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08B41A5D-A35D-49B0-B3C7-B835AF07BC4D}" xr6:coauthVersionLast="47" xr6:coauthVersionMax="47" xr10:uidLastSave="{00000000-0000-0000-0000-000000000000}"/>
  <bookViews>
    <workbookView xWindow="-120" yWindow="-120" windowWidth="29040" windowHeight="15720" tabRatio="908" xr2:uid="{00000000-000D-0000-FFFF-FFFF00000000}"/>
  </bookViews>
  <sheets>
    <sheet name="表紙" sheetId="7" r:id="rId1"/>
    <sheet name="目次" sheetId="6" r:id="rId2"/>
    <sheet name="変更履歴" sheetId="8" r:id="rId3"/>
    <sheet name="債権管理科目データ" sheetId="12" r:id="rId4"/>
    <sheet name="債権管理補助科目データ" sheetId="13" r:id="rId5"/>
    <sheet name="債権取引データ" sheetId="14" r:id="rId6"/>
    <sheet name="回収方法データ" sheetId="15" r:id="rId7"/>
    <sheet name="部門データ" sheetId="20" r:id="rId8"/>
    <sheet name="プロジェクトデータ" sheetId="22" r:id="rId9"/>
    <sheet name="工程・工種データ" sheetId="24" r:id="rId10"/>
    <sheet name="担当者データ" sheetId="25" r:id="rId11"/>
    <sheet name="摘要データ" sheetId="27" r:id="rId12"/>
    <sheet name="任意項目データ" sheetId="28" r:id="rId13"/>
    <sheet name="法人口座データ" sheetId="78" r:id="rId14"/>
    <sheet name="得意先データ" sheetId="37" r:id="rId15"/>
    <sheet name="請求締日データ" sheetId="32" r:id="rId16"/>
    <sheet name="請求伝票データ" sheetId="44" r:id="rId17"/>
  </sheets>
  <definedNames>
    <definedName name="_xlnm._FilterDatabase" localSheetId="8" hidden="1">プロジェクトデータ!$B$2:$H$11</definedName>
    <definedName name="_xlnm._FilterDatabase" localSheetId="6" hidden="1">回収方法データ!$B$2:$H$19</definedName>
    <definedName name="_xlnm._FilterDatabase" localSheetId="9" hidden="1">工程・工種データ!$B$2:$H$9</definedName>
    <definedName name="_xlnm._FilterDatabase" localSheetId="3" hidden="1">債権管理科目データ!$B$2:$H$24</definedName>
    <definedName name="_xlnm._FilterDatabase" localSheetId="4" hidden="1">債権管理補助科目データ!$B$2:$H$17</definedName>
    <definedName name="_xlnm._FilterDatabase" localSheetId="5" hidden="1">債権取引データ!$B$2:$H$20</definedName>
    <definedName name="_xlnm._FilterDatabase" localSheetId="15" hidden="1">請求締日データ!$B$2:$H$13</definedName>
    <definedName name="_xlnm._FilterDatabase" localSheetId="16" hidden="1">請求伝票データ!$B$2:$H$118</definedName>
    <definedName name="_xlnm._FilterDatabase" localSheetId="10" hidden="1">担当者データ!$B$2:$H$9</definedName>
    <definedName name="_xlnm._FilterDatabase" localSheetId="11" hidden="1">摘要データ!$B$2:$H$8</definedName>
    <definedName name="_xlnm._FilterDatabase" localSheetId="14" hidden="1">得意先データ!$B$2:$H$176</definedName>
    <definedName name="_xlnm._FilterDatabase" localSheetId="12" hidden="1">任意項目データ!$B$2:$H$7</definedName>
    <definedName name="_xlnm._FilterDatabase" localSheetId="7" hidden="1">部門データ!$B$2:$H$7</definedName>
    <definedName name="_xlnm._FilterDatabase" localSheetId="13" hidden="1">法人口座データ!$B$2:$H$17</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3" i="6"/>
  <c r="V21" i="6"/>
  <c r="V20" i="6"/>
  <c r="V18" i="6"/>
  <c r="V17" i="6"/>
  <c r="V16" i="6"/>
  <c r="V15" i="6"/>
  <c r="V14" i="6"/>
  <c r="V13" i="6"/>
  <c r="V12" i="6"/>
  <c r="V11" i="6"/>
</calcChain>
</file>

<file path=xl/sharedStrings.xml><?xml version="1.0" encoding="utf-8"?>
<sst xmlns="http://schemas.openxmlformats.org/spreadsheetml/2006/main" count="1940" uniqueCount="1167">
  <si>
    <t>債権管理科目データ</t>
    <phoneticPr fontId="3"/>
  </si>
  <si>
    <t>債権取引データ</t>
  </si>
  <si>
    <t>回収方法データ</t>
    <phoneticPr fontId="3"/>
  </si>
  <si>
    <t>請求締日データ</t>
    <phoneticPr fontId="3"/>
  </si>
  <si>
    <t>得意先データ</t>
    <phoneticPr fontId="3"/>
  </si>
  <si>
    <t>【請求処理】</t>
    <rPh sb="1" eb="3">
      <t>セイキュウ</t>
    </rPh>
    <rPh sb="3" eb="5">
      <t>ショリ</t>
    </rPh>
    <phoneticPr fontId="3"/>
  </si>
  <si>
    <t>請求伝票データ</t>
    <rPh sb="0" eb="2">
      <t>セイキュウ</t>
    </rPh>
    <rPh sb="2" eb="4">
      <t>デンピョウ</t>
    </rPh>
    <phoneticPr fontId="3"/>
  </si>
  <si>
    <t>配信データ</t>
    <rPh sb="0" eb="2">
      <t>ハイシン</t>
    </rPh>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</si>
  <si>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</si>
  <si>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</si>
  <si>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</si>
  <si>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</si>
  <si>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5"/>
  </si>
  <si>
    <t>備考</t>
  </si>
  <si>
    <t>目　次</t>
    <phoneticPr fontId="3"/>
  </si>
  <si>
    <t>【法人情報】</t>
    <phoneticPr fontId="3"/>
  </si>
  <si>
    <t>データ受入形式一覧表</t>
    <phoneticPr fontId="3"/>
  </si>
  <si>
    <t>●</t>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</si>
  <si>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</si>
  <si>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</si>
  <si>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</si>
  <si>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</si>
  <si>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</si>
  <si>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</si>
  <si>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</si>
  <si>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</si>
  <si>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</si>
  <si>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</si>
  <si>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</si>
  <si>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</si>
  <si>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</si>
  <si>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</si>
  <si>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</si>
  <si>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</si>
  <si>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</si>
  <si>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</si>
  <si>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</si>
  <si>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</si>
  <si>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</si>
  <si>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</si>
  <si>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</si>
  <si>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</si>
  <si>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</si>
  <si>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</si>
  <si>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</si>
  <si>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</si>
  <si>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</si>
  <si>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</si>
  <si>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</si>
  <si>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</si>
  <si>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</si>
  <si>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</si>
  <si>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</si>
  <si>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　変更履歴</t>
    <rPh sb="1" eb="3">
      <t>ヘンコウ</t>
    </rPh>
    <rPh sb="3" eb="5">
      <t>リレキ</t>
    </rPh>
    <phoneticPr fontId="3"/>
  </si>
  <si>
    <t>ページ</t>
    <phoneticPr fontId="3"/>
  </si>
  <si>
    <t>変更内容</t>
    <rPh sb="0" eb="2">
      <t>ヘンコウ</t>
    </rPh>
    <rPh sb="2" eb="4">
      <t>ナイヨウ</t>
    </rPh>
    <phoneticPr fontId="3"/>
  </si>
  <si>
    <t>項目の新規追加</t>
    <phoneticPr fontId="6"/>
  </si>
  <si>
    <t>項目の新規追加</t>
    <phoneticPr fontId="3"/>
  </si>
  <si>
    <t>Ver240930　変更内容</t>
    <phoneticPr fontId="3"/>
  </si>
  <si>
    <t>全般</t>
    <rPh sb="0" eb="2">
      <t>ゼンパン</t>
    </rPh>
    <phoneticPr fontId="6"/>
  </si>
  <si>
    <t>項目の新規追加</t>
    <rPh sb="0" eb="2">
      <t>コウモク</t>
    </rPh>
    <rPh sb="3" eb="5">
      <t>シンキ</t>
    </rPh>
    <rPh sb="5" eb="7">
      <t>ツイカ</t>
    </rPh>
    <phoneticPr fontId="6"/>
  </si>
  <si>
    <t>得意先データ</t>
    <rPh sb="0" eb="3">
      <t>トクイサキ</t>
    </rPh>
    <phoneticPr fontId="6"/>
  </si>
  <si>
    <t>その他CC</t>
    <phoneticPr fontId="6"/>
  </si>
  <si>
    <t>「CC3」から項目名を変更</t>
    <phoneticPr fontId="6"/>
  </si>
  <si>
    <t>区切</t>
    <rPh sb="0" eb="2">
      <t>クギ</t>
    </rPh>
    <phoneticPr fontId="6"/>
  </si>
  <si>
    <t>請求伝票データ</t>
    <phoneticPr fontId="6"/>
  </si>
  <si>
    <t>売上／入金担当者コード</t>
    <rPh sb="5" eb="8">
      <t>タントウシャ</t>
    </rPh>
    <phoneticPr fontId="24"/>
  </si>
  <si>
    <t>売上／入金担当者名</t>
    <rPh sb="5" eb="8">
      <t>タントウシャ</t>
    </rPh>
    <rPh sb="8" eb="9">
      <t>メイ</t>
    </rPh>
    <phoneticPr fontId="24"/>
  </si>
  <si>
    <t>法人口座コード</t>
    <rPh sb="0" eb="4">
      <t>ホウジンコウザ</t>
    </rPh>
    <phoneticPr fontId="6"/>
  </si>
  <si>
    <t>Ver240627　変更内容</t>
    <phoneticPr fontId="3"/>
  </si>
  <si>
    <t>項目の新規追加</t>
  </si>
  <si>
    <t>Peppol ID</t>
    <phoneticPr fontId="6"/>
  </si>
  <si>
    <t>桁数と備考を変更</t>
    <rPh sb="0" eb="2">
      <t>ケタスウ</t>
    </rPh>
    <rPh sb="3" eb="5">
      <t>ビコウ</t>
    </rPh>
    <rPh sb="6" eb="8">
      <t>ヘンコウ</t>
    </rPh>
    <phoneticPr fontId="3"/>
  </si>
  <si>
    <t>宛先</t>
    <rPh sb="0" eb="2">
      <t>アテサキ</t>
    </rPh>
    <phoneticPr fontId="6"/>
  </si>
  <si>
    <t>誤植を修正　(種別)</t>
    <rPh sb="0" eb="2">
      <t>ゴショク</t>
    </rPh>
    <rPh sb="3" eb="5">
      <t>シュウセイ</t>
    </rPh>
    <rPh sb="7" eb="9">
      <t>シュベツ</t>
    </rPh>
    <phoneticPr fontId="1"/>
  </si>
  <si>
    <t>ＣＣ１</t>
    <phoneticPr fontId="6"/>
  </si>
  <si>
    <t>ＣＣ２</t>
    <phoneticPr fontId="6"/>
  </si>
  <si>
    <t>ＣＣ３</t>
    <phoneticPr fontId="6"/>
  </si>
  <si>
    <t>-</t>
    <phoneticPr fontId="6"/>
  </si>
  <si>
    <t>インデックス</t>
    <phoneticPr fontId="3"/>
  </si>
  <si>
    <t>種別の誤植を修正
「文字」→「英数カナ」</t>
    <rPh sb="0" eb="2">
      <t>シュベツ</t>
    </rPh>
    <rPh sb="10" eb="12">
      <t>モジ</t>
    </rPh>
    <phoneticPr fontId="6"/>
  </si>
  <si>
    <t>回収方法データ</t>
    <rPh sb="0" eb="2">
      <t>カイシュウ</t>
    </rPh>
    <rPh sb="2" eb="4">
      <t>ホウホウ</t>
    </rPh>
    <phoneticPr fontId="6"/>
  </si>
  <si>
    <t>回収種別</t>
    <phoneticPr fontId="6"/>
  </si>
  <si>
    <t>備考の誤植を修正
（「1：電子記録債権」「2：ファクタリング」「4：期日現金」を追加し、
　『債権奉行クラウド』の『Sシステム』または『債権奉行V ERPクラウド』をご利用の場合に指定可能である旨を追記）</t>
    <rPh sb="0" eb="2">
      <t>ビコウ</t>
    </rPh>
    <rPh sb="3" eb="5">
      <t>ゴショク</t>
    </rPh>
    <rPh sb="6" eb="8">
      <t>シュウセイ</t>
    </rPh>
    <rPh sb="40" eb="42">
      <t>ツイカ</t>
    </rPh>
    <rPh sb="87" eb="89">
      <t>バアイ</t>
    </rPh>
    <rPh sb="90" eb="92">
      <t>シテイ</t>
    </rPh>
    <rPh sb="92" eb="94">
      <t>カノウ</t>
    </rPh>
    <rPh sb="97" eb="98">
      <t>ムネ</t>
    </rPh>
    <rPh sb="99" eb="101">
      <t>ツイキ</t>
    </rPh>
    <phoneticPr fontId="6"/>
  </si>
  <si>
    <t>送付方法</t>
    <phoneticPr fontId="3"/>
  </si>
  <si>
    <t>Ver230928　変更内容</t>
    <phoneticPr fontId="3"/>
  </si>
  <si>
    <t>請求伝票データ</t>
    <rPh sb="0" eb="4">
      <t>セイキュウデン</t>
    </rPh>
    <phoneticPr fontId="3"/>
  </si>
  <si>
    <t>申告書計算区分コード</t>
    <rPh sb="0" eb="5">
      <t>シンコクショケイサン</t>
    </rPh>
    <rPh sb="5" eb="7">
      <t>クブン</t>
    </rPh>
    <phoneticPr fontId="3"/>
  </si>
  <si>
    <t>備考の誤植を修正
（受入できる明細に「3：消費税」の明細が含まれていない）</t>
    <rPh sb="0" eb="2">
      <t>ビコウ</t>
    </rPh>
    <rPh sb="3" eb="5">
      <t>ゴショク</t>
    </rPh>
    <rPh sb="6" eb="8">
      <t>シュウセイ</t>
    </rPh>
    <rPh sb="10" eb="12">
      <t>ウケイレ</t>
    </rPh>
    <rPh sb="15" eb="17">
      <t>メイサイ</t>
    </rPh>
    <rPh sb="21" eb="24">
      <t>ショウヒゼイ</t>
    </rPh>
    <rPh sb="26" eb="28">
      <t>メイサイ</t>
    </rPh>
    <rPh sb="29" eb="30">
      <t>フク</t>
    </rPh>
    <phoneticPr fontId="6"/>
  </si>
  <si>
    <t>消費税率種別</t>
  </si>
  <si>
    <t>消費税率</t>
  </si>
  <si>
    <t>消費税自動計算</t>
    <rPh sb="0" eb="3">
      <t>ショウヒゼイ</t>
    </rPh>
    <rPh sb="3" eb="5">
      <t>ジドウ</t>
    </rPh>
    <rPh sb="5" eb="7">
      <t>ケイサン</t>
    </rPh>
    <phoneticPr fontId="24"/>
  </si>
  <si>
    <t>消費税端数処理</t>
    <rPh sb="0" eb="3">
      <t>ショウヒゼイ</t>
    </rPh>
    <rPh sb="3" eb="5">
      <t>ハスウ</t>
    </rPh>
    <rPh sb="5" eb="7">
      <t>ショリ</t>
    </rPh>
    <phoneticPr fontId="24"/>
  </si>
  <si>
    <t>Ver230629　変更内容</t>
    <phoneticPr fontId="3"/>
  </si>
  <si>
    <t>プロジェクトデータ</t>
    <phoneticPr fontId="6"/>
  </si>
  <si>
    <t>得意先データ</t>
    <phoneticPr fontId="6"/>
  </si>
  <si>
    <t>主債権取引コードー値引</t>
    <phoneticPr fontId="6"/>
  </si>
  <si>
    <t>項目名の誤植を修正</t>
    <rPh sb="0" eb="3">
      <t>コウモクメイ</t>
    </rPh>
    <rPh sb="4" eb="6">
      <t>ゴショク</t>
    </rPh>
    <rPh sb="7" eb="9">
      <t>シュウセイ</t>
    </rPh>
    <phoneticPr fontId="6"/>
  </si>
  <si>
    <t>種別の誤植を修正
（半角→文字）</t>
    <phoneticPr fontId="6"/>
  </si>
  <si>
    <t>取引通貨コード</t>
  </si>
  <si>
    <t>債権取引コード</t>
    <phoneticPr fontId="6"/>
  </si>
  <si>
    <t>Ver230523　変更内容</t>
    <phoneticPr fontId="3"/>
  </si>
  <si>
    <t>申告書計算区分コード</t>
    <rPh sb="0" eb="7">
      <t>シンコクショケイサンクブン</t>
    </rPh>
    <phoneticPr fontId="1"/>
  </si>
  <si>
    <t>桁数の誤植を修正
(「1」⇒「4」)</t>
    <rPh sb="0" eb="2">
      <t>ケタスウ</t>
    </rPh>
    <rPh sb="3" eb="5">
      <t>ゴショク</t>
    </rPh>
    <rPh sb="6" eb="8">
      <t>シュウセイ</t>
    </rPh>
    <phoneticPr fontId="1"/>
  </si>
  <si>
    <t>選択肢の追加
（「3：Peppol配信」を追加）</t>
    <phoneticPr fontId="3"/>
  </si>
  <si>
    <t>配信先コード</t>
    <phoneticPr fontId="6"/>
  </si>
  <si>
    <t>備考の修正
（「3：Peppol配信」を追加）</t>
    <rPh sb="0" eb="2">
      <t>ビコウ</t>
    </rPh>
    <rPh sb="3" eb="5">
      <t>シュウセイ</t>
    </rPh>
    <phoneticPr fontId="3"/>
  </si>
  <si>
    <t>帳票のメール添付</t>
    <phoneticPr fontId="6"/>
  </si>
  <si>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</si>
  <si>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</si>
  <si>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</si>
  <si>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</si>
  <si>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</si>
  <si>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</si>
  <si>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</si>
  <si>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</si>
  <si>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請求宛先送付方法</t>
    <rPh sb="0" eb="2">
      <t>セイキュウ</t>
    </rPh>
    <rPh sb="2" eb="4">
      <t>アテサキ</t>
    </rPh>
    <rPh sb="4" eb="6">
      <t>ソウフ</t>
    </rPh>
    <rPh sb="6" eb="8">
      <t>ホウホウ</t>
    </rPh>
    <phoneticPr fontId="3"/>
  </si>
  <si>
    <t>選択肢の追加
（「3：Peppol配信」を追加）</t>
    <rPh sb="17" eb="19">
      <t>ハイシン</t>
    </rPh>
    <phoneticPr fontId="6"/>
  </si>
  <si>
    <t>請求宛先配信先</t>
    <phoneticPr fontId="6"/>
  </si>
  <si>
    <t>請求宛先帳票のメール添付</t>
    <phoneticPr fontId="6"/>
  </si>
  <si>
    <t>請求宛先帳票のWeb公開</t>
    <phoneticPr fontId="6"/>
  </si>
  <si>
    <t>請求宛先配信設定</t>
    <phoneticPr fontId="6"/>
  </si>
  <si>
    <t>請求宛先配信メール宛先</t>
    <phoneticPr fontId="6"/>
  </si>
  <si>
    <t>請求宛先配信メールＣＣ１</t>
    <phoneticPr fontId="6"/>
  </si>
  <si>
    <t>請求宛先配信メールＣＣ２</t>
    <phoneticPr fontId="6"/>
  </si>
  <si>
    <t>請求宛先配信メールＣＣ３</t>
    <phoneticPr fontId="6"/>
  </si>
  <si>
    <t>請求宛先Peppol ID</t>
    <rPh sb="0" eb="2">
      <t>セイキュウ</t>
    </rPh>
    <rPh sb="2" eb="4">
      <t>アテサキ</t>
    </rPh>
    <phoneticPr fontId="3"/>
  </si>
  <si>
    <t>項目の新規追加</t>
    <rPh sb="0" eb="2">
      <t>コウモク</t>
    </rPh>
    <rPh sb="3" eb="7">
      <t>シンキツイカ</t>
    </rPh>
    <phoneticPr fontId="3"/>
  </si>
  <si>
    <t>Ver230330　変更内容</t>
    <phoneticPr fontId="3"/>
  </si>
  <si>
    <t>シートを追加しました。</t>
    <rPh sb="4" eb="6">
      <t>ツイカ</t>
    </rPh>
    <phoneticPr fontId="6"/>
  </si>
  <si>
    <t>入金科目コード</t>
    <rPh sb="0" eb="2">
      <t>ニュウキン</t>
    </rPh>
    <rPh sb="2" eb="4">
      <t>カモク</t>
    </rPh>
    <phoneticPr fontId="6"/>
  </si>
  <si>
    <t>入金補助科目コード</t>
    <rPh sb="0" eb="2">
      <t>ニュウキン</t>
    </rPh>
    <rPh sb="2" eb="4">
      <t>ホジョ</t>
    </rPh>
    <rPh sb="4" eb="6">
      <t>カモク</t>
    </rPh>
    <phoneticPr fontId="6"/>
  </si>
  <si>
    <t>値引科目コード</t>
    <rPh sb="0" eb="2">
      <t>ネビキ</t>
    </rPh>
    <rPh sb="2" eb="4">
      <t>カモク</t>
    </rPh>
    <phoneticPr fontId="6"/>
  </si>
  <si>
    <t>値引補助科目コード</t>
    <rPh sb="0" eb="2">
      <t>ネビキ</t>
    </rPh>
    <rPh sb="2" eb="4">
      <t>ホジョ</t>
    </rPh>
    <rPh sb="4" eb="6">
      <t>カモク</t>
    </rPh>
    <phoneticPr fontId="6"/>
  </si>
  <si>
    <t>手数料科目コード</t>
    <rPh sb="0" eb="3">
      <t>テスウリョウ</t>
    </rPh>
    <rPh sb="3" eb="5">
      <t>カモク</t>
    </rPh>
    <phoneticPr fontId="6"/>
  </si>
  <si>
    <t>手数料補助科目コード</t>
    <rPh sb="0" eb="3">
      <t>テスウリョウ</t>
    </rPh>
    <rPh sb="3" eb="5">
      <t>ホジョ</t>
    </rPh>
    <rPh sb="5" eb="7">
      <t>カモク</t>
    </rPh>
    <phoneticPr fontId="6"/>
  </si>
  <si>
    <t>郵送料科目コード</t>
    <rPh sb="0" eb="3">
      <t>ユウソウリョウ</t>
    </rPh>
    <rPh sb="3" eb="5">
      <t>カモク</t>
    </rPh>
    <phoneticPr fontId="6"/>
  </si>
  <si>
    <t>郵送料補助科目コード</t>
    <rPh sb="0" eb="3">
      <t>ユウソウリョウ</t>
    </rPh>
    <rPh sb="3" eb="5">
      <t>ホジョ</t>
    </rPh>
    <rPh sb="5" eb="7">
      <t>カモク</t>
    </rPh>
    <phoneticPr fontId="6"/>
  </si>
  <si>
    <t>備考の修正
（『奉行V ERPクラウド』をご利用の場合 を削除）</t>
  </si>
  <si>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</si>
  <si>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</si>
  <si>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</si>
  <si>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</si>
  <si>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</si>
  <si>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返還取引の消費税計算</t>
    <rPh sb="0" eb="2">
      <t>ヘンカン</t>
    </rPh>
    <rPh sb="2" eb="4">
      <t>トリヒキ</t>
    </rPh>
    <rPh sb="5" eb="8">
      <t>ショウヒゼイ</t>
    </rPh>
    <rPh sb="8" eb="10">
      <t>ケイサン</t>
    </rPh>
    <phoneticPr fontId="1"/>
  </si>
  <si>
    <t>売上主工程／工種コード</t>
    <phoneticPr fontId="6"/>
  </si>
  <si>
    <t>債権部門指定</t>
    <phoneticPr fontId="6"/>
  </si>
  <si>
    <t>債権主部門コード</t>
    <phoneticPr fontId="6"/>
  </si>
  <si>
    <t>債権プロジェクト指定</t>
    <phoneticPr fontId="6"/>
  </si>
  <si>
    <t>債権主プロジェクトコード</t>
    <phoneticPr fontId="6"/>
  </si>
  <si>
    <t>債権工程／工種指定</t>
    <phoneticPr fontId="6"/>
  </si>
  <si>
    <t>債権主工程／工種コード</t>
    <phoneticPr fontId="6"/>
  </si>
  <si>
    <t>主債権取引コード</t>
    <phoneticPr fontId="6"/>
  </si>
  <si>
    <t>主債権取引コードー返品</t>
    <phoneticPr fontId="6"/>
  </si>
  <si>
    <t>補助科目優先コード指定</t>
    <phoneticPr fontId="6"/>
  </si>
  <si>
    <t>補助科目優先コード</t>
    <phoneticPr fontId="6"/>
  </si>
  <si>
    <t>取引発生区分</t>
    <phoneticPr fontId="6"/>
  </si>
  <si>
    <t>備考の修正
（　9：科目優先 を追加）</t>
    <rPh sb="16" eb="18">
      <t>ツイカ</t>
    </rPh>
    <phoneticPr fontId="6"/>
  </si>
  <si>
    <t>端数処理</t>
    <phoneticPr fontId="6"/>
  </si>
  <si>
    <t>金額</t>
  </si>
  <si>
    <t>回収予定額１</t>
  </si>
  <si>
    <t>売上／入金工程／工種コード</t>
    <phoneticPr fontId="6"/>
  </si>
  <si>
    <t>売上／入金工程／工種名</t>
    <phoneticPr fontId="6"/>
  </si>
  <si>
    <t>売上分税抜金額(10%)</t>
  </si>
  <si>
    <t>売上分消費税額(10%)</t>
  </si>
  <si>
    <t>売上分税抜金額(8%軽)</t>
  </si>
  <si>
    <t>売上分消費税額(8%軽)</t>
  </si>
  <si>
    <t>売上分税抜金額(8%)</t>
  </si>
  <si>
    <t>売上分消費税額(8%)</t>
  </si>
  <si>
    <t>売上分税抜金額(5%)</t>
  </si>
  <si>
    <t>売上分消費税額(5%)</t>
  </si>
  <si>
    <t>返還分税抜金額(10%)</t>
  </si>
  <si>
    <t>返還分消費税額(10%)</t>
  </si>
  <si>
    <t>返還分税抜金額(8%軽)</t>
  </si>
  <si>
    <t>返還分消費税額(8%軽)</t>
  </si>
  <si>
    <t>返還分税抜金額(8%)</t>
  </si>
  <si>
    <t>返還分消費税額(8%)</t>
  </si>
  <si>
    <t>返還分税抜金額(5%)</t>
  </si>
  <si>
    <t>返還分消費税額(5%)</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</si>
  <si>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</si>
  <si>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</si>
  <si>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</si>
  <si>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</si>
  <si>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</si>
  <si>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</si>
  <si>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</si>
  <si>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</si>
  <si>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</si>
  <si>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</si>
  <si>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Ver221215　変更内容</t>
    <phoneticPr fontId="3"/>
  </si>
  <si>
    <t>得意先データ</t>
    <rPh sb="0" eb="3">
      <t>トクイサキ</t>
    </rPh>
    <phoneticPr fontId="3"/>
  </si>
  <si>
    <t>インボイス登録区分</t>
    <rPh sb="5" eb="7">
      <t>トウロク</t>
    </rPh>
    <rPh sb="7" eb="9">
      <t>クブン</t>
    </rPh>
    <phoneticPr fontId="3"/>
  </si>
  <si>
    <t>インボイス登録番号</t>
    <rPh sb="5" eb="7">
      <t>トウロク</t>
    </rPh>
    <rPh sb="7" eb="9">
      <t>バンゴウ</t>
    </rPh>
    <phoneticPr fontId="3"/>
  </si>
  <si>
    <t>プロジェクトデータ</t>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</si>
  <si>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</si>
  <si>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</si>
  <si>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</si>
  <si>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</si>
  <si>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</si>
  <si>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ー</t>
    <phoneticPr fontId="3"/>
  </si>
  <si>
    <t>配信設定コード</t>
    <rPh sb="0" eb="2">
      <t>ハイシン</t>
    </rPh>
    <rPh sb="2" eb="4">
      <t>セッテイ</t>
    </rPh>
    <phoneticPr fontId="3"/>
  </si>
  <si>
    <t>項目の名称変更
（「配信メール設定コード」から「配信設定コード」に変更）</t>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</si>
  <si>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</si>
  <si>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</si>
  <si>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摘要データ</t>
    <rPh sb="0" eb="2">
      <t>テキヨウ</t>
    </rPh>
    <phoneticPr fontId="3"/>
  </si>
  <si>
    <t>Ver220630　変更内容</t>
    <phoneticPr fontId="3"/>
  </si>
  <si>
    <t>全ページ</t>
    <rPh sb="0" eb="1">
      <t>ゼン</t>
    </rPh>
    <phoneticPr fontId="3"/>
  </si>
  <si>
    <t>新規に作成しました</t>
    <rPh sb="0" eb="2">
      <t>シンキ</t>
    </rPh>
    <rPh sb="3" eb="5">
      <t>サクセイ</t>
    </rPh>
    <phoneticPr fontId="3"/>
  </si>
  <si>
    <t>補助科目優先コード指定</t>
    <phoneticPr fontId="3"/>
  </si>
  <si>
    <t>部門データ</t>
    <rPh sb="0" eb="2">
      <t>ブモン</t>
    </rPh>
    <phoneticPr fontId="3"/>
  </si>
  <si>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</si>
  <si>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</si>
  <si>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</si>
  <si>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</si>
  <si>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</si>
  <si>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明細種別</t>
  </si>
  <si>
    <t>ＣＣ１</t>
    <phoneticPr fontId="3"/>
  </si>
  <si>
    <t>プロジェクトコード</t>
  </si>
  <si>
    <t>プロジェクト名</t>
  </si>
  <si>
    <t>担当者データ</t>
    <phoneticPr fontId="3"/>
  </si>
  <si>
    <t>摘要データ</t>
    <phoneticPr fontId="3"/>
  </si>
  <si>
    <t>AR2010418</t>
  </si>
  <si>
    <t>AR2010419</t>
    <phoneticPr fontId="3"/>
  </si>
  <si>
    <t>AR2010420</t>
    <phoneticPr fontId="3"/>
  </si>
  <si>
    <t>回収条件１-端数処理額</t>
  </si>
  <si>
    <t>回収条件１-端数処理</t>
  </si>
  <si>
    <t>回収条件１-回収サイト１-回収方法コード</t>
  </si>
  <si>
    <t>回収条件１-回収サイト１-休日パターンコード</t>
  </si>
  <si>
    <t>回収条件１-回収サイト１-日指定の月末調整</t>
  </si>
  <si>
    <t>回収条件１-回収サイト２-回収方法コード</t>
  </si>
  <si>
    <t>回収条件１-回収サイト２-休日パターンコード</t>
  </si>
  <si>
    <t>回収条件１-回収サイト２-日指定の月末調整</t>
  </si>
  <si>
    <t>回収条件１-回収サイト３-回収方法コード</t>
  </si>
  <si>
    <t>回収条件１-回収サイト３-休日パターンコード</t>
  </si>
  <si>
    <t>回収条件１-回収サイト３-日指定の月末調整</t>
  </si>
  <si>
    <t>回収条件２-端数処理額</t>
  </si>
  <si>
    <t>回収条件２-端数処理</t>
  </si>
  <si>
    <t>回収条件２-回収サイト１-回収方法コード</t>
  </si>
  <si>
    <t>回収条件２-回収サイト１-休日パターンコード</t>
  </si>
  <si>
    <t>回収条件２-回収サイト１-日指定の月末調整</t>
  </si>
  <si>
    <t>回収条件２-回収サイト２-回収方法コード</t>
  </si>
  <si>
    <t>回収条件２-回収サイト２-休日パターンコード</t>
  </si>
  <si>
    <t>回収条件２-回収サイト２-日指定の月末調整</t>
  </si>
  <si>
    <t>回収条件２-回収サイト３-回収方法コード</t>
  </si>
  <si>
    <t>回収条件２-回収サイト３-休日パターンコード</t>
  </si>
  <si>
    <t>回収条件２-回収サイト３-日指定の月末調整</t>
  </si>
  <si>
    <t>回収条件３-端数処理額</t>
  </si>
  <si>
    <t>回収条件３-端数処理</t>
  </si>
  <si>
    <t>回収条件３-回収サイト１-回収方法コード</t>
  </si>
  <si>
    <t>回収条件３-回収サイト１-休日パターンコード</t>
  </si>
  <si>
    <t>回収条件３-回収サイト１-日指定の月末調整</t>
  </si>
  <si>
    <t>回収条件３-回収サイト２-回収方法コード</t>
  </si>
  <si>
    <t>回収条件３-回収サイト２-休日パターンコード</t>
  </si>
  <si>
    <t>回収条件３-回収サイト２-日指定の月末調整</t>
  </si>
  <si>
    <t>回収条件３-回収サイト３-回収方法コード</t>
  </si>
  <si>
    <t>回収条件３-回収サイト３-休日パターンコード</t>
  </si>
  <si>
    <t>回収条件３-回収サイト３-日指定の月末調整</t>
  </si>
  <si>
    <t>AR2010503</t>
  </si>
  <si>
    <t>AR2010504</t>
  </si>
  <si>
    <t>AR2010505</t>
  </si>
  <si>
    <t>AR2010422</t>
    <phoneticPr fontId="3"/>
  </si>
  <si>
    <t>AR2010903</t>
  </si>
  <si>
    <t>回収条件１-回収サイト１-分割割当値</t>
    <rPh sb="13" eb="15">
      <t>ブンカツ</t>
    </rPh>
    <rPh sb="15" eb="17">
      <t>ワリアテ</t>
    </rPh>
    <rPh sb="17" eb="18">
      <t>アタイ</t>
    </rPh>
    <phoneticPr fontId="13"/>
  </si>
  <si>
    <t>AR2010918</t>
  </si>
  <si>
    <t>回収条件１-回収サイト２-分割割当値</t>
    <rPh sb="13" eb="15">
      <t>ブンカツ</t>
    </rPh>
    <rPh sb="15" eb="17">
      <t>ワリアテ</t>
    </rPh>
    <rPh sb="17" eb="18">
      <t>アタイ</t>
    </rPh>
    <phoneticPr fontId="13"/>
  </si>
  <si>
    <t>AR2010928</t>
  </si>
  <si>
    <t>回収条件１-回収サイト３-分割割当値</t>
    <rPh sb="13" eb="15">
      <t>ブンカツ</t>
    </rPh>
    <rPh sb="15" eb="17">
      <t>ワリアテ</t>
    </rPh>
    <rPh sb="17" eb="18">
      <t>アタイ</t>
    </rPh>
    <phoneticPr fontId="13"/>
  </si>
  <si>
    <t>AR2010938</t>
  </si>
  <si>
    <t>回収条件２-基準額</t>
    <rPh sb="6" eb="8">
      <t>キジュン</t>
    </rPh>
    <rPh sb="8" eb="9">
      <t>ガク</t>
    </rPh>
    <phoneticPr fontId="13"/>
  </si>
  <si>
    <t>回収条件２-回収サイト１-分割割当値</t>
    <rPh sb="13" eb="15">
      <t>ブンカツ</t>
    </rPh>
    <rPh sb="15" eb="17">
      <t>ワリアテ</t>
    </rPh>
    <rPh sb="17" eb="18">
      <t>アタイ</t>
    </rPh>
    <phoneticPr fontId="13"/>
  </si>
  <si>
    <t>AR2011048</t>
  </si>
  <si>
    <t>回収条件２-回収サイト２-分割割当値</t>
    <rPh sb="13" eb="15">
      <t>ブンカツ</t>
    </rPh>
    <rPh sb="15" eb="17">
      <t>ワリアテ</t>
    </rPh>
    <rPh sb="17" eb="18">
      <t>アタイ</t>
    </rPh>
    <phoneticPr fontId="13"/>
  </si>
  <si>
    <t>AR2011058</t>
  </si>
  <si>
    <t>回収条件２-回収サイト３-分割割当値</t>
    <rPh sb="13" eb="15">
      <t>ブンカツ</t>
    </rPh>
    <rPh sb="15" eb="17">
      <t>ワリアテ</t>
    </rPh>
    <rPh sb="17" eb="18">
      <t>アタイ</t>
    </rPh>
    <phoneticPr fontId="13"/>
  </si>
  <si>
    <t>AR2011068</t>
  </si>
  <si>
    <t>回収条件３-回収サイト１-分割割当値</t>
    <rPh sb="13" eb="15">
      <t>ブンカツ</t>
    </rPh>
    <rPh sb="15" eb="17">
      <t>ワリアテ</t>
    </rPh>
    <rPh sb="17" eb="18">
      <t>アタイ</t>
    </rPh>
    <phoneticPr fontId="13"/>
  </si>
  <si>
    <t>AR2011178</t>
  </si>
  <si>
    <t>回収条件３-回収サイト２-分割割当値</t>
    <rPh sb="13" eb="15">
      <t>ブンカツ</t>
    </rPh>
    <rPh sb="15" eb="17">
      <t>ワリアテ</t>
    </rPh>
    <rPh sb="17" eb="18">
      <t>アタイ</t>
    </rPh>
    <phoneticPr fontId="13"/>
  </si>
  <si>
    <t>AR2011188</t>
  </si>
  <si>
    <t>回収条件３-回収サイト３-分割割当値</t>
    <rPh sb="13" eb="15">
      <t>ブンカツ</t>
    </rPh>
    <rPh sb="15" eb="17">
      <t>ワリアテ</t>
    </rPh>
    <rPh sb="17" eb="18">
      <t>アタイ</t>
    </rPh>
    <phoneticPr fontId="13"/>
  </si>
  <si>
    <t>AR2011198</t>
  </si>
  <si>
    <t>回収条件１-回収サイト１-休日回収指定</t>
  </si>
  <si>
    <t>回収条件１-回収サイト１-回収予定日（設定）</t>
    <rPh sb="19" eb="21">
      <t>セッテイ</t>
    </rPh>
    <phoneticPr fontId="13"/>
  </si>
  <si>
    <t>回収条件１-回収サイト１-回収予定日（月）</t>
    <rPh sb="19" eb="20">
      <t>ツキ</t>
    </rPh>
    <phoneticPr fontId="13"/>
  </si>
  <si>
    <t>回収条件１-回収サイト１-回収予定日（日）</t>
    <rPh sb="19" eb="20">
      <t>ニチ</t>
    </rPh>
    <phoneticPr fontId="13"/>
  </si>
  <si>
    <t>回収条件１-回収サイト２-休日回収指定</t>
  </si>
  <si>
    <t>回収条件１-回収サイト２-回収予定日（設定）</t>
    <rPh sb="19" eb="21">
      <t>セッテイ</t>
    </rPh>
    <phoneticPr fontId="13"/>
  </si>
  <si>
    <t>回収条件１-回収サイト２-回収予定日（月）</t>
    <rPh sb="19" eb="20">
      <t>ツキ</t>
    </rPh>
    <phoneticPr fontId="13"/>
  </si>
  <si>
    <t>回収条件１-回収サイト２-回収予定日（日）</t>
    <rPh sb="19" eb="20">
      <t>ニチ</t>
    </rPh>
    <phoneticPr fontId="13"/>
  </si>
  <si>
    <t>回収条件１-回収サイト３-休日回収指定</t>
  </si>
  <si>
    <t>回収条件１-回収サイト３-回収予定日（設定）</t>
    <rPh sb="19" eb="21">
      <t>セッテイ</t>
    </rPh>
    <phoneticPr fontId="13"/>
  </si>
  <si>
    <t>回収条件１-回収サイト３-回収予定日（月）</t>
    <rPh sb="19" eb="20">
      <t>ツキ</t>
    </rPh>
    <phoneticPr fontId="13"/>
  </si>
  <si>
    <t>回収条件１-回収サイト３-回収予定日（日）</t>
    <rPh sb="19" eb="20">
      <t>ニチ</t>
    </rPh>
    <phoneticPr fontId="13"/>
  </si>
  <si>
    <t>回収条件２-回収サイト１-休日回収指定</t>
  </si>
  <si>
    <t>回収条件２-回収サイト１-回収予定日（設定）</t>
    <rPh sb="19" eb="21">
      <t>セッテイ</t>
    </rPh>
    <phoneticPr fontId="13"/>
  </si>
  <si>
    <t>回収条件２-回収サイト１-回収予定日（月）</t>
    <rPh sb="19" eb="20">
      <t>ツキ</t>
    </rPh>
    <phoneticPr fontId="13"/>
  </si>
  <si>
    <t>回収条件２-回収サイト１-回収予定日（日）</t>
    <rPh sb="19" eb="20">
      <t>ニチ</t>
    </rPh>
    <phoneticPr fontId="13"/>
  </si>
  <si>
    <t>回収条件２-回収サイト２-休日回収指定</t>
  </si>
  <si>
    <t>回収条件２-回収サイト２-回収予定日（設定）</t>
    <rPh sb="19" eb="21">
      <t>セッテイ</t>
    </rPh>
    <phoneticPr fontId="13"/>
  </si>
  <si>
    <t>回収条件２-回収サイト２-回収予定日（月）</t>
    <rPh sb="19" eb="20">
      <t>ツキ</t>
    </rPh>
    <phoneticPr fontId="13"/>
  </si>
  <si>
    <t>回収条件２-回収サイト２-回収予定日（日）</t>
    <rPh sb="19" eb="20">
      <t>ニチ</t>
    </rPh>
    <phoneticPr fontId="13"/>
  </si>
  <si>
    <t>回収条件２-回収サイト３-休日回収指定</t>
  </si>
  <si>
    <t>回収条件２-回収サイト３-回収予定日（設定）</t>
    <rPh sb="19" eb="21">
      <t>セッテイ</t>
    </rPh>
    <phoneticPr fontId="13"/>
  </si>
  <si>
    <t>回収条件２-回収サイト３-回収予定日（月）</t>
    <rPh sb="19" eb="20">
      <t>ツキ</t>
    </rPh>
    <phoneticPr fontId="13"/>
  </si>
  <si>
    <t>回収条件２-回収サイト３-回収予定日（日）</t>
    <rPh sb="19" eb="20">
      <t>ニチ</t>
    </rPh>
    <phoneticPr fontId="13"/>
  </si>
  <si>
    <t>回収条件３-基準額</t>
    <rPh sb="6" eb="8">
      <t>キジュン</t>
    </rPh>
    <rPh sb="8" eb="9">
      <t>ガク</t>
    </rPh>
    <phoneticPr fontId="13"/>
  </si>
  <si>
    <t>回収条件３-回収サイト１-休日回収指定</t>
  </si>
  <si>
    <t>回収条件３-回収サイト１-回収予定日（設定）</t>
    <rPh sb="19" eb="21">
      <t>セッテイ</t>
    </rPh>
    <phoneticPr fontId="13"/>
  </si>
  <si>
    <t>回収条件３-回収サイト１-回収予定日（月）</t>
    <rPh sb="19" eb="20">
      <t>ツキ</t>
    </rPh>
    <phoneticPr fontId="13"/>
  </si>
  <si>
    <t>回収条件３-回収サイト１-回収予定日（日）</t>
    <rPh sb="19" eb="20">
      <t>ニチ</t>
    </rPh>
    <phoneticPr fontId="13"/>
  </si>
  <si>
    <t>回収条件３-回収サイト２-休日回収指定</t>
  </si>
  <si>
    <t>回収条件３-回収サイト２-回収予定日（設定）</t>
    <rPh sb="19" eb="21">
      <t>セッテイ</t>
    </rPh>
    <phoneticPr fontId="13"/>
  </si>
  <si>
    <t>回収条件３-回収サイト２-回収予定日（月）</t>
    <rPh sb="19" eb="20">
      <t>ツキ</t>
    </rPh>
    <phoneticPr fontId="13"/>
  </si>
  <si>
    <t>回収条件３-回収サイト２-回収予定日（日）</t>
    <rPh sb="19" eb="20">
      <t>ニチ</t>
    </rPh>
    <phoneticPr fontId="13"/>
  </si>
  <si>
    <t>回収条件３-回収サイト３-休日回収指定</t>
  </si>
  <si>
    <t>回収条件３-回収サイト３-回収予定日（設定）</t>
    <rPh sb="19" eb="21">
      <t>セッテイ</t>
    </rPh>
    <phoneticPr fontId="13"/>
  </si>
  <si>
    <t>回収条件３-回収サイト３-回収予定日（月）</t>
    <rPh sb="19" eb="20">
      <t>ツキ</t>
    </rPh>
    <phoneticPr fontId="13"/>
  </si>
  <si>
    <t>回収条件３-回収サイト３-回収予定日（日）</t>
    <rPh sb="19" eb="20">
      <t>ニチ</t>
    </rPh>
    <phoneticPr fontId="13"/>
  </si>
  <si>
    <t>売上端数処理額</t>
    <rPh sb="6" eb="7">
      <t>ガク</t>
    </rPh>
    <phoneticPr fontId="13"/>
  </si>
  <si>
    <t>SD2010402</t>
  </si>
  <si>
    <t>請求締日コード</t>
    <rPh sb="2" eb="3">
      <t>シ</t>
    </rPh>
    <rPh sb="3" eb="4">
      <t>ビ</t>
    </rPh>
    <phoneticPr fontId="13"/>
  </si>
  <si>
    <t>回収条件１-分割</t>
    <rPh sb="6" eb="8">
      <t>ブンカツ</t>
    </rPh>
    <phoneticPr fontId="13"/>
  </si>
  <si>
    <t>回収条件２-分割</t>
    <rPh sb="6" eb="8">
      <t>ブンカツ</t>
    </rPh>
    <phoneticPr fontId="13"/>
  </si>
  <si>
    <t>回収条件３-分割</t>
    <rPh sb="6" eb="8">
      <t>ブンカツ</t>
    </rPh>
    <phoneticPr fontId="13"/>
  </si>
  <si>
    <t>回収予定額２</t>
  </si>
  <si>
    <t>回収予定額３</t>
  </si>
  <si>
    <t>前回御請求額</t>
  </si>
  <si>
    <t>SD5020101</t>
  </si>
  <si>
    <t>御入金額</t>
  </si>
  <si>
    <t>入金調整額</t>
  </si>
  <si>
    <t>SD5020102</t>
  </si>
  <si>
    <t>SD5020203</t>
  </si>
  <si>
    <t>SD5020213</t>
  </si>
  <si>
    <t>SD5020223</t>
  </si>
  <si>
    <t>SD5021017</t>
  </si>
  <si>
    <t>消費税額／手数料</t>
    <rPh sb="3" eb="4">
      <t>ガク</t>
    </rPh>
    <rPh sb="5" eb="8">
      <t>テスウリョウ</t>
    </rPh>
    <phoneticPr fontId="24"/>
  </si>
  <si>
    <t>SD5021018</t>
  </si>
  <si>
    <t>税抜金額(10%)</t>
  </si>
  <si>
    <t>SD5022000</t>
  </si>
  <si>
    <t>消費税額(10%)</t>
  </si>
  <si>
    <t>SD5022001</t>
  </si>
  <si>
    <t>税抜金額(8%軽)</t>
  </si>
  <si>
    <t>SD5022003</t>
  </si>
  <si>
    <t>SD5022004</t>
  </si>
  <si>
    <t>税抜金額(8%)</t>
  </si>
  <si>
    <t>SD5022006</t>
  </si>
  <si>
    <t>消費税額(8%)</t>
  </si>
  <si>
    <t>SD5022007</t>
  </si>
  <si>
    <t>税抜金額(5%)</t>
  </si>
  <si>
    <t>SD5022009</t>
  </si>
  <si>
    <t>消費税額(5%)</t>
  </si>
  <si>
    <t>SD5022010</t>
  </si>
  <si>
    <t>インボイス登録区分</t>
    <rPh sb="5" eb="7">
      <t>トウロク</t>
    </rPh>
    <rPh sb="7" eb="9">
      <t>クブン</t>
    </rPh>
    <phoneticPr fontId="1"/>
  </si>
  <si>
    <t>AR2010116</t>
    <phoneticPr fontId="3"/>
  </si>
  <si>
    <t>AR2010117</t>
    <phoneticPr fontId="3"/>
  </si>
  <si>
    <t>AR2011031</t>
    <phoneticPr fontId="3"/>
  </si>
  <si>
    <t>申告書計算区分コード</t>
  </si>
  <si>
    <t>SD5021012</t>
  </si>
  <si>
    <t>SD5021013</t>
  </si>
  <si>
    <t>SD5021014</t>
  </si>
  <si>
    <t>AR2010421</t>
  </si>
  <si>
    <t>補助科目優先コード</t>
  </si>
  <si>
    <t>消費税自動計算</t>
  </si>
  <si>
    <t>SD5021015</t>
  </si>
  <si>
    <t>SD5021016</t>
  </si>
  <si>
    <t>SD2010911</t>
    <phoneticPr fontId="3"/>
  </si>
  <si>
    <t>SD2010906</t>
  </si>
  <si>
    <t>SD2010907</t>
  </si>
  <si>
    <t>SD2010908</t>
  </si>
  <si>
    <t>SD2010902</t>
  </si>
  <si>
    <t>SD2010903</t>
  </si>
  <si>
    <t>SD2010904</t>
  </si>
  <si>
    <t>SD5020017</t>
  </si>
  <si>
    <t>SD5020018</t>
  </si>
  <si>
    <t>SD5020019</t>
  </si>
  <si>
    <t>SD5020051</t>
    <phoneticPr fontId="3"/>
  </si>
  <si>
    <t>SD5020021</t>
  </si>
  <si>
    <t>SD5020022</t>
  </si>
  <si>
    <t>SD5020023</t>
  </si>
  <si>
    <t>SD5020024</t>
  </si>
  <si>
    <t>申告書計算区分コード</t>
    <rPh sb="0" eb="3">
      <t>シンコクショ</t>
    </rPh>
    <rPh sb="3" eb="5">
      <t>ケイサン</t>
    </rPh>
    <rPh sb="5" eb="7">
      <t>クブン</t>
    </rPh>
    <phoneticPr fontId="24"/>
  </si>
  <si>
    <t>必須</t>
  </si>
  <si>
    <t>１</t>
  </si>
  <si>
    <t>数字</t>
    <rPh sb="0" eb="2">
      <t>スウジ</t>
    </rPh>
    <phoneticPr fontId="1"/>
  </si>
  <si>
    <t>文字</t>
    <rPh sb="0" eb="2">
      <t>モジ</t>
    </rPh>
    <phoneticPr fontId="1"/>
  </si>
  <si>
    <t>19</t>
    <phoneticPr fontId="3"/>
  </si>
  <si>
    <t>10</t>
  </si>
  <si>
    <t>【基本】</t>
  </si>
  <si>
    <t>科目コード</t>
    <rPh sb="0" eb="2">
      <t>カモク</t>
    </rPh>
    <phoneticPr fontId="13"/>
  </si>
  <si>
    <t>AR1020001</t>
  </si>
  <si>
    <t>３～10</t>
  </si>
  <si>
    <t>英数カナ</t>
  </si>
  <si>
    <t>桁数は、設定（メインメニュー右上にある[設定]アイコンから[運用設定]メニューの[基本]ページ）によって異なります。</t>
  </si>
  <si>
    <t>科目名</t>
    <rPh sb="0" eb="3">
      <t>カモクメイ</t>
    </rPh>
    <phoneticPr fontId="13"/>
  </si>
  <si>
    <t>AR1020002</t>
  </si>
  <si>
    <t>40</t>
  </si>
  <si>
    <t>文字</t>
  </si>
  <si>
    <t>インデックス</t>
  </si>
  <si>
    <t>AR1020003</t>
  </si>
  <si>
    <t>英数カナ</t>
    <phoneticPr fontId="3"/>
  </si>
  <si>
    <t>1</t>
  </si>
  <si>
    <t>科目属性</t>
    <rPh sb="0" eb="2">
      <t>カモク</t>
    </rPh>
    <rPh sb="2" eb="4">
      <t>ゾクセイ</t>
    </rPh>
    <phoneticPr fontId="27"/>
  </si>
  <si>
    <t>【必須になる条件】</t>
    <rPh sb="1" eb="3">
      <t>ヒッス</t>
    </rPh>
    <rPh sb="6" eb="8">
      <t>ジョウケン</t>
    </rPh>
    <phoneticPr fontId="27"/>
  </si>
  <si>
    <t>新規に科目を受け入れる場合</t>
    <rPh sb="0" eb="2">
      <t>シンキ</t>
    </rPh>
    <rPh sb="3" eb="5">
      <t>カモク</t>
    </rPh>
    <rPh sb="6" eb="7">
      <t>ウ</t>
    </rPh>
    <rPh sb="8" eb="9">
      <t>イ</t>
    </rPh>
    <rPh sb="11" eb="13">
      <t>バアイ</t>
    </rPh>
    <phoneticPr fontId="27"/>
  </si>
  <si>
    <t>科目属性（AR1020101～AR1020129）のいずれかを「1：利用する」に設定する必要があります。</t>
    <phoneticPr fontId="3"/>
  </si>
  <si>
    <t>科目属性-債権科目</t>
    <rPh sb="0" eb="2">
      <t>カモク</t>
    </rPh>
    <rPh sb="2" eb="4">
      <t>ゾクセイ</t>
    </rPh>
    <rPh sb="5" eb="7">
      <t>サイケン</t>
    </rPh>
    <rPh sb="7" eb="9">
      <t>カモク</t>
    </rPh>
    <phoneticPr fontId="27"/>
  </si>
  <si>
    <t>AR1020101</t>
  </si>
  <si>
    <t>数字</t>
  </si>
  <si>
    <t>準必須</t>
    <rPh sb="0" eb="1">
      <t>ジュン</t>
    </rPh>
    <rPh sb="1" eb="3">
      <t>ヒッス</t>
    </rPh>
    <phoneticPr fontId="27"/>
  </si>
  <si>
    <t>0：利用しない　1：利用する
新規データとして空白データを受け入れた場合は、「0：利用しない」が設定されます。</t>
    <rPh sb="2" eb="4">
      <t>リヨウ</t>
    </rPh>
    <rPh sb="10" eb="12">
      <t>リヨウ</t>
    </rPh>
    <phoneticPr fontId="13"/>
  </si>
  <si>
    <t>科目属性-売上科目</t>
  </si>
  <si>
    <t>AR1020102</t>
  </si>
  <si>
    <t>数字</t>
    <rPh sb="0" eb="2">
      <t>スウジ</t>
    </rPh>
    <phoneticPr fontId="13"/>
  </si>
  <si>
    <t>科目属性-入金科目</t>
  </si>
  <si>
    <t>AR1020103</t>
  </si>
  <si>
    <t>0：利用しない　1：利用する
新規データとして空白データを受け入れた場合は、「0：利用しない」が設定されます。</t>
    <phoneticPr fontId="3"/>
  </si>
  <si>
    <t>準必須</t>
    <rPh sb="0" eb="1">
      <t>ジュン</t>
    </rPh>
    <rPh sb="1" eb="3">
      <t>ヒッス</t>
    </rPh>
    <phoneticPr fontId="2"/>
  </si>
  <si>
    <t>科目属性-郵送料科目</t>
  </si>
  <si>
    <t>AR1020117</t>
  </si>
  <si>
    <t>数字</t>
    <rPh sb="0" eb="2">
      <t>スウジ</t>
    </rPh>
    <phoneticPr fontId="10"/>
  </si>
  <si>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</si>
  <si>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</si>
  <si>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</si>
  <si>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【消費税】</t>
  </si>
  <si>
    <t>AR1020201</t>
  </si>
  <si>
    <t>４</t>
  </si>
  <si>
    <t>消費税の設定ができない科目の場合は、受け入れできません。
新規データとして空白データを受け入れた場合は、「0000：対象外」が設定されます。</t>
    <phoneticPr fontId="3"/>
  </si>
  <si>
    <t>消費税率種別</t>
    <rPh sb="4" eb="6">
      <t>シュベツ</t>
    </rPh>
    <phoneticPr fontId="27"/>
  </si>
  <si>
    <t>AR1020202</t>
  </si>
  <si>
    <t>数字</t>
    <rPh sb="0" eb="2">
      <t>スウジ</t>
    </rPh>
    <phoneticPr fontId="27"/>
  </si>
  <si>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27"/>
  </si>
  <si>
    <t>消費税自動計算</t>
    <rPh sb="0" eb="3">
      <t>ショウヒゼイ</t>
    </rPh>
    <rPh sb="3" eb="5">
      <t>ジドウ</t>
    </rPh>
    <rPh sb="5" eb="7">
      <t>ケイサン</t>
    </rPh>
    <phoneticPr fontId="27"/>
  </si>
  <si>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</si>
  <si>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27"/>
  </si>
  <si>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</si>
  <si>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</si>
  <si>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27"/>
  </si>
  <si>
    <t>事業区分コード</t>
    <rPh sb="0" eb="2">
      <t>ジギョウ</t>
    </rPh>
    <rPh sb="2" eb="4">
      <t>クブン</t>
    </rPh>
    <phoneticPr fontId="27"/>
  </si>
  <si>
    <t>AR1020205</t>
    <phoneticPr fontId="3"/>
  </si>
  <si>
    <t>【基本】</t>
    <rPh sb="1" eb="3">
      <t>キホン</t>
    </rPh>
    <phoneticPr fontId="27"/>
  </si>
  <si>
    <t>AR1030001</t>
  </si>
  <si>
    <t>補助科目コード</t>
    <rPh sb="0" eb="2">
      <t>ホジョ</t>
    </rPh>
    <rPh sb="2" eb="4">
      <t>カモク</t>
    </rPh>
    <phoneticPr fontId="13"/>
  </si>
  <si>
    <t>AR1030002</t>
  </si>
  <si>
    <t>１～10</t>
  </si>
  <si>
    <t>補助科目名</t>
    <rPh sb="0" eb="2">
      <t>ホジョ</t>
    </rPh>
    <rPh sb="2" eb="5">
      <t>カモクメイ</t>
    </rPh>
    <phoneticPr fontId="13"/>
  </si>
  <si>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</si>
  <si>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</si>
  <si>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</si>
  <si>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</si>
  <si>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3"/>
  </si>
  <si>
    <t>【消費税】</t>
    <rPh sb="1" eb="4">
      <t>ショウヒゼイ</t>
    </rPh>
    <phoneticPr fontId="27"/>
  </si>
  <si>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</si>
  <si>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</si>
  <si>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</si>
  <si>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</si>
  <si>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</si>
  <si>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</si>
  <si>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</si>
  <si>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</si>
  <si>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</si>
  <si>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</si>
  <si>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</si>
  <si>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3"/>
  </si>
  <si>
    <t>AR1040101</t>
  </si>
  <si>
    <t>0：売上　１：返品　2：値引　3：消費税　9：その他
新規データとして空白データを受け入れた場合は、「0：売上」が設定されます。</t>
    <rPh sb="53" eb="55">
      <t>ウリアゲ</t>
    </rPh>
    <phoneticPr fontId="0"/>
  </si>
  <si>
    <t>売上科目コード</t>
    <rPh sb="0" eb="2">
      <t>ウリアゲ</t>
    </rPh>
    <rPh sb="2" eb="4">
      <t>カモク</t>
    </rPh>
    <phoneticPr fontId="13"/>
  </si>
  <si>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</si>
  <si>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</si>
  <si>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3"/>
  </si>
  <si>
    <t>AR1040103</t>
  </si>
  <si>
    <t>債権科目コード</t>
    <rPh sb="0" eb="2">
      <t>サイケン</t>
    </rPh>
    <rPh sb="2" eb="4">
      <t>カモク</t>
    </rPh>
    <phoneticPr fontId="13"/>
  </si>
  <si>
    <t>AR1040104</t>
  </si>
  <si>
    <t>債権補助科目コード</t>
    <rPh sb="0" eb="2">
      <t>サイケン</t>
    </rPh>
    <rPh sb="2" eb="4">
      <t>ホジョ</t>
    </rPh>
    <rPh sb="4" eb="6">
      <t>カモク</t>
    </rPh>
    <phoneticPr fontId="13"/>
  </si>
  <si>
    <t>AR1040105</t>
  </si>
  <si>
    <t>売上科目と同じ設定にする</t>
    <rPh sb="0" eb="2">
      <t>ウリアゲ</t>
    </rPh>
    <rPh sb="2" eb="4">
      <t>カモク</t>
    </rPh>
    <rPh sb="5" eb="6">
      <t>オナ</t>
    </rPh>
    <rPh sb="7" eb="9">
      <t>セッテイ</t>
    </rPh>
    <phoneticPr fontId="13"/>
  </si>
  <si>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</si>
  <si>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</si>
  <si>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3"/>
  </si>
  <si>
    <t>AR1040202</t>
  </si>
  <si>
    <t>消費税率種別</t>
    <rPh sb="4" eb="6">
      <t>シュベツ</t>
    </rPh>
    <phoneticPr fontId="13"/>
  </si>
  <si>
    <t>AR1040203</t>
  </si>
  <si>
    <t>消費税自動計算</t>
    <rPh sb="0" eb="3">
      <t>ショウヒゼイ</t>
    </rPh>
    <rPh sb="3" eb="5">
      <t>ジドウ</t>
    </rPh>
    <rPh sb="5" eb="7">
      <t>ケイサン</t>
    </rPh>
    <phoneticPr fontId="13"/>
  </si>
  <si>
    <t>AR1040204</t>
  </si>
  <si>
    <t>端数処理</t>
    <rPh sb="0" eb="2">
      <t>ハスウ</t>
    </rPh>
    <rPh sb="2" eb="4">
      <t>ショリ</t>
    </rPh>
    <phoneticPr fontId="13"/>
  </si>
  <si>
    <t>AR1040205</t>
  </si>
  <si>
    <t>事業区分コード</t>
    <rPh sb="0" eb="2">
      <t>ジギョウ</t>
    </rPh>
    <rPh sb="2" eb="4">
      <t>クブン</t>
    </rPh>
    <phoneticPr fontId="13"/>
  </si>
  <si>
    <t>AR1040206</t>
    <phoneticPr fontId="3"/>
  </si>
  <si>
    <t>回収方法コード</t>
    <rPh sb="0" eb="2">
      <t>カイシュウ</t>
    </rPh>
    <rPh sb="2" eb="4">
      <t>ホウホウ</t>
    </rPh>
    <phoneticPr fontId="13"/>
  </si>
  <si>
    <t>AR1050001</t>
  </si>
  <si>
    <t>必須</t>
    <rPh sb="0" eb="2">
      <t>ヒッス</t>
    </rPh>
    <phoneticPr fontId="27"/>
  </si>
  <si>
    <t>回収方法名</t>
    <rPh sb="0" eb="2">
      <t>カイシュウ</t>
    </rPh>
    <rPh sb="2" eb="4">
      <t>ホウホウ</t>
    </rPh>
    <rPh sb="4" eb="5">
      <t>メイ</t>
    </rPh>
    <phoneticPr fontId="13"/>
  </si>
  <si>
    <t>AR1050002</t>
  </si>
  <si>
    <t>30</t>
  </si>
  <si>
    <t>文字</t>
    <rPh sb="0" eb="2">
      <t>モジ</t>
    </rPh>
    <phoneticPr fontId="13"/>
  </si>
  <si>
    <t>回収種別</t>
    <rPh sb="0" eb="2">
      <t>カイシュウ</t>
    </rPh>
    <rPh sb="2" eb="4">
      <t>シュベツ</t>
    </rPh>
    <phoneticPr fontId="13"/>
  </si>
  <si>
    <t>AR1050101</t>
  </si>
  <si>
    <t>2</t>
    <phoneticPr fontId="3"/>
  </si>
  <si>
    <t>0：銀行振込　1：電子記録債権　2：ファクタリング　3：手形　4：期日現金　7：値引・調整　8：相殺　9：その他　10：現金　11：小切手
※「1：電子記録債権」「2：ファクタリング」「4：期日現金」は、『債権奉行クラウド』の『Sシステム』または『債権奉行V ERPクラウド』をご利用の場合に指定できます。</t>
    <rPh sb="103" eb="105">
      <t>サイケン</t>
    </rPh>
    <rPh sb="105" eb="107">
      <t>ブギョウ</t>
    </rPh>
    <rPh sb="124" eb="126">
      <t>サイケン</t>
    </rPh>
    <phoneticPr fontId="3"/>
  </si>
  <si>
    <t>法人口座コード</t>
    <rPh sb="0" eb="2">
      <t>ホウジン</t>
    </rPh>
    <rPh sb="2" eb="4">
      <t>コウザ</t>
    </rPh>
    <phoneticPr fontId="13"/>
  </si>
  <si>
    <t>AR1050102</t>
  </si>
  <si>
    <t>３</t>
  </si>
  <si>
    <t>「回収種別」が「0：銀行振込」「3：手形」の場合に受け入れできます。</t>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</si>
  <si>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</si>
  <si>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</si>
  <si>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</si>
  <si>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</si>
  <si>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</si>
  <si>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１～15</t>
  </si>
  <si>
    <t>１～20</t>
  </si>
  <si>
    <t>値引科目コード</t>
    <rPh sb="0" eb="2">
      <t>ネビ</t>
    </rPh>
    <rPh sb="2" eb="4">
      <t>カモク</t>
    </rPh>
    <phoneticPr fontId="13"/>
  </si>
  <si>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</si>
  <si>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</si>
  <si>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</si>
  <si>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</si>
  <si>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【手数料】</t>
    <rPh sb="1" eb="4">
      <t>テスウリョウ</t>
    </rPh>
    <phoneticPr fontId="27"/>
  </si>
  <si>
    <t>手数料科目コード</t>
    <rPh sb="0" eb="3">
      <t>テスウリョウ</t>
    </rPh>
    <rPh sb="3" eb="5">
      <t>カモク</t>
    </rPh>
    <phoneticPr fontId="27"/>
  </si>
  <si>
    <t>AR1050201</t>
  </si>
  <si>
    <t>手数料補助科目コード</t>
    <rPh sb="0" eb="3">
      <t>テスウリョウ</t>
    </rPh>
    <rPh sb="3" eb="5">
      <t>ホジョ</t>
    </rPh>
    <rPh sb="5" eb="7">
      <t>カモク</t>
    </rPh>
    <phoneticPr fontId="27"/>
  </si>
  <si>
    <t>AR1050202</t>
  </si>
  <si>
    <t>郵送料科目コード</t>
    <phoneticPr fontId="28"/>
  </si>
  <si>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</si>
  <si>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26"/>
  </si>
  <si>
    <t>郵送料補助科目コード</t>
    <phoneticPr fontId="26"/>
  </si>
  <si>
    <t>AR1050304</t>
  </si>
  <si>
    <t>【消費税】</t>
    <rPh sb="1" eb="4">
      <t>ショウヒゼイ</t>
    </rPh>
    <phoneticPr fontId="13"/>
  </si>
  <si>
    <t>４～20</t>
    <phoneticPr fontId="3"/>
  </si>
  <si>
    <t>１～15</t>
    <phoneticPr fontId="3"/>
  </si>
  <si>
    <t>１～20</t>
    <phoneticPr fontId="3"/>
  </si>
  <si>
    <t>部門コード</t>
  </si>
  <si>
    <t>AR1060001</t>
  </si>
  <si>
    <t>部門名</t>
    <phoneticPr fontId="3"/>
  </si>
  <si>
    <t>AR1060002</t>
    <phoneticPr fontId="3"/>
  </si>
  <si>
    <t>文字</t>
    <rPh sb="0" eb="2">
      <t>モジ</t>
    </rPh>
    <phoneticPr fontId="3"/>
  </si>
  <si>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</si>
  <si>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</si>
  <si>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</si>
  <si>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</si>
  <si>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</si>
  <si>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</si>
  <si>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</si>
  <si>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</si>
  <si>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</si>
  <si>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</si>
  <si>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</si>
  <si>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</si>
  <si>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</si>
  <si>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</si>
  <si>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英数カナ</t>
    <rPh sb="0" eb="2">
      <t>エイスウ</t>
    </rPh>
    <phoneticPr fontId="13"/>
  </si>
  <si>
    <t>英数カナ</t>
    <rPh sb="0" eb="2">
      <t>エイスウ</t>
    </rPh>
    <phoneticPr fontId="1"/>
  </si>
  <si>
    <t>請求情報</t>
    <rPh sb="0" eb="2">
      <t>セイキュウ</t>
    </rPh>
    <rPh sb="2" eb="4">
      <t>ジョウホウ</t>
    </rPh>
    <phoneticPr fontId="13"/>
  </si>
  <si>
    <t>２</t>
  </si>
  <si>
    <t>回収条件１</t>
  </si>
  <si>
    <t>英数カナ</t>
    <rPh sb="0" eb="2">
      <t>エイスウ</t>
    </rPh>
    <phoneticPr fontId="0"/>
  </si>
  <si>
    <t>桁数は、設定（メインメニュー右上にある[設定]アイコンから[運用設定]メニューの[債権管理]ページ）によって異なります。</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</si>
  <si>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</si>
  <si>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</si>
  <si>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15</t>
  </si>
  <si>
    <t>18</t>
    <phoneticPr fontId="3"/>
  </si>
  <si>
    <t>回収条件２</t>
  </si>
  <si>
    <t>形式は、表紙の「金額・数量の形式」参照</t>
  </si>
  <si>
    <t>設定内容は、「回収条件１」と同様です。
「回収条件２-基準額」が「０」の場合は受け入れできません。</t>
  </si>
  <si>
    <t>設定内容は、「回収条件２」と同様です。
「回収条件３-基準額」が「0」の場合は受け入れできません。</t>
  </si>
  <si>
    <t>回収条件３</t>
  </si>
  <si>
    <t>このデータは、『債権奉行クラウド』または『債務奉行クラウド』をご利用の場合に受け入れできます。</t>
    <rPh sb="8" eb="10">
      <t>サイケン</t>
    </rPh>
    <rPh sb="21" eb="23">
      <t>サイム</t>
    </rPh>
    <phoneticPr fontId="13"/>
  </si>
  <si>
    <t>４～10</t>
    <phoneticPr fontId="3"/>
  </si>
  <si>
    <t>30</t>
    <phoneticPr fontId="3"/>
  </si>
  <si>
    <t>工程／工種データ</t>
    <phoneticPr fontId="3"/>
  </si>
  <si>
    <t>工程／工種コード</t>
    <rPh sb="0" eb="5">
      <t>コウテイ</t>
    </rPh>
    <phoneticPr fontId="13"/>
  </si>
  <si>
    <t>AR1100001</t>
  </si>
  <si>
    <t>工程／工種名</t>
    <rPh sb="0" eb="2">
      <t>コウテイ</t>
    </rPh>
    <rPh sb="3" eb="5">
      <t>コウシュ</t>
    </rPh>
    <rPh sb="5" eb="6">
      <t>メイ</t>
    </rPh>
    <phoneticPr fontId="13"/>
  </si>
  <si>
    <t>AR1100002</t>
  </si>
  <si>
    <t>担当者コード</t>
    <rPh sb="0" eb="3">
      <t>タントウシャ</t>
    </rPh>
    <phoneticPr fontId="1"/>
  </si>
  <si>
    <t>AR1110001</t>
  </si>
  <si>
    <t>担当者名</t>
    <rPh sb="0" eb="3">
      <t>タントウシャ</t>
    </rPh>
    <rPh sb="3" eb="4">
      <t>メイ</t>
    </rPh>
    <phoneticPr fontId="1"/>
  </si>
  <si>
    <t>AR1110002</t>
  </si>
  <si>
    <t>担当者名カナ</t>
    <rPh sb="0" eb="3">
      <t>タントウシャ</t>
    </rPh>
    <rPh sb="3" eb="4">
      <t>メイ</t>
    </rPh>
    <phoneticPr fontId="1"/>
  </si>
  <si>
    <t>AR1110003</t>
  </si>
  <si>
    <t>部門コード</t>
    <rPh sb="0" eb="2">
      <t>ブモン</t>
    </rPh>
    <phoneticPr fontId="13"/>
  </si>
  <si>
    <t>AR1110101</t>
  </si>
  <si>
    <t>摘要コード</t>
    <rPh sb="0" eb="2">
      <t>テキヨウ</t>
    </rPh>
    <phoneticPr fontId="13"/>
  </si>
  <si>
    <t>AR1130001</t>
  </si>
  <si>
    <t>摘要内容</t>
    <rPh sb="0" eb="2">
      <t>テキヨウ</t>
    </rPh>
    <rPh sb="2" eb="4">
      <t>ナイヨウ</t>
    </rPh>
    <phoneticPr fontId="13"/>
  </si>
  <si>
    <t>AR1130002</t>
  </si>
  <si>
    <t>200</t>
  </si>
  <si>
    <t>AR1130003</t>
  </si>
  <si>
    <t>任意項目データ</t>
    <phoneticPr fontId="3"/>
  </si>
  <si>
    <t>任意項目コード</t>
    <rPh sb="0" eb="2">
      <t>ニンイ</t>
    </rPh>
    <rPh sb="2" eb="4">
      <t>コウモク</t>
    </rPh>
    <phoneticPr fontId="13"/>
  </si>
  <si>
    <t>AR1140001</t>
  </si>
  <si>
    <t>１～40</t>
  </si>
  <si>
    <t>任意項目名</t>
    <rPh sb="0" eb="4">
      <t>ニンイコウモク</t>
    </rPh>
    <rPh sb="4" eb="5">
      <t>メイ</t>
    </rPh>
    <phoneticPr fontId="13"/>
  </si>
  <si>
    <t>AR1140002</t>
  </si>
  <si>
    <t>【基本】</t>
    <rPh sb="1" eb="3">
      <t>キホン</t>
    </rPh>
    <phoneticPr fontId="13"/>
  </si>
  <si>
    <t>AR2010001</t>
  </si>
  <si>
    <t>AR2010002</t>
  </si>
  <si>
    <t>13</t>
  </si>
  <si>
    <t>AR2010003</t>
  </si>
  <si>
    <t>AR2010004</t>
  </si>
  <si>
    <t>事業所名</t>
    <rPh sb="0" eb="3">
      <t>ジギョウショ</t>
    </rPh>
    <rPh sb="3" eb="4">
      <t>メイ</t>
    </rPh>
    <phoneticPr fontId="1"/>
  </si>
  <si>
    <t>AR2010005</t>
  </si>
  <si>
    <t>AR2010006</t>
  </si>
  <si>
    <t>AR2010007</t>
  </si>
  <si>
    <t>AR2010101</t>
  </si>
  <si>
    <t>敬称</t>
    <rPh sb="0" eb="2">
      <t>ケイショウ</t>
    </rPh>
    <phoneticPr fontId="13"/>
  </si>
  <si>
    <t>AR2010102</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</si>
  <si>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</si>
  <si>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</si>
  <si>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30"/>
  </si>
  <si>
    <t>郵便番号</t>
    <rPh sb="0" eb="4">
      <t>ユウビンバンゴウ</t>
    </rPh>
    <phoneticPr fontId="1"/>
  </si>
  <si>
    <t>AR2010103</t>
  </si>
  <si>
    <t>AR2010104</t>
  </si>
  <si>
    <t>12</t>
  </si>
  <si>
    <t>AR2010105</t>
  </si>
  <si>
    <t>24</t>
  </si>
  <si>
    <t>AR2010106</t>
  </si>
  <si>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</si>
  <si>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</si>
  <si>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</si>
  <si>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</si>
  <si>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</si>
  <si>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</si>
  <si>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</si>
  <si>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</si>
  <si>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</si>
  <si>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</si>
  <si>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</si>
  <si>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</si>
  <si>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</si>
  <si>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【ご担当】</t>
  </si>
  <si>
    <t>AR2010201</t>
  </si>
  <si>
    <t>AR2010202</t>
  </si>
  <si>
    <t>AR2010203</t>
  </si>
  <si>
    <t>AR2010204</t>
  </si>
  <si>
    <t>AR2010205</t>
  </si>
  <si>
    <t>AR2010206</t>
  </si>
  <si>
    <t>ご担当 － Ｅ－Ｍａｉｌ</t>
  </si>
  <si>
    <t>AR2010207</t>
  </si>
  <si>
    <t>英数</t>
  </si>
  <si>
    <t>AR2010405</t>
  </si>
  <si>
    <t>AR2010406</t>
  </si>
  <si>
    <t>売上主プロジェクトコード</t>
  </si>
  <si>
    <t>AR2010407</t>
  </si>
  <si>
    <t>債権主プロジェクトコード</t>
  </si>
  <si>
    <t>0：使用しない　1：使用する</t>
    <rPh sb="2" eb="4">
      <t>シヨウ</t>
    </rPh>
    <rPh sb="10" eb="12">
      <t>シヨウ</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</si>
  <si>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3"/>
  </si>
  <si>
    <t>AR2010501</t>
  </si>
  <si>
    <t>AR2010506</t>
    <phoneticPr fontId="3"/>
  </si>
  <si>
    <t>【請求】</t>
    <rPh sb="1" eb="3">
      <t>セイキュウ</t>
    </rPh>
    <phoneticPr fontId="13"/>
  </si>
  <si>
    <t>AR2010803</t>
  </si>
  <si>
    <t>0：分割しない　1：割合で分割　2：金額で分割</t>
    <rPh sb="2" eb="4">
      <t>ブンカツ</t>
    </rPh>
    <rPh sb="10" eb="12">
      <t>ワリアイ</t>
    </rPh>
    <rPh sb="13" eb="15">
      <t>ブンカツ</t>
    </rPh>
    <rPh sb="18" eb="20">
      <t>キンガク</t>
    </rPh>
    <rPh sb="21" eb="23">
      <t>ブンカツ</t>
    </rPh>
    <phoneticPr fontId="13"/>
  </si>
  <si>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</si>
  <si>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3"/>
  </si>
  <si>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</si>
  <si>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</si>
  <si>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3"/>
  </si>
  <si>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</si>
  <si>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</si>
  <si>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</si>
  <si>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3"/>
  </si>
  <si>
    <t>AR2010915</t>
  </si>
  <si>
    <t>AR2010916</t>
  </si>
  <si>
    <t>AR2010917</t>
  </si>
  <si>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</si>
  <si>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</si>
  <si>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</si>
  <si>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</si>
  <si>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</si>
  <si>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</si>
  <si>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</si>
  <si>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</si>
  <si>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</si>
  <si>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</si>
  <si>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</si>
  <si>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</si>
  <si>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</si>
  <si>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</si>
  <si>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</si>
  <si>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</si>
  <si>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AR2011032</t>
  </si>
  <si>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</si>
  <si>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</si>
  <si>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</si>
  <si>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</si>
  <si>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</si>
  <si>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</si>
  <si>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</si>
  <si>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</si>
  <si>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</si>
  <si>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</si>
  <si>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</si>
  <si>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</si>
  <si>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</si>
  <si>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</si>
  <si>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</si>
  <si>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</si>
  <si>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</si>
  <si>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</si>
  <si>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</si>
  <si>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</si>
  <si>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</si>
  <si>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</si>
  <si>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</si>
  <si>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</si>
  <si>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</si>
  <si>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</si>
  <si>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</si>
  <si>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</si>
  <si>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</si>
  <si>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</si>
  <si>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</si>
  <si>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</si>
  <si>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</si>
  <si>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</si>
  <si>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</si>
  <si>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</si>
  <si>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</si>
  <si>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</si>
  <si>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</si>
  <si>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</si>
  <si>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</si>
  <si>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</si>
  <si>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</si>
  <si>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</si>
  <si>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</si>
  <si>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</si>
  <si>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</si>
  <si>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</si>
  <si>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回収条件</t>
  </si>
  <si>
    <t>9</t>
  </si>
  <si>
    <t>4</t>
  </si>
  <si>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</si>
  <si>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</si>
  <si>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</si>
  <si>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</si>
  <si>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</si>
  <si>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</si>
  <si>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</si>
  <si>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</si>
  <si>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</si>
  <si>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</si>
  <si>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</si>
  <si>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</si>
  <si>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</si>
  <si>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</si>
  <si>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</si>
  <si>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</si>
  <si>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</si>
  <si>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</si>
  <si>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</si>
  <si>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</si>
  <si>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48</t>
  </si>
  <si>
    <t>請求締日コード</t>
    <rPh sb="0" eb="2">
      <t>セイキュウ</t>
    </rPh>
    <rPh sb="2" eb="4">
      <t>シメビ</t>
    </rPh>
    <phoneticPr fontId="1"/>
  </si>
  <si>
    <t>AR2030001</t>
  </si>
  <si>
    <t>請求締日名</t>
    <rPh sb="0" eb="2">
      <t>セイキュウ</t>
    </rPh>
    <rPh sb="2" eb="4">
      <t>シメビ</t>
    </rPh>
    <rPh sb="4" eb="5">
      <t>メイ</t>
    </rPh>
    <phoneticPr fontId="13"/>
  </si>
  <si>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</si>
  <si>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</si>
  <si>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</si>
  <si>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</si>
  <si>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</si>
  <si>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</si>
  <si>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</si>
  <si>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</si>
  <si>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</si>
  <si>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</si>
  <si>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</si>
  <si>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</si>
  <si>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</si>
  <si>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</si>
  <si>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</si>
  <si>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法人番号</t>
    <rPh sb="0" eb="2">
      <t>ホウジン</t>
    </rPh>
    <rPh sb="2" eb="4">
      <t>バンゴウ</t>
    </rPh>
    <phoneticPr fontId="13"/>
  </si>
  <si>
    <t>事業所名カナ</t>
    <rPh sb="0" eb="3">
      <t>ジギョウショ</t>
    </rPh>
    <rPh sb="3" eb="4">
      <t>メイ</t>
    </rPh>
    <phoneticPr fontId="13"/>
  </si>
  <si>
    <t>T+整数13桁　または　整数13桁</t>
    <phoneticPr fontId="3"/>
  </si>
  <si>
    <t>都道府県</t>
    <rPh sb="0" eb="4">
      <t>トドウフケン</t>
    </rPh>
    <phoneticPr fontId="13"/>
  </si>
  <si>
    <t>市区町村</t>
    <rPh sb="0" eb="2">
      <t>シク</t>
    </rPh>
    <rPh sb="2" eb="4">
      <t>チョウソン</t>
    </rPh>
    <phoneticPr fontId="13"/>
  </si>
  <si>
    <t>番地</t>
    <rPh sb="0" eb="2">
      <t>バンチ</t>
    </rPh>
    <phoneticPr fontId="13"/>
  </si>
  <si>
    <t>ビル等</t>
    <rPh sb="2" eb="3">
      <t>ナド</t>
    </rPh>
    <phoneticPr fontId="13"/>
  </si>
  <si>
    <t>256</t>
  </si>
  <si>
    <t>ご担当 － 部署</t>
    <rPh sb="6" eb="8">
      <t>ブショ</t>
    </rPh>
    <phoneticPr fontId="13"/>
  </si>
  <si>
    <t>ご担当 － 電話番号</t>
    <rPh sb="1" eb="3">
      <t>タントウ</t>
    </rPh>
    <rPh sb="6" eb="8">
      <t>デンワ</t>
    </rPh>
    <rPh sb="8" eb="10">
      <t>バンゴウ</t>
    </rPh>
    <phoneticPr fontId="13"/>
  </si>
  <si>
    <t>ご担当 － 役職</t>
    <rPh sb="6" eb="8">
      <t>ヤクショク</t>
    </rPh>
    <phoneticPr fontId="13"/>
  </si>
  <si>
    <t>ご担当 － 担当者名</t>
    <rPh sb="6" eb="9">
      <t>タントウシャ</t>
    </rPh>
    <rPh sb="9" eb="10">
      <t>メイ</t>
    </rPh>
    <phoneticPr fontId="13"/>
  </si>
  <si>
    <t>ご担当 － 携帯番号</t>
    <rPh sb="6" eb="8">
      <t>ケイタイ</t>
    </rPh>
    <rPh sb="8" eb="10">
      <t>バンゴウ</t>
    </rPh>
    <phoneticPr fontId="1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</si>
  <si>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3"/>
  </si>
  <si>
    <t>取引発生区分</t>
    <rPh sb="0" eb="2">
      <t>トリヒキ</t>
    </rPh>
    <rPh sb="2" eb="4">
      <t>ハッセイ</t>
    </rPh>
    <rPh sb="4" eb="6">
      <t>クブン</t>
    </rPh>
    <phoneticPr fontId="13"/>
  </si>
  <si>
    <t>0：切り上げ　1：四捨五入　2：切り捨て　9：科目優先</t>
    <rPh sb="2" eb="3">
      <t>キ</t>
    </rPh>
    <rPh sb="4" eb="5">
      <t>ア</t>
    </rPh>
    <rPh sb="9" eb="13">
      <t>シシャゴニュウ</t>
    </rPh>
    <rPh sb="16" eb="17">
      <t>キ</t>
    </rPh>
    <rPh sb="18" eb="19">
      <t>ス</t>
    </rPh>
    <phoneticPr fontId="13"/>
  </si>
  <si>
    <t>3</t>
  </si>
  <si>
    <t>支店コード</t>
  </si>
  <si>
    <t>【配信】</t>
    <rPh sb="1" eb="3">
      <t>ハイシン</t>
    </rPh>
    <phoneticPr fontId="0"/>
  </si>
  <si>
    <t>この項目は、以下のすべての条件に該当する場合に受け入れできます。
・値が半角入力
・「0188:法人番号(13桁)」、または「法人番号(13桁)」、または「0221:インボイス登録番号(14桁)」の形式</t>
    <phoneticPr fontId="3"/>
  </si>
  <si>
    <t>１～２0</t>
  </si>
  <si>
    <t>配信設定コード</t>
    <rPh sb="0" eb="2">
      <t>ハイシン</t>
    </rPh>
    <rPh sb="2" eb="4">
      <t>セッテイ</t>
    </rPh>
    <phoneticPr fontId="0"/>
  </si>
  <si>
    <t>英数</t>
    <rPh sb="0" eb="2">
      <t>エイスウ</t>
    </rPh>
    <phoneticPr fontId="0"/>
  </si>
  <si>
    <t>その他ＣＣ</t>
    <rPh sb="2" eb="3">
      <t>タ</t>
    </rPh>
    <phoneticPr fontId="3"/>
  </si>
  <si>
    <t>[得意先]メニューで、各項目の初期値を設定できます。新規データとして空白データを受け入れた場合は、初期値の内容が設定されます。</t>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</si>
  <si>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</si>
  <si>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3"/>
  </si>
  <si>
    <t>個人事業主として取引先を登録している場合は、１桁目に半角スペースを入力することで、12桁の個人番号を受け入れられます。</t>
    <rPh sb="2" eb="5">
      <t>ジギョウヌシ</t>
    </rPh>
    <phoneticPr fontId="13"/>
  </si>
  <si>
    <t>得意先名</t>
    <rPh sb="0" eb="2">
      <t>トクイ</t>
    </rPh>
    <rPh sb="3" eb="4">
      <t>ナ</t>
    </rPh>
    <phoneticPr fontId="1"/>
  </si>
  <si>
    <t>得意先名カナ</t>
    <rPh sb="0" eb="2">
      <t>トクイ</t>
    </rPh>
    <rPh sb="3" eb="4">
      <t>メイ</t>
    </rPh>
    <phoneticPr fontId="13"/>
  </si>
  <si>
    <t>得意先略称</t>
    <rPh sb="0" eb="2">
      <t>トクイ</t>
    </rPh>
    <rPh sb="3" eb="5">
      <t>リャクショウ</t>
    </rPh>
    <phoneticPr fontId="13"/>
  </si>
  <si>
    <t>0：敬称なし　1：敬称１　2：敬称２　3： 敬称３　4：敬称４　5：敬称５
敬称は、設定（メインメニュー右上にある[設定]アイコンから[運用設定]メニューの[基本]ページ）によって異なります。</t>
  </si>
  <si>
    <t>14</t>
  </si>
  <si>
    <t>ご担当 － ＦＡＸ番号</t>
    <rPh sb="1" eb="3">
      <t>タントウ</t>
    </rPh>
    <rPh sb="9" eb="11">
      <t>バンゴウ</t>
    </rPh>
    <phoneticPr fontId="13"/>
  </si>
  <si>
    <t>【販売】</t>
    <rPh sb="1" eb="3">
      <t>ハンバイ</t>
    </rPh>
    <phoneticPr fontId="13"/>
  </si>
  <si>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</si>
  <si>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3"/>
  </si>
  <si>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</si>
  <si>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</si>
  <si>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</si>
  <si>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</si>
  <si>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</si>
  <si>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1／10／100／1,000／10,000／100,000／1,000,000／10,000,000／100,000,000</t>
    <phoneticPr fontId="3"/>
  </si>
  <si>
    <t>売上端数処理</t>
  </si>
  <si>
    <t>SD2010403</t>
  </si>
  <si>
    <t>0：切り上げ　1：四捨五入　2：切り捨て</t>
  </si>
  <si>
    <t>６</t>
  </si>
  <si>
    <t>債権部門指定</t>
    <rPh sb="2" eb="4">
      <t>ブモン</t>
    </rPh>
    <rPh sb="4" eb="6">
      <t>シテイ</t>
    </rPh>
    <phoneticPr fontId="13"/>
  </si>
  <si>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</si>
  <si>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</si>
  <si>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</si>
  <si>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3"/>
  </si>
  <si>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</si>
  <si>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</si>
  <si>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3"/>
  </si>
  <si>
    <t>債権工程／工種指定</t>
    <rPh sb="7" eb="9">
      <t>シテイ</t>
    </rPh>
    <phoneticPr fontId="13"/>
  </si>
  <si>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</si>
  <si>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</si>
  <si>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</si>
  <si>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AR2010412</t>
    <phoneticPr fontId="3"/>
  </si>
  <si>
    <t>主債権取引コード</t>
    <rPh sb="0" eb="1">
      <t>シュ</t>
    </rPh>
    <rPh sb="1" eb="3">
      <t>サイケン</t>
    </rPh>
    <phoneticPr fontId="0"/>
  </si>
  <si>
    <t>AR2010413</t>
    <phoneticPr fontId="3"/>
  </si>
  <si>
    <t>主債権取引コードー返品</t>
    <rPh sb="1" eb="3">
      <t>サイケン</t>
    </rPh>
    <phoneticPr fontId="0"/>
  </si>
  <si>
    <t>AR2010414</t>
    <phoneticPr fontId="3"/>
  </si>
  <si>
    <t>主債権取引コードー値引</t>
    <rPh sb="9" eb="11">
      <t>ネビキ</t>
    </rPh>
    <phoneticPr fontId="0"/>
  </si>
  <si>
    <t>消費税計算</t>
    <rPh sb="0" eb="3">
      <t>ショウヒゼイ</t>
    </rPh>
    <rPh sb="3" eb="5">
      <t>ケイサン</t>
    </rPh>
    <phoneticPr fontId="0"/>
  </si>
  <si>
    <t>0：明細単位　2：請求書単位</t>
    <rPh sb="4" eb="6">
      <t>タンイ</t>
    </rPh>
    <rPh sb="12" eb="14">
      <t>タンイ</t>
    </rPh>
    <phoneticPr fontId="1"/>
  </si>
  <si>
    <t>返還取引の消費税計算</t>
    <rPh sb="0" eb="2">
      <t>ヘンカン</t>
    </rPh>
    <rPh sb="2" eb="4">
      <t>トリヒキ</t>
    </rPh>
    <rPh sb="5" eb="8">
      <t>ショウヒゼイ</t>
    </rPh>
    <rPh sb="8" eb="10">
      <t>ケイサン</t>
    </rPh>
    <phoneticPr fontId="0"/>
  </si>
  <si>
    <t>1：国内　2：輸出　3：国外　9：科目優先</t>
    <rPh sb="7" eb="9">
      <t>ユシュツ</t>
    </rPh>
    <phoneticPr fontId="13"/>
  </si>
  <si>
    <t>消費税自動計算</t>
    <rPh sb="0" eb="7">
      <t>ショウヒゼイジドウケイサン</t>
    </rPh>
    <phoneticPr fontId="13"/>
  </si>
  <si>
    <t>0：計算しない　1：税抜金額から計算する　2：税込金額から計算する　9：科目優先</t>
    <rPh sb="36" eb="38">
      <t>カモク</t>
    </rPh>
    <phoneticPr fontId="3"/>
  </si>
  <si>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</si>
  <si>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3"/>
  </si>
  <si>
    <t xml:space="preserve"> 0：月末調整しない 　1：月末調整する
この項目は、「回収予定日（設定）」が「2：日指定」の場合に受け入れできます。</t>
    <rPh sb="28" eb="30">
      <t>カイシュウ</t>
    </rPh>
    <phoneticPr fontId="1"/>
  </si>
  <si>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3"/>
  </si>
  <si>
    <t>請求書フォームコード</t>
  </si>
  <si>
    <t>SD2010702</t>
  </si>
  <si>
    <t>請求書差出名コード</t>
  </si>
  <si>
    <t>SD2010703</t>
  </si>
  <si>
    <t>【入金】</t>
    <rPh sb="1" eb="3">
      <t>ニュウキン</t>
    </rPh>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</si>
  <si>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</si>
  <si>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</si>
  <si>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</si>
  <si>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SD2010909</t>
  </si>
  <si>
    <t>この項目は、以下のすべての条件に該当する場合に受け入れできます。
・「送付方法」が「1：メール配信」「2：郵送代行」「3：Peppol配信」
・配信先コードと得意先コードが同じ</t>
    <phoneticPr fontId="3"/>
  </si>
  <si>
    <t>SD2010901</t>
  </si>
  <si>
    <t>英数</t>
    <phoneticPr fontId="0"/>
  </si>
  <si>
    <t>2</t>
  </si>
  <si>
    <t>数字</t>
    <rPh sb="0" eb="2">
      <t>スウジ</t>
    </rPh>
    <phoneticPr fontId="35"/>
  </si>
  <si>
    <t>7</t>
  </si>
  <si>
    <t>数字</t>
    <rPh sb="0" eb="2">
      <t>スウジ</t>
    </rPh>
    <phoneticPr fontId="32"/>
  </si>
  <si>
    <t>各伝票の１明細目に「*」を必ず付けます。</t>
  </si>
  <si>
    <t>【ヘッダー情報】</t>
    <rPh sb="5" eb="7">
      <t>ジョウホウ</t>
    </rPh>
    <phoneticPr fontId="13"/>
  </si>
  <si>
    <t>11</t>
  </si>
  <si>
    <t>形式は、表紙の「日付の形式」参照</t>
  </si>
  <si>
    <t>1～20</t>
  </si>
  <si>
    <t>消費税計算</t>
  </si>
  <si>
    <t>請求No.</t>
  </si>
  <si>
    <t>請求宛先コード</t>
  </si>
  <si>
    <t>６～15</t>
  </si>
  <si>
    <t>【回収予定】</t>
    <rPh sb="1" eb="3">
      <t>カイシュウ</t>
    </rPh>
    <rPh sb="3" eb="5">
      <t>ヨテイ</t>
    </rPh>
    <phoneticPr fontId="13"/>
  </si>
  <si>
    <t>文字</t>
    <rPh sb="0" eb="2">
      <t>モジ</t>
    </rPh>
    <phoneticPr fontId="33"/>
  </si>
  <si>
    <t>回収方法２コード</t>
  </si>
  <si>
    <t>設定内容は、「回収予定１」と同様です。</t>
    <phoneticPr fontId="3"/>
  </si>
  <si>
    <t>回収方法３コード</t>
  </si>
  <si>
    <t>【付箋情報】</t>
    <rPh sb="1" eb="3">
      <t>フセン</t>
    </rPh>
    <rPh sb="3" eb="5">
      <t>ジョウホウ</t>
    </rPh>
    <phoneticPr fontId="13"/>
  </si>
  <si>
    <t>400</t>
  </si>
  <si>
    <t>請求伝票データ</t>
    <rPh sb="0" eb="2">
      <t>セイキュウ</t>
    </rPh>
    <phoneticPr fontId="3"/>
  </si>
  <si>
    <t>区切</t>
    <rPh sb="0" eb="2">
      <t>クギ</t>
    </rPh>
    <phoneticPr fontId="4"/>
  </si>
  <si>
    <t>SD5020000</t>
  </si>
  <si>
    <t>必須</t>
    <rPh sb="0" eb="2">
      <t>ヒッス</t>
    </rPh>
    <phoneticPr fontId="24"/>
  </si>
  <si>
    <t>請求伝票区分</t>
    <rPh sb="2" eb="4">
      <t>デン</t>
    </rPh>
    <rPh sb="4" eb="6">
      <t>クブン</t>
    </rPh>
    <phoneticPr fontId="24"/>
  </si>
  <si>
    <t>SD5020001</t>
  </si>
  <si>
    <t>数字</t>
    <rPh sb="0" eb="2">
      <t>スウジ</t>
    </rPh>
    <phoneticPr fontId="34"/>
  </si>
  <si>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</si>
  <si>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</si>
  <si>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</si>
  <si>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</si>
  <si>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</si>
  <si>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</si>
  <si>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24"/>
  </si>
  <si>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</si>
  <si>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</si>
  <si>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</si>
  <si>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</si>
  <si>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</si>
  <si>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</si>
  <si>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</si>
  <si>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</si>
  <si>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</si>
  <si>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</si>
  <si>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</si>
  <si>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</si>
  <si>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</si>
  <si>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</si>
  <si>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</si>
  <si>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</si>
  <si>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</si>
  <si>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</si>
  <si>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</si>
  <si>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</si>
  <si>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</si>
  <si>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</si>
  <si>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</si>
  <si>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</si>
  <si>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</si>
  <si>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</si>
  <si>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3"/>
  </si>
  <si>
    <t>請求宛先送付方法</t>
    <rPh sb="4" eb="8">
      <t>ソウフホウホウ</t>
    </rPh>
    <phoneticPr fontId="24"/>
  </si>
  <si>
    <t>SD5020016</t>
  </si>
  <si>
    <t>数字</t>
    <rPh sb="0" eb="2">
      <t>スウジ</t>
    </rPh>
    <phoneticPr fontId="24"/>
  </si>
  <si>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</si>
  <si>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24"/>
  </si>
  <si>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3"/>
  </si>
  <si>
    <t>請求宛先帳票のメール添付</t>
    <rPh sb="4" eb="6">
      <t>チョウヒョウ</t>
    </rPh>
    <rPh sb="10" eb="12">
      <t>テンプ</t>
    </rPh>
    <phoneticPr fontId="24"/>
  </si>
  <si>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3"/>
  </si>
  <si>
    <t>請求宛先帳票のWeb公開</t>
    <rPh sb="4" eb="6">
      <t>チョウヒョウ</t>
    </rPh>
    <rPh sb="10" eb="12">
      <t>コウカイ</t>
    </rPh>
    <phoneticPr fontId="24"/>
  </si>
  <si>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3"/>
  </si>
  <si>
    <t>請求宛先配信設定</t>
    <rPh sb="4" eb="6">
      <t>ハイシン</t>
    </rPh>
    <rPh sb="6" eb="8">
      <t>セッテイ</t>
    </rPh>
    <phoneticPr fontId="24"/>
  </si>
  <si>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</si>
  <si>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</si>
  <si>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24"/>
  </si>
  <si>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</si>
  <si>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</si>
  <si>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3"/>
  </si>
  <si>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</si>
  <si>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</si>
  <si>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</si>
  <si>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</si>
  <si>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英数カナ</t>
    <rPh sb="0" eb="2">
      <t>エイスウ</t>
    </rPh>
    <phoneticPr fontId="34"/>
  </si>
  <si>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</si>
  <si>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</si>
  <si>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</si>
  <si>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</si>
  <si>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</si>
  <si>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</si>
  <si>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請求No.の付番方法（[請求規程]メニューで設定）の設定にかかわらず、必ず指定した値が登録されます。
空白データを受け入れた場合は、請求No.の付番方法（[請求規程]メニューで設定）によって異なります。
（「手入力する」の場合は、空白が設定されます。）
桁数は、設定（メインメニュー右上にある[設定]アイコンから[運用設定]メニューの[基本]ページ）によって異なります。</t>
    <rPh sb="12" eb="14">
      <t>セイキュウ</t>
    </rPh>
    <rPh sb="26" eb="28">
      <t>セッテイ</t>
    </rPh>
    <rPh sb="35" eb="36">
      <t>カナラ</t>
    </rPh>
    <rPh sb="37" eb="39">
      <t>シテイ</t>
    </rPh>
    <rPh sb="41" eb="42">
      <t>アタイ</t>
    </rPh>
    <rPh sb="43" eb="45">
      <t>トウロク</t>
    </rPh>
    <rPh sb="51" eb="53">
      <t>クウハク</t>
    </rPh>
    <rPh sb="57" eb="58">
      <t>ウ</t>
    </rPh>
    <rPh sb="59" eb="60">
      <t>イ</t>
    </rPh>
    <rPh sb="62" eb="64">
      <t>バアイ</t>
    </rPh>
    <rPh sb="66" eb="68">
      <t>セイキュウ</t>
    </rPh>
    <rPh sb="72" eb="76">
      <t>フバンホウホウ</t>
    </rPh>
    <rPh sb="78" eb="80">
      <t>セイキュウ</t>
    </rPh>
    <rPh sb="95" eb="96">
      <t>コト</t>
    </rPh>
    <rPh sb="104" eb="107">
      <t>テニュウリョク</t>
    </rPh>
    <rPh sb="111" eb="113">
      <t>バアイ</t>
    </rPh>
    <rPh sb="115" eb="117">
      <t>クウハク</t>
    </rPh>
    <rPh sb="118" eb="120">
      <t>セッテイ</t>
    </rPh>
    <phoneticPr fontId="0"/>
  </si>
  <si>
    <t>件名</t>
    <rPh sb="0" eb="2">
      <t>ケンメイ</t>
    </rPh>
    <phoneticPr fontId="0"/>
  </si>
  <si>
    <t>SD5020030</t>
  </si>
  <si>
    <t>【鑑金額】</t>
    <rPh sb="1" eb="2">
      <t>カガミ</t>
    </rPh>
    <rPh sb="2" eb="4">
      <t>キンガク</t>
    </rPh>
    <phoneticPr fontId="13"/>
  </si>
  <si>
    <t>SD5020100</t>
  </si>
  <si>
    <t>13</t>
    <phoneticPr fontId="3"/>
  </si>
  <si>
    <t>マイナスも可
空白データで受け入れた場合は、「0」で受け入れられます。</t>
    <phoneticPr fontId="3"/>
  </si>
  <si>
    <t>マイナスも可
空白データを受け入れた場合は、明細の合計金額が設定されます。</t>
    <rPh sb="7" eb="9">
      <t>クウハク</t>
    </rPh>
    <rPh sb="13" eb="14">
      <t>ウ</t>
    </rPh>
    <rPh sb="15" eb="16">
      <t>イ</t>
    </rPh>
    <rPh sb="18" eb="20">
      <t>バアイ</t>
    </rPh>
    <rPh sb="22" eb="24">
      <t>メイサイ</t>
    </rPh>
    <rPh sb="25" eb="27">
      <t>ゴウケイ</t>
    </rPh>
    <rPh sb="27" eb="29">
      <t>キンガク</t>
    </rPh>
    <rPh sb="30" eb="32">
      <t>セッテイ</t>
    </rPh>
    <phoneticPr fontId="24"/>
  </si>
  <si>
    <t>回収予定日１</t>
    <rPh sb="4" eb="5">
      <t>ビ</t>
    </rPh>
    <phoneticPr fontId="24"/>
  </si>
  <si>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</si>
  <si>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</si>
  <si>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</si>
  <si>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</si>
  <si>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24"/>
  </si>
  <si>
    <t>回収方法１名</t>
    <rPh sb="5" eb="6">
      <t>メイ</t>
    </rPh>
    <phoneticPr fontId="24"/>
  </si>
  <si>
    <t>SD5020202</t>
  </si>
  <si>
    <t>指定した値が回収方法に登録されます。</t>
    <rPh sb="6" eb="8">
      <t>カイシュウ</t>
    </rPh>
    <rPh sb="8" eb="10">
      <t>ホウホウ</t>
    </rPh>
    <phoneticPr fontId="24"/>
  </si>
  <si>
    <t>マイナスも可
形式は、表紙の「金額・数量の形式」参照
【必須になる条件】
　「回収予定２・３」を受け入れる場合</t>
  </si>
  <si>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</si>
  <si>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3"/>
  </si>
  <si>
    <t>回収予定日２</t>
    <rPh sb="4" eb="5">
      <t>ビ</t>
    </rPh>
    <phoneticPr fontId="24"/>
  </si>
  <si>
    <t>SD5020210</t>
  </si>
  <si>
    <t>SD5020211</t>
  </si>
  <si>
    <t>回収方法２名</t>
    <rPh sb="5" eb="6">
      <t>メイ</t>
    </rPh>
    <phoneticPr fontId="24"/>
  </si>
  <si>
    <t>SD5020212</t>
  </si>
  <si>
    <t>SD5020214</t>
  </si>
  <si>
    <t>回収予定日３</t>
    <rPh sb="4" eb="5">
      <t>ビ</t>
    </rPh>
    <phoneticPr fontId="24"/>
  </si>
  <si>
    <t>SD5020220</t>
  </si>
  <si>
    <t>SD5020221</t>
  </si>
  <si>
    <t>回収方法３名</t>
    <rPh sb="5" eb="6">
      <t>メイ</t>
    </rPh>
    <phoneticPr fontId="24"/>
  </si>
  <si>
    <t>SD5020222</t>
  </si>
  <si>
    <t>SD5020224</t>
  </si>
  <si>
    <t>【明細情報】</t>
    <rPh sb="1" eb="3">
      <t>メイサイ</t>
    </rPh>
    <rPh sb="3" eb="5">
      <t>ジョウホウ</t>
    </rPh>
    <phoneticPr fontId="13"/>
  </si>
  <si>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</si>
  <si>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</si>
  <si>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</si>
  <si>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</si>
  <si>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「売上入金区分」が「０：売上」の場合に受け入れできます。
　0：売上　1：返品　2：値引　3：消費税　4：摘要　 9：その他
空白データを受け入れた場合は、「0：売上」が設定されます。</t>
    <rPh sb="32" eb="34">
      <t>ウリアゲ</t>
    </rPh>
    <rPh sb="37" eb="39">
      <t>ヘンピン</t>
    </rPh>
    <rPh sb="42" eb="44">
      <t>ネビキ</t>
    </rPh>
    <rPh sb="47" eb="50">
      <t>ショウヒゼイ</t>
    </rPh>
    <rPh sb="53" eb="55">
      <t>テキヨウ</t>
    </rPh>
    <rPh sb="61" eb="62">
      <t>タ</t>
    </rPh>
    <phoneticPr fontId="13"/>
  </si>
  <si>
    <t>日付</t>
    <rPh sb="0" eb="2">
      <t>ヒヅケ</t>
    </rPh>
    <phoneticPr fontId="24"/>
  </si>
  <si>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</si>
  <si>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3"/>
  </si>
  <si>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</si>
  <si>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</si>
  <si>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</si>
  <si>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</si>
  <si>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3"/>
  </si>
  <si>
    <t>任意項目／回収方法コード</t>
    <rPh sb="0" eb="2">
      <t>ニンイ</t>
    </rPh>
    <rPh sb="2" eb="4">
      <t>コウモク</t>
    </rPh>
    <rPh sb="5" eb="7">
      <t>カイシュウ</t>
    </rPh>
    <rPh sb="7" eb="9">
      <t>ホウホウ</t>
    </rPh>
    <phoneticPr fontId="24"/>
  </si>
  <si>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</si>
  <si>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</si>
  <si>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3"/>
  </si>
  <si>
    <t>任意項目／回収方法名</t>
    <rPh sb="0" eb="2">
      <t>ニンイ</t>
    </rPh>
    <rPh sb="2" eb="4">
      <t>コウモク</t>
    </rPh>
    <rPh sb="5" eb="7">
      <t>カイシュウ</t>
    </rPh>
    <rPh sb="7" eb="9">
      <t>ホウホウ</t>
    </rPh>
    <rPh sb="9" eb="10">
      <t>メイ</t>
    </rPh>
    <phoneticPr fontId="24"/>
  </si>
  <si>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</si>
  <si>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</si>
  <si>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3"/>
  </si>
  <si>
    <t>数量</t>
    <rPh sb="0" eb="2">
      <t>スウリョウ</t>
    </rPh>
    <phoneticPr fontId="24"/>
  </si>
  <si>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</si>
  <si>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3"/>
  </si>
  <si>
    <t>単位</t>
    <rPh sb="0" eb="2">
      <t>タンイ</t>
    </rPh>
    <phoneticPr fontId="24"/>
  </si>
  <si>
    <t>SD5021009</t>
  </si>
  <si>
    <t>「売上入金区分」が「０：売上」、明細種別が「0：売上」「1：返品」「2：値引」「9：その他」の場合に受け入れできます。</t>
  </si>
  <si>
    <t>単価</t>
    <rPh sb="0" eb="2">
      <t>タンカ</t>
    </rPh>
    <phoneticPr fontId="24"/>
  </si>
  <si>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</si>
  <si>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3"/>
  </si>
  <si>
    <t>債権取引コード</t>
    <rPh sb="0" eb="4">
      <t>サイケントリヒキ</t>
    </rPh>
    <phoneticPr fontId="24"/>
  </si>
  <si>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</si>
  <si>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3"/>
  </si>
  <si>
    <t>4</t>
    <phoneticPr fontId="3"/>
  </si>
  <si>
    <t>消費税率種別</t>
    <phoneticPr fontId="3"/>
  </si>
  <si>
    <t>10、8、5、3
空白データを受け入れた場合は、「日付」によって設定されます。
【「売上入金区分 」が「０：売上」の場合】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31" eb="133">
      <t>カイシュウ</t>
    </rPh>
    <phoneticPr fontId="0"/>
  </si>
  <si>
    <t>マイナスも可
形式は、表紙の「数量・金額の形式」参照
「売上入金区分」が「０：売上」、かつ明細種別が「３：消費税」「４：摘要」の場合は受け入れできません。</t>
  </si>
  <si>
    <t>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rPh sb="50" eb="53">
      <t>ショウヒゼイ</t>
    </rPh>
    <rPh sb="53" eb="54">
      <t>ガク</t>
    </rPh>
    <rPh sb="55" eb="57">
      <t>シテイ</t>
    </rPh>
    <rPh sb="189" eb="192">
      <t>テスウリョウ</t>
    </rPh>
    <rPh sb="193" eb="195">
      <t>シテイ</t>
    </rPh>
    <rPh sb="200" eb="204">
      <t>カイシュウシュベツ</t>
    </rPh>
    <rPh sb="208" eb="210">
      <t>ギンコウ</t>
    </rPh>
    <rPh sb="210" eb="212">
      <t>フリコミ</t>
    </rPh>
    <rPh sb="214" eb="216">
      <t>カイシュウ</t>
    </rPh>
    <rPh sb="216" eb="218">
      <t>ホウホウ</t>
    </rPh>
    <rPh sb="219" eb="221">
      <t>セッテイ</t>
    </rPh>
    <rPh sb="226" eb="228">
      <t>バアイ</t>
    </rPh>
    <rPh sb="229" eb="230">
      <t>ウ</t>
    </rPh>
    <rPh sb="231" eb="232">
      <t>イ</t>
    </rPh>
    <phoneticPr fontId="13"/>
  </si>
  <si>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</si>
  <si>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</si>
  <si>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3"/>
  </si>
  <si>
    <t>請求先／入金先名</t>
    <rPh sb="7" eb="8">
      <t>メイ</t>
    </rPh>
    <phoneticPr fontId="24"/>
  </si>
  <si>
    <t>SD5021101</t>
  </si>
  <si>
    <t>指定した値が得意先に登録されます。</t>
  </si>
  <si>
    <t>請求先／入金先事業所名</t>
    <rPh sb="7" eb="10">
      <t>ジギョウショ</t>
    </rPh>
    <rPh sb="10" eb="11">
      <t>メイ</t>
    </rPh>
    <phoneticPr fontId="24"/>
  </si>
  <si>
    <t>SD5021102</t>
  </si>
  <si>
    <t>売上／入金部門コード</t>
    <rPh sb="5" eb="7">
      <t>ブモン</t>
    </rPh>
    <phoneticPr fontId="24"/>
  </si>
  <si>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</si>
  <si>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t>
    <rPh sb="86" eb="88">
      <t>ブモン</t>
    </rPh>
    <rPh sb="111" eb="113">
      <t>ブモン</t>
    </rPh>
    <rPh sb="125" eb="127">
      <t>ブモン</t>
    </rPh>
    <rPh sb="134" eb="136">
      <t>ブモン</t>
    </rPh>
    <rPh sb="142" eb="144">
      <t>ブモン</t>
    </rPh>
    <phoneticPr fontId="13"/>
  </si>
  <si>
    <t>売上／入金部門名</t>
    <rPh sb="5" eb="7">
      <t>ブモン</t>
    </rPh>
    <rPh sb="7" eb="8">
      <t>メイ</t>
    </rPh>
    <phoneticPr fontId="24"/>
  </si>
  <si>
    <t>SD5021104</t>
    <phoneticPr fontId="3"/>
  </si>
  <si>
    <t>指定した値が部門に登録されます。
項目名は、設定（メインメニュー右上にある[設定]アイコンから[運用設定]メニューの[基本]ページ）によって異なります。</t>
    <rPh sb="6" eb="8">
      <t>ブモン</t>
    </rPh>
    <phoneticPr fontId="0"/>
  </si>
  <si>
    <t>SD5021114</t>
    <phoneticPr fontId="3"/>
  </si>
  <si>
    <t>SD5021115</t>
    <phoneticPr fontId="3"/>
  </si>
  <si>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</si>
  <si>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</si>
  <si>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t>
    <phoneticPr fontId="3"/>
  </si>
  <si>
    <t>売上／入金プロジェクト名</t>
    <rPh sb="11" eb="12">
      <t>メイ</t>
    </rPh>
    <phoneticPr fontId="24"/>
  </si>
  <si>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</si>
  <si>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</si>
  <si>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</si>
  <si>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24"/>
  </si>
  <si>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</si>
  <si>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3"/>
  </si>
  <si>
    <t>売上／入金工程／工種名</t>
    <rPh sb="5" eb="7">
      <t>コウテイ</t>
    </rPh>
    <rPh sb="8" eb="10">
      <t>コウシュ</t>
    </rPh>
    <rPh sb="10" eb="11">
      <t>メイ</t>
    </rPh>
    <phoneticPr fontId="24"/>
  </si>
  <si>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</si>
  <si>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</si>
  <si>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</si>
  <si>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24"/>
  </si>
  <si>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</si>
  <si>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3"/>
  </si>
  <si>
    <t>担当者／法人口座名</t>
    <rPh sb="0" eb="3">
      <t>タントウシャ</t>
    </rPh>
    <rPh sb="4" eb="6">
      <t>ホウジン</t>
    </rPh>
    <rPh sb="6" eb="8">
      <t>コウザ</t>
    </rPh>
    <rPh sb="8" eb="9">
      <t>メイ</t>
    </rPh>
    <phoneticPr fontId="24"/>
  </si>
  <si>
    <t>30
／
20</t>
    <phoneticPr fontId="3"/>
  </si>
  <si>
    <t>法人口座コード</t>
  </si>
  <si>
    <t>SD5021116</t>
    <phoneticPr fontId="3"/>
  </si>
  <si>
    <t>売上／入金摘要</t>
    <rPh sb="0" eb="2">
      <t>ウリアゲ</t>
    </rPh>
    <rPh sb="3" eb="5">
      <t>ニュウキン</t>
    </rPh>
    <rPh sb="5" eb="7">
      <t>テキヨウ</t>
    </rPh>
    <phoneticPr fontId="24"/>
  </si>
  <si>
    <t>SD5021112</t>
  </si>
  <si>
    <t>付箋色</t>
    <rPh sb="0" eb="2">
      <t>フセン</t>
    </rPh>
    <rPh sb="2" eb="3">
      <t>イロ</t>
    </rPh>
    <phoneticPr fontId="24"/>
  </si>
  <si>
    <t>SD5020300</t>
  </si>
  <si>
    <t>0：赤　1：青　2：黄　3：橙　4：緑　5：紫
付箋メモを設定し、空白データを受け入れた場合は、「0：赤」が設定されます。</t>
  </si>
  <si>
    <t>付箋メモ</t>
    <rPh sb="0" eb="2">
      <t>フセン</t>
    </rPh>
    <phoneticPr fontId="24"/>
  </si>
  <si>
    <t>SD5020301</t>
  </si>
  <si>
    <t>【税率ごとの内訳】</t>
    <phoneticPr fontId="13"/>
  </si>
  <si>
    <t>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rPh sb="21" eb="23">
      <t>シテイ</t>
    </rPh>
    <rPh sb="24" eb="26">
      <t>ヒツヨウ</t>
    </rPh>
    <rPh sb="30" eb="34">
      <t>ゼイヌキメイサイ</t>
    </rPh>
    <rPh sb="37" eb="39">
      <t>バアイ</t>
    </rPh>
    <rPh sb="41" eb="42">
      <t>カク</t>
    </rPh>
    <rPh sb="42" eb="44">
      <t>メイサイ</t>
    </rPh>
    <rPh sb="45" eb="49">
      <t>ゼイヌキキンガク</t>
    </rPh>
    <rPh sb="50" eb="54">
      <t>ゴウケイキンガク</t>
    </rPh>
    <rPh sb="55" eb="56">
      <t>コト</t>
    </rPh>
    <rPh sb="58" eb="60">
      <t>キンガク</t>
    </rPh>
    <rPh sb="61" eb="63">
      <t>シテイ</t>
    </rPh>
    <phoneticPr fontId="13"/>
  </si>
  <si>
    <t>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rPh sb="21" eb="23">
      <t>シテイ</t>
    </rPh>
    <rPh sb="24" eb="26">
      <t>ヒツヨウ</t>
    </rPh>
    <rPh sb="30" eb="34">
      <t>ゼイコミメイサイ</t>
    </rPh>
    <rPh sb="37" eb="39">
      <t>バアイ</t>
    </rPh>
    <rPh sb="54" eb="56">
      <t>ゴウケイ</t>
    </rPh>
    <rPh sb="58" eb="59">
      <t>カク</t>
    </rPh>
    <rPh sb="59" eb="61">
      <t>メイサイ</t>
    </rPh>
    <rPh sb="62" eb="66">
      <t>ゴウケイキンガク</t>
    </rPh>
    <rPh sb="67" eb="68">
      <t>コト</t>
    </rPh>
    <rPh sb="70" eb="72">
      <t>キンガク</t>
    </rPh>
    <rPh sb="73" eb="75">
      <t>シテイ</t>
    </rPh>
    <phoneticPr fontId="13"/>
  </si>
  <si>
    <t>設定内容は、「税率10%」と同様です。</t>
    <phoneticPr fontId="3"/>
  </si>
  <si>
    <t>消費税額(8%軽)</t>
    <phoneticPr fontId="3"/>
  </si>
  <si>
    <t>売上分税抜金額(10%)</t>
    <rPh sb="0" eb="2">
      <t>ウリアゲ</t>
    </rPh>
    <rPh sb="2" eb="3">
      <t>フン</t>
    </rPh>
    <phoneticPr fontId="3"/>
  </si>
  <si>
    <t>SD5022013</t>
    <phoneticPr fontId="3"/>
  </si>
  <si>
    <t>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ウリアゲ</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</si>
  <si>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売上分消費税額(10%)</t>
    <phoneticPr fontId="3"/>
  </si>
  <si>
    <t>SD5022014</t>
    <phoneticPr fontId="3"/>
  </si>
  <si>
    <t>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24" eb="26">
      <t>シテイ</t>
    </rPh>
    <rPh sb="27" eb="29">
      <t>ヒツヨウ</t>
    </rPh>
    <rPh sb="33" eb="37">
      <t>ゼイコミメイサイ</t>
    </rPh>
    <rPh sb="40" eb="42">
      <t>バアイ</t>
    </rPh>
    <rPh sb="45" eb="47">
      <t>ウリアゲ</t>
    </rPh>
    <rPh sb="47" eb="48">
      <t>フン</t>
    </rPh>
    <rPh sb="60" eb="62">
      <t>ゴウケイ</t>
    </rPh>
    <rPh sb="64" eb="65">
      <t>カク</t>
    </rPh>
    <rPh sb="65" eb="67">
      <t>メイサイ</t>
    </rPh>
    <rPh sb="68" eb="72">
      <t>ゴウケイキンガク</t>
    </rPh>
    <rPh sb="73" eb="74">
      <t>コト</t>
    </rPh>
    <rPh sb="76" eb="78">
      <t>キンガク</t>
    </rPh>
    <rPh sb="79" eb="81">
      <t>シテイ</t>
    </rPh>
    <phoneticPr fontId="13"/>
  </si>
  <si>
    <t>売上分税抜金額(8%軽)</t>
    <phoneticPr fontId="3"/>
  </si>
  <si>
    <t>SD5022016</t>
    <phoneticPr fontId="3"/>
  </si>
  <si>
    <t>売上分消費税額(8%軽)</t>
    <phoneticPr fontId="3"/>
  </si>
  <si>
    <t>SD5022017</t>
    <phoneticPr fontId="3"/>
  </si>
  <si>
    <t>売上分税抜金額(8%)</t>
    <phoneticPr fontId="3"/>
  </si>
  <si>
    <t>SD5022019</t>
    <phoneticPr fontId="3"/>
  </si>
  <si>
    <t>売上分消費税額(8%)</t>
    <phoneticPr fontId="3"/>
  </si>
  <si>
    <t>SD5022020</t>
    <phoneticPr fontId="3"/>
  </si>
  <si>
    <t>売上分税抜金額(5%)</t>
    <phoneticPr fontId="3"/>
  </si>
  <si>
    <t>SD5022022</t>
    <phoneticPr fontId="3"/>
  </si>
  <si>
    <t>売上分消費税額(5%)</t>
    <phoneticPr fontId="3"/>
  </si>
  <si>
    <t>SD5022023</t>
    <phoneticPr fontId="3"/>
  </si>
  <si>
    <t>返還分税抜金額(10%)</t>
    <rPh sb="0" eb="2">
      <t>ヘンカン</t>
    </rPh>
    <rPh sb="2" eb="3">
      <t>フン</t>
    </rPh>
    <phoneticPr fontId="3"/>
  </si>
  <si>
    <t>SD5022026</t>
    <phoneticPr fontId="3"/>
  </si>
  <si>
    <t>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ヘンカン</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</si>
  <si>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返還分消費税額(10%)</t>
    <phoneticPr fontId="3"/>
  </si>
  <si>
    <t>SD5022027</t>
    <phoneticPr fontId="3"/>
  </si>
  <si>
    <t>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7" eb="9">
      <t>ヘンカン</t>
    </rPh>
    <rPh sb="24" eb="26">
      <t>シテイ</t>
    </rPh>
    <rPh sb="27" eb="29">
      <t>ヒツヨウ</t>
    </rPh>
    <rPh sb="40" eb="42">
      <t>バアイ</t>
    </rPh>
    <rPh sb="45" eb="48">
      <t>ヘンカンフン</t>
    </rPh>
    <rPh sb="60" eb="62">
      <t>ゴウケイ</t>
    </rPh>
    <rPh sb="64" eb="65">
      <t>カク</t>
    </rPh>
    <rPh sb="65" eb="67">
      <t>メイサイ</t>
    </rPh>
    <rPh sb="68" eb="72">
      <t>ゴウケイキンガク</t>
    </rPh>
    <rPh sb="73" eb="74">
      <t>コト</t>
    </rPh>
    <rPh sb="76" eb="78">
      <t>キンガク</t>
    </rPh>
    <rPh sb="79" eb="81">
      <t>シテイ</t>
    </rPh>
    <phoneticPr fontId="13"/>
  </si>
  <si>
    <t>返還分税抜金額(8%軽)</t>
    <phoneticPr fontId="3"/>
  </si>
  <si>
    <t>SD5022029</t>
    <phoneticPr fontId="3"/>
  </si>
  <si>
    <t>返還分消費税額(8%軽)</t>
    <phoneticPr fontId="3"/>
  </si>
  <si>
    <t>SD5022030</t>
    <phoneticPr fontId="3"/>
  </si>
  <si>
    <t>返還分税抜金額(8%)</t>
    <phoneticPr fontId="3"/>
  </si>
  <si>
    <t>SD5022032</t>
    <phoneticPr fontId="3"/>
  </si>
  <si>
    <t>返還分消費税額(8%)</t>
    <phoneticPr fontId="3"/>
  </si>
  <si>
    <t>SD5022033</t>
    <phoneticPr fontId="3"/>
  </si>
  <si>
    <t>返還分税抜金額(5%)</t>
    <rPh sb="0" eb="2">
      <t>ヘンカン</t>
    </rPh>
    <phoneticPr fontId="3"/>
  </si>
  <si>
    <t>SD5022035</t>
    <phoneticPr fontId="3"/>
  </si>
  <si>
    <t>返還分消費税額(5%)</t>
    <rPh sb="0" eb="2">
      <t>ヘンカン</t>
    </rPh>
    <phoneticPr fontId="3"/>
  </si>
  <si>
    <t>SD5022036</t>
    <phoneticPr fontId="3"/>
  </si>
  <si>
    <t>数字</t>
    <rPh sb="0" eb="2">
      <t>スウジ</t>
    </rPh>
    <phoneticPr fontId="33"/>
  </si>
  <si>
    <t>※受入記号　「AR3010001」＝ AR 3010001</t>
  </si>
  <si>
    <t>債権管理補助科目データ</t>
    <rPh sb="4" eb="6">
      <t>ホジョ</t>
    </rPh>
    <phoneticPr fontId="6"/>
  </si>
  <si>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</si>
  <si>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27"/>
  </si>
  <si>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</si>
  <si>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</si>
  <si>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27"/>
  </si>
  <si>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27"/>
  </si>
  <si>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27"/>
  </si>
  <si>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27"/>
  </si>
  <si>
    <t>債権取引コード</t>
    <rPh sb="2" eb="4">
      <t>トリヒキ</t>
    </rPh>
    <phoneticPr fontId="13"/>
  </si>
  <si>
    <t>債権取引名</t>
    <rPh sb="2" eb="4">
      <t>トリヒキ</t>
    </rPh>
    <rPh sb="4" eb="5">
      <t>メイ</t>
    </rPh>
    <phoneticPr fontId="13"/>
  </si>
  <si>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</si>
  <si>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</si>
  <si>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</si>
  <si>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27"/>
  </si>
  <si>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27"/>
  </si>
  <si>
    <t>法人口座データ</t>
    <phoneticPr fontId="3"/>
  </si>
  <si>
    <t>【基本】</t>
    <rPh sb="1" eb="3">
      <t>キホン</t>
    </rPh>
    <phoneticPr fontId="37"/>
  </si>
  <si>
    <t>【ヘッダー情報】</t>
    <rPh sb="5" eb="7">
      <t>ジョウホウ</t>
    </rPh>
    <phoneticPr fontId="15"/>
  </si>
  <si>
    <t>法人口座コード</t>
    <rPh sb="0" eb="2">
      <t>ホウジン</t>
    </rPh>
    <rPh sb="2" eb="4">
      <t>コウザ</t>
    </rPh>
    <phoneticPr fontId="32"/>
  </si>
  <si>
    <t>BK1010001</t>
  </si>
  <si>
    <t>法人口座名</t>
    <rPh sb="0" eb="2">
      <t>ホウジン</t>
    </rPh>
    <rPh sb="2" eb="4">
      <t>コウザ</t>
    </rPh>
    <rPh sb="4" eb="5">
      <t>メイ</t>
    </rPh>
    <phoneticPr fontId="29"/>
  </si>
  <si>
    <t>BK1010002</t>
  </si>
  <si>
    <t>文字</t>
    <rPh sb="0" eb="2">
      <t>モジ</t>
    </rPh>
    <phoneticPr fontId="29"/>
  </si>
  <si>
    <t>銀行コード</t>
    <rPh sb="0" eb="2">
      <t>ギンコウ</t>
    </rPh>
    <phoneticPr fontId="33"/>
  </si>
  <si>
    <t>BK1010101</t>
  </si>
  <si>
    <t>BK1010102</t>
  </si>
  <si>
    <t>支店住所</t>
    <rPh sb="0" eb="2">
      <t>シテン</t>
    </rPh>
    <rPh sb="2" eb="4">
      <t>ジュウショ</t>
    </rPh>
    <phoneticPr fontId="32"/>
  </si>
  <si>
    <t>BK1010103</t>
  </si>
  <si>
    <t>預金種目</t>
    <rPh sb="0" eb="2">
      <t>ヨキン</t>
    </rPh>
    <rPh sb="2" eb="4">
      <t>シュモク</t>
    </rPh>
    <phoneticPr fontId="32"/>
  </si>
  <si>
    <t>BK1010104</t>
  </si>
  <si>
    <t>1：普通 　2：当座　4：貯蓄　9：その他</t>
    <rPh sb="2" eb="4">
      <t>フツウ</t>
    </rPh>
    <rPh sb="8" eb="10">
      <t>トウザ</t>
    </rPh>
    <rPh sb="13" eb="15">
      <t>チョチク</t>
    </rPh>
    <rPh sb="20" eb="21">
      <t>タ</t>
    </rPh>
    <phoneticPr fontId="33"/>
  </si>
  <si>
    <t>口座番号</t>
    <rPh sb="0" eb="2">
      <t>コウザ</t>
    </rPh>
    <rPh sb="2" eb="4">
      <t>バンゴウ</t>
    </rPh>
    <phoneticPr fontId="32"/>
  </si>
  <si>
    <t>BK1010105</t>
  </si>
  <si>
    <t>数字</t>
    <rPh sb="1" eb="2">
      <t>ジ</t>
    </rPh>
    <phoneticPr fontId="29"/>
  </si>
  <si>
    <t>口座名義</t>
    <rPh sb="0" eb="2">
      <t>コウザ</t>
    </rPh>
    <rPh sb="2" eb="4">
      <t>メイギ</t>
    </rPh>
    <phoneticPr fontId="33"/>
  </si>
  <si>
    <t>BK1010106</t>
  </si>
  <si>
    <t>文字</t>
    <rPh sb="0" eb="2">
      <t>モジ</t>
    </rPh>
    <phoneticPr fontId="32"/>
  </si>
  <si>
    <t>口座名義カナ</t>
    <rPh sb="0" eb="2">
      <t>コウザ</t>
    </rPh>
    <rPh sb="2" eb="4">
      <t>メイギ</t>
    </rPh>
    <phoneticPr fontId="33"/>
  </si>
  <si>
    <t>BK1010107</t>
  </si>
  <si>
    <t>連絡先電話番号</t>
    <rPh sb="0" eb="3">
      <t>レンラクサキ</t>
    </rPh>
    <rPh sb="3" eb="5">
      <t>デンワ</t>
    </rPh>
    <rPh sb="5" eb="7">
      <t>バンゴウ</t>
    </rPh>
    <phoneticPr fontId="33"/>
  </si>
  <si>
    <t>BK1010108</t>
  </si>
  <si>
    <t>[債権取引]メニューで登録されている取引種別が「0：売上」「9：その他」の債権取引コードを設定します。
桁数は、設定（メインメニュー右上にある[設定]アイコンから[運用設定]メニューの[請求]ページ）によって異なります。</t>
    <rPh sb="18" eb="22">
      <t>トリヒキシュベツ</t>
    </rPh>
    <rPh sb="26" eb="28">
      <t>ウリアゲ</t>
    </rPh>
    <rPh sb="37" eb="39">
      <t>サイケン</t>
    </rPh>
    <rPh sb="93" eb="95">
      <t>セイキュウ</t>
    </rPh>
    <phoneticPr fontId="3"/>
  </si>
  <si>
    <t>[債権取引]メニューで登録されている取引種別が「１：返品」の債権取引コードを設定します。
桁数は、設定（メインメニュー右上にある[設定]アイコンから[運用設定]メニューの[請求]ページ）によって異なります。</t>
  </si>
  <si>
    <t>[債権取引]メニューで登録されている取引種別が「2：値引」の債権取引コードを設定します。
桁数は、設定（メインメニュー右上にある[設定]アイコンから[運用設定]メニューの[請求]ページ）によって異なります。</t>
  </si>
  <si>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</si>
  <si>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【「売上入金区分 」が「０：売上」の場合】
明細種別が「0：売上」「1：返品」「2：値引」「3：消費税」「9：その他」の場合に受け入れできます。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48" eb="51">
      <t>ショウヒゼイ</t>
    </rPh>
    <rPh sb="60" eb="62">
      <t>バアイ</t>
    </rPh>
    <rPh sb="281" eb="283">
      <t>サイケン</t>
    </rPh>
    <rPh sb="325" eb="327">
      <t>セイキュウ</t>
    </rPh>
    <rPh sb="368" eb="370">
      <t>ネビキ</t>
    </rPh>
    <rPh sb="382" eb="384">
      <t>サイケン</t>
    </rPh>
    <phoneticPr fontId="13"/>
  </si>
  <si>
    <t>0：標準　1：軽減
【「売上入金区分 」が「０：売上」の場合】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32" eb="34">
      <t>カゼイ</t>
    </rPh>
    <rPh sb="35" eb="37">
      <t>タイショウ</t>
    </rPh>
    <rPh sb="40" eb="43">
      <t>シンコクショ</t>
    </rPh>
    <rPh sb="43" eb="45">
      <t>ケイサン</t>
    </rPh>
    <rPh sb="45" eb="47">
      <t>クブン</t>
    </rPh>
    <rPh sb="51" eb="53">
      <t>セッテイ</t>
    </rPh>
    <phoneticPr fontId="0"/>
  </si>
  <si>
    <t>0：計算しない　1：税抜金額から計算する　2：税込金額から計算する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</si>
  <si>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</si>
  <si>
    <t>【取引先管理】</t>
    <rPh sb="1" eb="3">
      <t>トリヒキ</t>
    </rPh>
    <rPh sb="3" eb="4">
      <t>サキ</t>
    </rPh>
    <rPh sb="4" eb="6">
      <t>カンリ</t>
    </rPh>
    <phoneticPr fontId="3"/>
  </si>
  <si>
    <t>サービス名の表記を変更
奉行Edge 請求管理電子化クラウド　→　奉行Edge 発行請求書DXクラウド</t>
    <rPh sb="4" eb="5">
      <t>メイ</t>
    </rPh>
    <rPh sb="6" eb="8">
      <t>ヒョウキ</t>
    </rPh>
    <rPh sb="9" eb="11">
      <t>ヘンコウ</t>
    </rPh>
    <rPh sb="19" eb="23">
      <t>セイキュウカンリ</t>
    </rPh>
    <rPh sb="23" eb="26">
      <t>デンシカ</t>
    </rPh>
    <phoneticPr fontId="6"/>
  </si>
  <si>
    <t>0：しない　1：する
この項目は、以下のすべての条件に該当する場合に受け入れできます。
・「送付方法」が「1：メール配信」または『商奉行クラウド』か『債権奉行クラウド』をご利用で「3：Peppol配信」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</si>
  <si>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・「送付方法」が「1：メール配信」または『商奉行クラウド』か『債権奉行クラウド』をご利用で「3：Peppol配信」
・配信先コードと得意先コードが同じ
新規データとして空白データを受け入れた場合は、「１：する」が設定されます。</t>
    <phoneticPr fontId="3"/>
  </si>
  <si>
    <t>この項目は、以下のすべての条件に該当する場合に受け入れできます。
・「送付方法」が「1：メール配信」または『商奉行クラウド』か『債権奉行クラウド』をご利用で「3：Peppol配信」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92" eb="94">
      <t>ハイシン</t>
    </rPh>
    <rPh sb="94" eb="95">
      <t>サキ</t>
    </rPh>
    <rPh sb="99" eb="102">
      <t>トクイサキ</t>
    </rPh>
    <rPh sb="106" eb="107">
      <t>オナ</t>
    </rPh>
    <rPh sb="117" eb="118">
      <t>ミ</t>
    </rPh>
    <rPh sb="118" eb="120">
      <t>レンケイ</t>
    </rPh>
    <phoneticPr fontId="0"/>
  </si>
  <si>
    <t>この項目は、以下のすべての条件に該当する場合に受け入れできます。
・「送付方法」が「1：メール配信」または『商奉行クラウド』か『債権奉行クラウド』をご利用で「3：Peppol配信」
・配信先コードと得意先コードが同じ</t>
    <phoneticPr fontId="3"/>
  </si>
  <si>
    <t>奉行Edge 発行請求書DXクラウド</t>
    <phoneticPr fontId="3"/>
  </si>
  <si>
    <t>表紙</t>
    <rPh sb="0" eb="2">
      <t>ヒョウシ</t>
    </rPh>
    <phoneticPr fontId="6"/>
  </si>
  <si>
    <t>「受入可能ファイルサイズ」の記載を削除
（ヘルプセンター上の「スペック」記事に記載されているため）</t>
    <rPh sb="17" eb="19">
      <t>サクジョ</t>
    </rPh>
    <rPh sb="39" eb="41">
      <t>キサイ</t>
    </rPh>
    <phoneticPr fontId="6"/>
  </si>
  <si>
    <t>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
【「売上入金区分 」が「０：売上」の場合】
受け入れできません。
【「売上入金区分 」が「１：入金」の場合】
この項目は、「担当者／法人口座コード」の指定よりも優先して登録されます。</t>
    <phoneticPr fontId="13"/>
  </si>
  <si>
    <t>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」が「０：売上」の場合】
未登録のコードが指定された場合は、以下の項目の指定値／自動採番した値よりも優先して担当者が登録されます。
・「担当者／法人口座コード」の指定値
・「担当者／法人口座名」の受入で自動採番した値</t>
    <rPh sb="0" eb="3">
      <t>タントウシャ</t>
    </rPh>
    <rPh sb="37" eb="40">
      <t>タントウシャ</t>
    </rPh>
    <rPh sb="63" eb="66">
      <t>タントウシャ</t>
    </rPh>
    <rPh sb="78" eb="81">
      <t>タントウシャ</t>
    </rPh>
    <rPh sb="88" eb="91">
      <t>タントウシャ</t>
    </rPh>
    <rPh sb="97" eb="100">
      <t>タントウシャ</t>
    </rPh>
    <rPh sb="142" eb="145">
      <t>タントウシャ</t>
    </rPh>
    <rPh sb="169" eb="172">
      <t>タントウシャ</t>
    </rPh>
    <phoneticPr fontId="13"/>
  </si>
  <si>
    <t>担当者名を指定します。
未登録の名称が指定された場合は、指定した値が担当者に登録されます。
【「売上入金区分 」が「０：売上」の場合】
未登録の名称が指定された場合は、以下の項目の指定値よりも優先して担当者が登録されます。
・「担当者/法人口座名」の指定値</t>
    <phoneticPr fontId="13"/>
  </si>
  <si>
    <t>【「売上入金区分 」が「０：売上」の場合】
担当者名を指定します。未登録の名称が指定された場合は、指定した値が担当者に登録されます。
【「売上入金区分 」が「１：入金」の場合】
受け入れできません。</t>
    <phoneticPr fontId="13"/>
  </si>
  <si>
    <t>SD5021109</t>
    <phoneticPr fontId="3"/>
  </si>
  <si>
    <t>SD5021110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</si>
</sst>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8"/>
      <color indexed="56"/>
      <name val="ＭＳ Ｐゴシック"/>
      <family val="3"/>
      <charset val="128"/>
    </font>
    <font>
      <b/>
      <sz val="11"/>
      <color indexed="9"/>
      <name val="ＭＳ Ｐゴシック"/>
      <family val="3"/>
      <charset val="128"/>
    </font>
    <font>
      <sz val="11"/>
      <color indexed="9"/>
      <name val="ＭＳ Ｐ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22"/>
      <name val="メイリオ"/>
      <family val="3"/>
      <charset val="128"/>
    </font>
    <font>
      <sz val="8"/>
      <name val="ＭＳ ゴシック"/>
      <family val="3"/>
      <charset val="128"/>
    </font>
    <font>
      <sz val="11"/>
      <color theme="1"/>
      <name val="游ゴシック"/>
      <family val="2"/>
      <scheme val="minor"/>
    </font>
    <font>
      <b/>
      <sz val="11"/>
      <color indexed="8"/>
      <name val="ＭＳ Ｐゴシック"/>
      <family val="3"/>
      <charset val="128"/>
    </font>
    <font>
      <sz val="11"/>
      <color indexed="17"/>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s>
  <cellStyleXfs count="28">
    <xf numFmtId="0" fontId="0" fillId="0" borderId="0">
      <alignment vertical="center"/>
    </xf>
    <xf numFmtId="0" fontId="2" fillId="0" borderId="0">
      <alignment vertical="center"/>
    </xf>
    <xf numFmtId="0" fontId="7"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2" fillId="0" borderId="0">
      <alignment vertical="center"/>
    </xf>
    <xf numFmtId="0" fontId="1" fillId="0" borderId="0">
      <alignment vertical="center"/>
    </xf>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36" fillId="0" borderId="0"/>
    <xf numFmtId="0" fontId="36" fillId="0" borderId="0"/>
    <xf numFmtId="0" fontId="1" fillId="0" borderId="0">
      <alignment vertical="center"/>
    </xf>
    <xf numFmtId="0" fontId="38" fillId="7" borderId="0" applyNumberFormat="0" applyBorder="0" applyAlignment="0" applyProtection="0">
      <alignment vertical="center"/>
    </xf>
    <xf numFmtId="0" fontId="10" fillId="0" borderId="0"/>
    <xf numFmtId="0" fontId="31" fillId="0" borderId="0" applyNumberFormat="0" applyFill="0" applyBorder="0" applyAlignment="0" applyProtection="0">
      <alignment vertical="top"/>
      <protection locked="0"/>
    </xf>
    <xf numFmtId="0" fontId="1" fillId="0" borderId="0">
      <alignment vertical="center"/>
    </xf>
  </cellStyleXfs>
  <cellXfs count="264">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3" fillId="0" borderId="0" xfId="5" applyFont="1" applyAlignment="1">
      <alignment vertical="center"/>
    </xf>
    <xf numFmtId="0" fontId="13" fillId="0" borderId="0" xfId="5" applyFont="1" applyAlignment="1">
      <alignment horizontal="center" vertical="center" wrapText="1"/>
    </xf>
    <xf numFmtId="0" fontId="13" fillId="0" borderId="0" xfId="5" applyFont="1" applyAlignment="1">
      <alignment horizontal="center" vertical="center"/>
    </xf>
    <xf numFmtId="0" fontId="14" fillId="0" borderId="13" xfId="0" applyFont="1" applyBorder="1">
      <alignment vertical="center"/>
    </xf>
    <xf numFmtId="0" fontId="14" fillId="0" borderId="14" xfId="0" applyFont="1" applyBorder="1">
      <alignment vertical="center"/>
    </xf>
    <xf numFmtId="0" fontId="14" fillId="0" borderId="15" xfId="0" applyFont="1" applyBorder="1">
      <alignment vertical="center"/>
    </xf>
    <xf numFmtId="0" fontId="9" fillId="0" borderId="0" xfId="0" applyFont="1" applyAlignment="1"/>
    <xf numFmtId="0" fontId="9" fillId="0" borderId="9" xfId="0" applyFont="1" applyBorder="1">
      <alignment vertical="center"/>
    </xf>
    <xf numFmtId="0" fontId="8" fillId="4" borderId="23" xfId="6" applyFont="1" applyFill="1" applyBorder="1" applyAlignment="1">
      <alignment horizontal="center" vertical="center"/>
    </xf>
    <xf numFmtId="0" fontId="8" fillId="4" borderId="24" xfId="6" applyFont="1" applyFill="1" applyBorder="1" applyAlignment="1">
      <alignment horizontal="center" vertical="center"/>
    </xf>
    <xf numFmtId="0" fontId="8" fillId="4" borderId="25" xfId="6" applyFont="1" applyFill="1" applyBorder="1" applyAlignment="1">
      <alignment horizontal="center" vertical="center"/>
    </xf>
    <xf numFmtId="0" fontId="8" fillId="4" borderId="29" xfId="6" applyFont="1" applyFill="1" applyBorder="1" applyAlignment="1">
      <alignment horizontal="center" vertical="center"/>
    </xf>
    <xf numFmtId="0" fontId="8" fillId="4" borderId="8" xfId="0" applyFont="1" applyFill="1" applyBorder="1">
      <alignment vertical="center"/>
    </xf>
    <xf numFmtId="0" fontId="16" fillId="0" borderId="30" xfId="0" applyFont="1" applyBorder="1" applyAlignment="1">
      <alignment horizontal="left" vertical="center" wrapText="1"/>
    </xf>
    <xf numFmtId="0" fontId="9" fillId="0" borderId="31" xfId="0" applyFont="1" applyBorder="1" applyAlignment="1">
      <alignment vertical="center" wrapText="1"/>
    </xf>
    <xf numFmtId="49" fontId="17" fillId="0" borderId="19" xfId="0" applyNumberFormat="1" applyFont="1" applyBorder="1" applyAlignment="1">
      <alignment horizontal="center" vertical="center"/>
    </xf>
    <xf numFmtId="49" fontId="9" fillId="0" borderId="32" xfId="0" applyNumberFormat="1" applyFont="1" applyBorder="1" applyAlignment="1">
      <alignment horizontal="center" vertical="center"/>
    </xf>
    <xf numFmtId="0" fontId="9" fillId="0" borderId="33" xfId="0" applyFont="1" applyBorder="1" applyAlignment="1">
      <alignment horizontal="center" vertical="center"/>
    </xf>
    <xf numFmtId="0" fontId="9" fillId="0" borderId="21" xfId="0" applyFont="1" applyBorder="1" applyAlignment="1">
      <alignment horizontal="center" vertical="center"/>
    </xf>
    <xf numFmtId="0" fontId="9" fillId="0" borderId="20" xfId="0" applyFont="1" applyBorder="1" applyAlignment="1">
      <alignment horizontal="center" vertical="center"/>
    </xf>
    <xf numFmtId="0" fontId="16" fillId="0" borderId="31" xfId="0" applyFont="1" applyBorder="1" applyAlignment="1">
      <alignment horizontal="left" vertical="center" wrapText="1"/>
    </xf>
    <xf numFmtId="0" fontId="9" fillId="0" borderId="34" xfId="0" applyFont="1" applyBorder="1" applyAlignment="1">
      <alignment vertical="center" wrapText="1"/>
    </xf>
    <xf numFmtId="49" fontId="17" fillId="0" borderId="35"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6" xfId="0" applyFont="1" applyBorder="1" applyAlignment="1">
      <alignment horizontal="center" vertical="center"/>
    </xf>
    <xf numFmtId="0" fontId="16" fillId="0" borderId="34" xfId="0" applyFont="1" applyBorder="1" applyAlignment="1">
      <alignment horizontal="left" vertical="center" wrapText="1"/>
    </xf>
    <xf numFmtId="49" fontId="17" fillId="0" borderId="26" xfId="0" applyNumberFormat="1" applyFont="1" applyBorder="1" applyAlignment="1">
      <alignment horizontal="center" vertical="center"/>
    </xf>
    <xf numFmtId="0" fontId="9" fillId="0" borderId="28" xfId="0" applyFont="1" applyBorder="1" applyAlignment="1">
      <alignment horizontal="center" vertical="center"/>
    </xf>
    <xf numFmtId="0" fontId="13" fillId="0" borderId="14" xfId="5" applyFont="1" applyBorder="1" applyAlignment="1">
      <alignment vertical="center"/>
    </xf>
    <xf numFmtId="0" fontId="13" fillId="0" borderId="14" xfId="5" applyFont="1" applyBorder="1" applyAlignment="1">
      <alignment horizontal="center" vertical="center" wrapText="1"/>
    </xf>
    <xf numFmtId="0" fontId="13" fillId="0" borderId="14" xfId="5" applyFont="1" applyBorder="1" applyAlignment="1">
      <alignment horizontal="center" vertical="center"/>
    </xf>
    <xf numFmtId="0" fontId="9" fillId="0" borderId="14" xfId="0" applyFont="1" applyBorder="1" applyAlignment="1">
      <alignment horizontal="center" vertical="center"/>
    </xf>
    <xf numFmtId="0" fontId="18" fillId="5" borderId="0" xfId="1" applyFont="1" applyFill="1" applyAlignment="1">
      <alignment horizontal="centerContinuous" vertical="center"/>
    </xf>
    <xf numFmtId="0" fontId="9" fillId="2" borderId="38" xfId="1" applyFont="1" applyFill="1" applyBorder="1">
      <alignment vertical="center"/>
    </xf>
    <xf numFmtId="0" fontId="8" fillId="2" borderId="39" xfId="1" applyFont="1" applyFill="1" applyBorder="1">
      <alignment vertical="center"/>
    </xf>
    <xf numFmtId="0" fontId="8" fillId="2" borderId="39" xfId="1" applyFont="1" applyFill="1" applyBorder="1" applyAlignment="1">
      <alignment horizontal="left" vertical="center"/>
    </xf>
    <xf numFmtId="0" fontId="9" fillId="2" borderId="40" xfId="1" applyFont="1" applyFill="1" applyBorder="1">
      <alignment vertical="center"/>
    </xf>
    <xf numFmtId="0" fontId="9" fillId="2" borderId="41" xfId="1" applyFont="1" applyFill="1" applyBorder="1">
      <alignment vertical="center"/>
    </xf>
    <xf numFmtId="0" fontId="19" fillId="2" borderId="0" xfId="1" applyFont="1" applyFill="1">
      <alignment vertical="center"/>
    </xf>
    <xf numFmtId="0" fontId="9" fillId="2" borderId="0" xfId="1" applyFont="1" applyFill="1" applyAlignment="1">
      <alignment horizontal="left" vertical="center"/>
    </xf>
    <xf numFmtId="0" fontId="20"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42" xfId="1" applyFont="1" applyFill="1" applyBorder="1">
      <alignment vertical="center"/>
    </xf>
    <xf numFmtId="0" fontId="7" fillId="2" borderId="0" xfId="2" applyNumberFormat="1" applyFill="1" applyBorder="1" applyAlignment="1" applyProtection="1">
      <alignment horizontal="left" vertical="center"/>
    </xf>
    <xf numFmtId="0" fontId="8" fillId="2" borderId="0" xfId="1" applyFont="1" applyFill="1">
      <alignment vertical="center"/>
    </xf>
    <xf numFmtId="0" fontId="9" fillId="2" borderId="0" xfId="4" applyFont="1" applyFill="1">
      <alignment vertical="center"/>
    </xf>
    <xf numFmtId="0" fontId="9" fillId="2" borderId="0" xfId="3" applyFont="1" applyFill="1" applyAlignment="1">
      <alignment horizontal="left" vertical="center"/>
    </xf>
    <xf numFmtId="0" fontId="8" fillId="2" borderId="42" xfId="4" applyFont="1" applyFill="1" applyBorder="1">
      <alignment vertical="center"/>
    </xf>
    <xf numFmtId="0" fontId="8" fillId="2" borderId="0" xfId="4" applyFont="1" applyFill="1" applyAlignment="1">
      <alignment vertical="center" wrapText="1"/>
    </xf>
    <xf numFmtId="0" fontId="21" fillId="2" borderId="0" xfId="3" applyFont="1" applyFill="1" applyAlignment="1">
      <alignment horizontal="left" vertical="center"/>
    </xf>
    <xf numFmtId="0" fontId="21" fillId="2" borderId="0" xfId="3" applyFont="1" applyFill="1" applyAlignment="1">
      <alignment horizontal="left" vertical="top"/>
    </xf>
    <xf numFmtId="0" fontId="9" fillId="2" borderId="42" xfId="3" applyFont="1" applyFill="1" applyBorder="1">
      <alignment vertical="center"/>
    </xf>
    <xf numFmtId="0" fontId="9" fillId="2" borderId="0" xfId="3" applyFont="1" applyFill="1" applyAlignment="1">
      <alignment vertical="center" wrapText="1"/>
    </xf>
    <xf numFmtId="0" fontId="21" fillId="2" borderId="0" xfId="4" applyFont="1" applyFill="1" applyAlignment="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9" fillId="2" borderId="39" xfId="1" applyFont="1" applyFill="1" applyBorder="1">
      <alignment vertical="center"/>
    </xf>
    <xf numFmtId="0" fontId="18" fillId="5" borderId="0" xfId="1" applyFont="1" applyFill="1" applyAlignment="1">
      <alignment horizontal="centerContinuous" vertical="center" shrinkToFit="1"/>
    </xf>
    <xf numFmtId="0" fontId="22" fillId="2" borderId="43" xfId="1" applyFont="1" applyFill="1" applyBorder="1" applyAlignment="1">
      <alignment horizontal="centerContinuous" vertical="center"/>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44" xfId="1" applyFont="1" applyFill="1" applyBorder="1">
      <alignment vertical="center"/>
    </xf>
    <xf numFmtId="0" fontId="9" fillId="2" borderId="45" xfId="1" applyFont="1" applyFill="1" applyBorder="1">
      <alignment vertical="center"/>
    </xf>
    <xf numFmtId="0" fontId="9" fillId="2" borderId="46" xfId="1" applyFont="1" applyFill="1" applyBorder="1">
      <alignment vertical="center"/>
    </xf>
    <xf numFmtId="0" fontId="9" fillId="2" borderId="47" xfId="1" applyFont="1" applyFill="1" applyBorder="1">
      <alignment vertical="center"/>
    </xf>
    <xf numFmtId="0" fontId="9" fillId="2" borderId="48" xfId="1" applyFont="1" applyFill="1" applyBorder="1">
      <alignment vertical="center"/>
    </xf>
    <xf numFmtId="0" fontId="8" fillId="2" borderId="48" xfId="4" applyFont="1" applyFill="1" applyBorder="1">
      <alignment vertical="center"/>
    </xf>
    <xf numFmtId="0" fontId="9" fillId="2" borderId="48" xfId="3" applyFont="1" applyFill="1" applyBorder="1">
      <alignment vertical="center"/>
    </xf>
    <xf numFmtId="0" fontId="8"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9" fillId="3" borderId="49" xfId="1" applyFont="1" applyFill="1" applyBorder="1">
      <alignment vertical="center"/>
    </xf>
    <xf numFmtId="0" fontId="9" fillId="3" borderId="6" xfId="1" applyFont="1" applyFill="1" applyBorder="1">
      <alignment vertical="center"/>
    </xf>
    <xf numFmtId="49" fontId="9" fillId="2" borderId="2" xfId="1" applyNumberFormat="1" applyFont="1" applyFill="1" applyBorder="1">
      <alignment vertical="center"/>
    </xf>
    <xf numFmtId="49" fontId="9" fillId="2" borderId="11" xfId="1" applyNumberFormat="1" applyFont="1" applyFill="1" applyBorder="1">
      <alignment vertical="center"/>
    </xf>
    <xf numFmtId="49" fontId="9" fillId="2" borderId="6"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1" xfId="1" applyNumberFormat="1" applyFont="1" applyFill="1" applyBorder="1" applyAlignment="1">
      <alignment horizontal="left" vertical="center"/>
    </xf>
    <xf numFmtId="49" fontId="9" fillId="2" borderId="6" xfId="1" applyNumberFormat="1" applyFont="1" applyFill="1" applyBorder="1" applyAlignment="1">
      <alignment horizontal="left" vertical="center"/>
    </xf>
    <xf numFmtId="0" fontId="9" fillId="3" borderId="50"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6"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1" xfId="1" applyFont="1" applyFill="1" applyBorder="1" applyAlignment="1">
      <alignment horizontal="left" vertical="center"/>
    </xf>
    <xf numFmtId="0" fontId="9" fillId="2" borderId="6"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1" xfId="1" applyFont="1" applyFill="1" applyBorder="1" applyAlignment="1">
      <alignment horizontal="left" vertical="center"/>
    </xf>
    <xf numFmtId="0" fontId="16" fillId="2" borderId="6" xfId="1" applyFont="1" applyFill="1" applyBorder="1" applyAlignment="1">
      <alignment horizontal="left" vertical="center"/>
    </xf>
    <xf numFmtId="0" fontId="9" fillId="0" borderId="0" xfId="0" applyFont="1" applyAlignment="1">
      <alignment vertical="top"/>
    </xf>
    <xf numFmtId="0" fontId="9" fillId="0" borderId="0" xfId="0" applyFont="1" applyAlignment="1">
      <alignment vertical="top" wrapText="1"/>
    </xf>
    <xf numFmtId="0" fontId="18" fillId="5" borderId="0" xfId="0" applyFont="1" applyFill="1" applyAlignment="1">
      <alignment horizontal="centerContinuous" vertical="center"/>
    </xf>
    <xf numFmtId="0" fontId="18" fillId="5" borderId="0" xfId="0" applyFont="1" applyFill="1" applyAlignment="1">
      <alignment horizontal="centerContinuous" vertical="top"/>
    </xf>
    <xf numFmtId="0" fontId="11" fillId="5" borderId="51" xfId="0" applyFont="1" applyFill="1" applyBorder="1" applyAlignment="1">
      <alignment horizontal="center" vertical="center"/>
    </xf>
    <xf numFmtId="0" fontId="11" fillId="5" borderId="52" xfId="0" applyFont="1" applyFill="1" applyBorder="1" applyAlignment="1">
      <alignment horizontal="center" vertical="center"/>
    </xf>
    <xf numFmtId="0" fontId="11" fillId="5" borderId="53" xfId="0" applyFont="1" applyFill="1" applyBorder="1" applyAlignment="1">
      <alignment horizontal="center" vertical="center"/>
    </xf>
    <xf numFmtId="0" fontId="8" fillId="6" borderId="8" xfId="6" applyFont="1" applyFill="1" applyBorder="1">
      <alignment vertical="center"/>
    </xf>
    <xf numFmtId="0" fontId="8" fillId="6" borderId="9" xfId="6" applyFont="1" applyFill="1" applyBorder="1">
      <alignment vertical="center"/>
    </xf>
    <xf numFmtId="0" fontId="8" fillId="6" borderId="10" xfId="6" applyFont="1" applyFill="1" applyBorder="1">
      <alignment vertical="center"/>
    </xf>
    <xf numFmtId="0" fontId="9" fillId="0" borderId="51" xfId="7" applyFont="1" applyBorder="1" applyAlignment="1">
      <alignment vertical="top" wrapText="1"/>
    </xf>
    <xf numFmtId="0" fontId="9" fillId="0" borderId="18" xfId="0" applyFont="1" applyBorder="1" applyAlignment="1">
      <alignment vertical="top" wrapText="1"/>
    </xf>
    <xf numFmtId="0" fontId="9" fillId="0" borderId="16" xfId="7" applyFont="1" applyBorder="1" applyAlignment="1">
      <alignment vertical="top" wrapText="1"/>
    </xf>
    <xf numFmtId="0" fontId="9" fillId="0" borderId="20" xfId="0" applyFont="1" applyBorder="1" applyAlignment="1">
      <alignment horizontal="left" vertical="top" wrapText="1"/>
    </xf>
    <xf numFmtId="0" fontId="9" fillId="0" borderId="54" xfId="7" applyFont="1" applyBorder="1" applyAlignment="1">
      <alignment vertical="top" wrapText="1"/>
    </xf>
    <xf numFmtId="0" fontId="9" fillId="0" borderId="4" xfId="0" applyFont="1" applyBorder="1" applyAlignment="1">
      <alignment horizontal="left" vertical="top" wrapText="1"/>
    </xf>
    <xf numFmtId="0" fontId="9" fillId="0" borderId="55" xfId="0" applyFont="1" applyBorder="1" applyAlignment="1">
      <alignment vertical="top" wrapText="1"/>
    </xf>
    <xf numFmtId="0" fontId="9" fillId="0" borderId="23" xfId="7" applyFont="1" applyBorder="1" applyAlignment="1">
      <alignment vertical="top" wrapText="1"/>
    </xf>
    <xf numFmtId="0" fontId="9" fillId="0" borderId="27" xfId="0" applyFont="1" applyBorder="1" applyAlignment="1">
      <alignment horizontal="left" vertical="top" wrapText="1"/>
    </xf>
    <xf numFmtId="0" fontId="9" fillId="0" borderId="25" xfId="0" applyFont="1" applyBorder="1" applyAlignment="1">
      <alignment vertical="top" wrapText="1"/>
    </xf>
    <xf numFmtId="0" fontId="9" fillId="0" borderId="54" xfId="0" applyFont="1" applyBorder="1" applyAlignment="1">
      <alignment horizontal="left" vertical="top" wrapText="1"/>
    </xf>
    <xf numFmtId="0" fontId="9" fillId="0" borderId="23" xfId="0" applyFont="1" applyBorder="1" applyAlignment="1">
      <alignment horizontal="left" vertical="top" wrapText="1"/>
    </xf>
    <xf numFmtId="0" fontId="9" fillId="0" borderId="56" xfId="0" applyFont="1" applyBorder="1" applyAlignment="1">
      <alignment horizontal="left" vertical="top" wrapText="1"/>
    </xf>
    <xf numFmtId="0" fontId="9" fillId="0" borderId="52" xfId="0" applyFont="1" applyBorder="1" applyAlignment="1">
      <alignment horizontal="left" vertical="top" wrapText="1"/>
    </xf>
    <xf numFmtId="0" fontId="9" fillId="0" borderId="57" xfId="0" applyFont="1" applyBorder="1" applyAlignment="1">
      <alignment vertical="top" wrapText="1"/>
    </xf>
    <xf numFmtId="0" fontId="9" fillId="0" borderId="16" xfId="7" applyFont="1" applyBorder="1" applyAlignment="1">
      <alignment horizontal="left" vertical="top" wrapText="1"/>
    </xf>
    <xf numFmtId="0" fontId="9" fillId="0" borderId="20" xfId="7" applyFont="1" applyBorder="1" applyAlignment="1">
      <alignment horizontal="left" vertical="top"/>
    </xf>
    <xf numFmtId="0" fontId="9" fillId="0" borderId="23" xfId="7" applyFont="1" applyBorder="1" applyAlignment="1">
      <alignment horizontal="left" vertical="top" wrapText="1"/>
    </xf>
    <xf numFmtId="0" fontId="9" fillId="0" borderId="36" xfId="0" applyFont="1" applyBorder="1" applyAlignment="1">
      <alignmen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58" xfId="0" applyFont="1" applyBorder="1" applyAlignment="1">
      <alignment vertical="top" wrapText="1"/>
    </xf>
    <xf numFmtId="0" fontId="9" fillId="0" borderId="53" xfId="0" applyFont="1" applyBorder="1" applyAlignment="1">
      <alignment vertical="top" wrapText="1"/>
    </xf>
    <xf numFmtId="0" fontId="9" fillId="0" borderId="16" xfId="0" applyFont="1" applyBorder="1" applyAlignment="1">
      <alignment vertical="top" wrapText="1"/>
    </xf>
    <xf numFmtId="0" fontId="9" fillId="0" borderId="54" xfId="0" applyFont="1" applyBorder="1" applyAlignment="1">
      <alignment vertical="top" wrapText="1"/>
    </xf>
    <xf numFmtId="0" fontId="9" fillId="0" borderId="4" xfId="7" applyFont="1" applyBorder="1" applyAlignment="1">
      <alignment horizontal="left" vertical="top"/>
    </xf>
    <xf numFmtId="0" fontId="9" fillId="0" borderId="24" xfId="0" applyFont="1" applyBorder="1" applyAlignment="1">
      <alignment horizontal="left" vertical="top" wrapText="1"/>
    </xf>
    <xf numFmtId="0" fontId="9" fillId="0" borderId="27" xfId="7" applyFont="1" applyBorder="1" applyAlignment="1">
      <alignment horizontal="left" vertical="top"/>
    </xf>
    <xf numFmtId="0" fontId="9" fillId="0" borderId="24" xfId="7" applyFont="1" applyBorder="1" applyAlignment="1">
      <alignment horizontal="left" vertical="top"/>
    </xf>
    <xf numFmtId="0" fontId="9" fillId="0" borderId="52" xfId="7" applyFont="1" applyBorder="1" applyAlignment="1">
      <alignment horizontal="left" vertical="top"/>
    </xf>
    <xf numFmtId="49" fontId="9" fillId="0" borderId="25" xfId="7" applyNumberFormat="1" applyFont="1" applyBorder="1" applyAlignment="1">
      <alignment horizontal="left" vertical="top" wrapText="1"/>
    </xf>
    <xf numFmtId="0" fontId="9" fillId="0" borderId="7" xfId="0" applyFont="1" applyBorder="1" applyAlignment="1">
      <alignment horizontal="left" vertical="top" wrapText="1"/>
    </xf>
    <xf numFmtId="0" fontId="9" fillId="0" borderId="21" xfId="0" applyFont="1" applyBorder="1" applyAlignment="1">
      <alignment vertical="top" wrapText="1"/>
    </xf>
    <xf numFmtId="0" fontId="9" fillId="0" borderId="51" xfId="7" applyFont="1" applyBorder="1" applyAlignment="1">
      <alignment horizontal="left" vertical="top" wrapText="1"/>
    </xf>
    <xf numFmtId="49" fontId="9" fillId="0" borderId="53" xfId="7" applyNumberFormat="1" applyFont="1" applyBorder="1" applyAlignment="1">
      <alignment horizontal="left" vertical="top" wrapText="1"/>
    </xf>
    <xf numFmtId="49" fontId="9" fillId="0" borderId="21" xfId="7" applyNumberFormat="1" applyFont="1" applyBorder="1" applyAlignment="1">
      <alignment horizontal="left" vertical="top" wrapText="1"/>
    </xf>
    <xf numFmtId="0" fontId="9" fillId="0" borderId="1" xfId="0" applyFont="1" applyBorder="1" applyAlignment="1">
      <alignment horizontal="left" vertical="top" wrapText="1"/>
    </xf>
    <xf numFmtId="0" fontId="9" fillId="0" borderId="56" xfId="0" applyFont="1" applyBorder="1" applyAlignment="1">
      <alignment vertical="top" wrapText="1"/>
    </xf>
    <xf numFmtId="0" fontId="8" fillId="6" borderId="14" xfId="6" applyFont="1" applyFill="1" applyBorder="1">
      <alignment vertical="center"/>
    </xf>
    <xf numFmtId="0" fontId="8" fillId="6" borderId="15" xfId="6" applyFont="1" applyFill="1" applyBorder="1">
      <alignment vertical="center"/>
    </xf>
    <xf numFmtId="0" fontId="9" fillId="0" borderId="59" xfId="0" applyFont="1" applyBorder="1" applyAlignment="1">
      <alignment vertical="top" wrapText="1"/>
    </xf>
    <xf numFmtId="0" fontId="9" fillId="0" borderId="52" xfId="0" applyFont="1" applyBorder="1" applyAlignment="1">
      <alignment vertical="top" wrapText="1"/>
    </xf>
    <xf numFmtId="0" fontId="9" fillId="0" borderId="60" xfId="0" applyFont="1" applyBorder="1" applyAlignment="1">
      <alignment vertical="top" wrapText="1"/>
    </xf>
    <xf numFmtId="0" fontId="9" fillId="0" borderId="30" xfId="7" applyFont="1" applyBorder="1" applyAlignment="1">
      <alignment vertical="top" wrapText="1"/>
    </xf>
    <xf numFmtId="0" fontId="9" fillId="0" borderId="4" xfId="7" applyFont="1" applyBorder="1" applyAlignment="1">
      <alignment horizontal="left" vertical="top" wrapText="1"/>
    </xf>
    <xf numFmtId="0" fontId="9" fillId="0" borderId="24" xfId="7" applyFont="1" applyBorder="1" applyAlignment="1">
      <alignment horizontal="left" vertical="top" wrapText="1"/>
    </xf>
    <xf numFmtId="0" fontId="8" fillId="6" borderId="13" xfId="6" applyFont="1" applyFill="1" applyBorder="1">
      <alignment vertical="center"/>
    </xf>
    <xf numFmtId="0" fontId="9" fillId="0" borderId="8" xfId="7" applyFont="1" applyBorder="1" applyAlignment="1">
      <alignment vertical="top" wrapText="1"/>
    </xf>
    <xf numFmtId="0" fontId="9" fillId="0" borderId="13" xfId="0" applyFont="1" applyBorder="1" applyAlignment="1">
      <alignment vertical="top" wrapText="1"/>
    </xf>
    <xf numFmtId="0" fontId="9" fillId="0" borderId="30" xfId="0" applyFont="1" applyBorder="1" applyAlignment="1">
      <alignment vertical="top" wrapText="1"/>
    </xf>
    <xf numFmtId="0" fontId="9" fillId="0" borderId="56" xfId="7" applyFont="1" applyBorder="1" applyAlignment="1">
      <alignment vertical="top" wrapText="1"/>
    </xf>
    <xf numFmtId="0" fontId="8" fillId="6" borderId="56" xfId="6" applyFont="1" applyFill="1" applyBorder="1">
      <alignment vertical="center"/>
    </xf>
    <xf numFmtId="0" fontId="8" fillId="6" borderId="62" xfId="6" applyFont="1" applyFill="1" applyBorder="1">
      <alignment vertical="center"/>
    </xf>
    <xf numFmtId="0" fontId="8" fillId="6" borderId="57" xfId="6" applyFont="1" applyFill="1" applyBorder="1">
      <alignment vertical="center"/>
    </xf>
    <xf numFmtId="49" fontId="9" fillId="0" borderId="53" xfId="7" applyNumberFormat="1" applyFont="1" applyBorder="1" applyAlignment="1">
      <alignment horizontal="left" vertical="top"/>
    </xf>
    <xf numFmtId="0" fontId="9" fillId="0" borderId="0" xfId="6" applyFont="1">
      <alignment vertical="center"/>
    </xf>
    <xf numFmtId="0" fontId="9" fillId="0" borderId="52" xfId="0" applyFont="1" applyBorder="1" applyAlignment="1">
      <alignment horizontal="center" vertical="top" wrapText="1"/>
    </xf>
    <xf numFmtId="0" fontId="9" fillId="0" borderId="14" xfId="7" applyFont="1" applyBorder="1" applyAlignment="1">
      <alignment horizontal="left" vertical="top" wrapText="1"/>
    </xf>
    <xf numFmtId="0" fontId="9" fillId="0" borderId="14" xfId="0" applyFont="1" applyBorder="1" applyAlignment="1">
      <alignment vertical="top" wrapText="1"/>
    </xf>
    <xf numFmtId="0" fontId="8" fillId="4" borderId="13" xfId="0" applyFont="1" applyFill="1" applyBorder="1">
      <alignment vertical="center"/>
    </xf>
    <xf numFmtId="0" fontId="9" fillId="0" borderId="66" xfId="0" applyFont="1" applyBorder="1" applyAlignment="1">
      <alignment vertical="center" wrapText="1"/>
    </xf>
    <xf numFmtId="49" fontId="17" fillId="0" borderId="67" xfId="0" applyNumberFormat="1" applyFont="1" applyBorder="1" applyAlignment="1">
      <alignment horizontal="center" vertical="center"/>
    </xf>
    <xf numFmtId="49" fontId="9" fillId="0" borderId="12" xfId="0" applyNumberFormat="1" applyFont="1" applyBorder="1" applyAlignment="1">
      <alignment horizontal="center" vertical="center"/>
    </xf>
    <xf numFmtId="0" fontId="9" fillId="0" borderId="12" xfId="0" applyFont="1" applyBorder="1" applyAlignment="1">
      <alignment horizontal="center" vertical="center"/>
    </xf>
    <xf numFmtId="0" fontId="9" fillId="0" borderId="60" xfId="0" applyFont="1" applyBorder="1" applyAlignment="1">
      <alignment horizontal="center" vertical="center"/>
    </xf>
    <xf numFmtId="0" fontId="16" fillId="0" borderId="66" xfId="0" applyFont="1" applyBorder="1" applyAlignment="1">
      <alignment horizontal="left" vertical="center" wrapText="1"/>
    </xf>
    <xf numFmtId="0" fontId="8" fillId="4" borderId="8" xfId="0" applyFont="1" applyFill="1" applyBorder="1" applyAlignment="1">
      <alignment vertical="center" wrapText="1"/>
    </xf>
    <xf numFmtId="49" fontId="17" fillId="4" borderId="9" xfId="0" applyNumberFormat="1" applyFont="1" applyFill="1" applyBorder="1" applyAlignment="1">
      <alignment horizontal="center" vertical="center"/>
    </xf>
    <xf numFmtId="49" fontId="9" fillId="4" borderId="9" xfId="0" applyNumberFormat="1" applyFont="1" applyFill="1" applyBorder="1" applyAlignment="1">
      <alignment horizontal="center" vertical="center"/>
    </xf>
    <xf numFmtId="0" fontId="9" fillId="4" borderId="9" xfId="0" applyFont="1" applyFill="1" applyBorder="1" applyAlignment="1">
      <alignment horizontal="center" vertical="center"/>
    </xf>
    <xf numFmtId="0" fontId="16" fillId="4" borderId="10" xfId="0" applyFont="1" applyFill="1" applyBorder="1" applyAlignment="1">
      <alignment horizontal="left" vertical="center" wrapText="1"/>
    </xf>
    <xf numFmtId="0" fontId="9" fillId="0" borderId="64" xfId="0" applyFont="1" applyBorder="1" applyAlignment="1">
      <alignment vertical="center" wrapText="1"/>
    </xf>
    <xf numFmtId="49" fontId="17" fillId="0" borderId="68"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59" xfId="0" applyFont="1" applyBorder="1" applyAlignment="1">
      <alignment horizontal="center" vertical="center"/>
    </xf>
    <xf numFmtId="0" fontId="8" fillId="0" borderId="13" xfId="0" applyFont="1" applyBorder="1">
      <alignment vertical="center"/>
    </xf>
    <xf numFmtId="49" fontId="17" fillId="0" borderId="14" xfId="0" applyNumberFormat="1" applyFont="1" applyBorder="1" applyAlignment="1">
      <alignment horizontal="center" vertical="center"/>
    </xf>
    <xf numFmtId="49" fontId="9" fillId="0" borderId="14" xfId="0" applyNumberFormat="1" applyFont="1" applyBorder="1" applyAlignment="1">
      <alignment horizontal="center" vertical="center"/>
    </xf>
    <xf numFmtId="0" fontId="16" fillId="0" borderId="15" xfId="0" applyFont="1" applyBorder="1" applyAlignment="1">
      <alignment horizontal="left" vertical="center" wrapText="1"/>
    </xf>
    <xf numFmtId="0" fontId="9" fillId="0" borderId="30" xfId="0" applyFont="1" applyBorder="1">
      <alignment vertical="center"/>
    </xf>
    <xf numFmtId="49" fontId="17"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58" xfId="0" applyFont="1" applyBorder="1" applyAlignment="1">
      <alignment horizontal="left" vertical="center" wrapText="1"/>
    </xf>
    <xf numFmtId="0" fontId="9" fillId="0" borderId="56" xfId="0" applyFont="1" applyBorder="1">
      <alignment vertical="center"/>
    </xf>
    <xf numFmtId="49" fontId="17" fillId="0" borderId="62" xfId="0" applyNumberFormat="1" applyFont="1" applyBorder="1" applyAlignment="1">
      <alignment horizontal="center" vertical="center"/>
    </xf>
    <xf numFmtId="49" fontId="9" fillId="0" borderId="62" xfId="0" applyNumberFormat="1" applyFont="1" applyBorder="1" applyAlignment="1">
      <alignment horizontal="center" vertical="center"/>
    </xf>
    <xf numFmtId="0" fontId="9" fillId="0" borderId="62" xfId="0" applyFont="1" applyBorder="1" applyAlignment="1">
      <alignment horizontal="center" vertical="center"/>
    </xf>
    <xf numFmtId="0" fontId="16" fillId="0" borderId="57" xfId="0" applyFont="1" applyBorder="1" applyAlignment="1">
      <alignment horizontal="left" vertical="center" wrapText="1"/>
    </xf>
    <xf numFmtId="49" fontId="9" fillId="0" borderId="20" xfId="0" applyNumberFormat="1" applyFont="1" applyBorder="1" applyAlignment="1">
      <alignment horizontal="center" vertical="center"/>
    </xf>
    <xf numFmtId="0" fontId="16" fillId="0" borderId="64" xfId="0" applyFont="1" applyBorder="1" applyAlignment="1">
      <alignment horizontal="left" vertical="center" wrapText="1"/>
    </xf>
    <xf numFmtId="0" fontId="16" fillId="0" borderId="65" xfId="0" applyFont="1" applyBorder="1" applyAlignment="1">
      <alignment horizontal="left" vertical="center" wrapText="1"/>
    </xf>
    <xf numFmtId="0" fontId="9" fillId="0" borderId="31" xfId="0" applyFont="1" applyBorder="1">
      <alignment vertical="center"/>
    </xf>
    <xf numFmtId="49" fontId="9" fillId="0" borderId="6" xfId="0" applyNumberFormat="1" applyFont="1" applyBorder="1" applyAlignment="1">
      <alignment horizontal="center" vertical="center"/>
    </xf>
    <xf numFmtId="0" fontId="9" fillId="0" borderId="14" xfId="0" applyFont="1" applyBorder="1">
      <alignment vertical="center"/>
    </xf>
    <xf numFmtId="49" fontId="17" fillId="0" borderId="32" xfId="0" applyNumberFormat="1" applyFont="1" applyBorder="1" applyAlignment="1">
      <alignment horizontal="center" vertical="center"/>
    </xf>
    <xf numFmtId="49" fontId="9" fillId="0" borderId="69" xfId="0" applyNumberFormat="1" applyFont="1" applyBorder="1" applyAlignment="1">
      <alignment horizontal="center" vertical="center"/>
    </xf>
    <xf numFmtId="0" fontId="9" fillId="0" borderId="62" xfId="0" applyFont="1" applyBorder="1">
      <alignment vertical="center"/>
    </xf>
    <xf numFmtId="0" fontId="16" fillId="0" borderId="64" xfId="0" applyFont="1" applyBorder="1" applyAlignment="1">
      <alignment vertical="center" wrapText="1"/>
    </xf>
    <xf numFmtId="0" fontId="16" fillId="0" borderId="65" xfId="0" applyFont="1" applyBorder="1" applyAlignment="1">
      <alignment vertical="center" wrapText="1"/>
    </xf>
    <xf numFmtId="0" fontId="16" fillId="0" borderId="29" xfId="0" applyFont="1" applyBorder="1" applyAlignment="1">
      <alignment vertical="center" wrapText="1"/>
    </xf>
    <xf numFmtId="49" fontId="9" fillId="4" borderId="14" xfId="0" applyNumberFormat="1" applyFont="1" applyFill="1" applyBorder="1" applyAlignment="1">
      <alignment horizontal="center" vertical="center"/>
    </xf>
    <xf numFmtId="0" fontId="9" fillId="4" borderId="14" xfId="0" applyFont="1" applyFill="1" applyBorder="1" applyAlignment="1">
      <alignment horizontal="center" vertical="center"/>
    </xf>
    <xf numFmtId="0" fontId="16" fillId="4" borderId="15" xfId="0" applyFont="1" applyFill="1" applyBorder="1" applyAlignment="1">
      <alignment horizontal="left" vertical="center" wrapText="1"/>
    </xf>
    <xf numFmtId="0" fontId="16" fillId="0" borderId="22" xfId="0" applyFont="1" applyBorder="1" applyAlignment="1">
      <alignment horizontal="left" vertical="center" wrapText="1"/>
    </xf>
    <xf numFmtId="0" fontId="8" fillId="0" borderId="8" xfId="0" applyFont="1" applyBorder="1">
      <alignment vertical="center"/>
    </xf>
    <xf numFmtId="49" fontId="17" fillId="0" borderId="9" xfId="0" applyNumberFormat="1" applyFont="1" applyBorder="1" applyAlignment="1">
      <alignment horizontal="center" vertical="center"/>
    </xf>
    <xf numFmtId="49" fontId="9" fillId="0" borderId="9" xfId="0" applyNumberFormat="1" applyFont="1" applyBorder="1" applyAlignment="1">
      <alignment horizontal="center" vertical="center"/>
    </xf>
    <xf numFmtId="0" fontId="9" fillId="0" borderId="9" xfId="0" applyFont="1" applyBorder="1" applyAlignment="1">
      <alignment horizontal="center" vertical="center"/>
    </xf>
    <xf numFmtId="0" fontId="16" fillId="0" borderId="10" xfId="0" applyFont="1" applyBorder="1" applyAlignment="1">
      <alignment horizontal="left" vertical="center" wrapText="1"/>
    </xf>
    <xf numFmtId="0" fontId="9" fillId="0" borderId="22" xfId="0" applyFont="1" applyBorder="1" applyAlignment="1">
      <alignment vertical="center" wrapText="1"/>
    </xf>
    <xf numFmtId="49" fontId="17" fillId="0" borderId="16" xfId="0" applyNumberFormat="1" applyFont="1" applyBorder="1" applyAlignment="1">
      <alignment horizontal="center" vertical="center"/>
    </xf>
    <xf numFmtId="49" fontId="9" fillId="0" borderId="17" xfId="0" applyNumberFormat="1"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14" fillId="0" borderId="8" xfId="0" applyFont="1" applyBorder="1">
      <alignment vertical="center"/>
    </xf>
    <xf numFmtId="0" fontId="14" fillId="0" borderId="9" xfId="0" applyFont="1" applyBorder="1">
      <alignment vertical="center"/>
    </xf>
    <xf numFmtId="0" fontId="14" fillId="0" borderId="10" xfId="0" applyFont="1" applyBorder="1">
      <alignment vertical="center"/>
    </xf>
    <xf numFmtId="0" fontId="9" fillId="0" borderId="37" xfId="0" applyFont="1" applyBorder="1">
      <alignment vertical="center"/>
    </xf>
    <xf numFmtId="49" fontId="9" fillId="0" borderId="70" xfId="0" applyNumberFormat="1" applyFont="1" applyBorder="1" applyAlignment="1">
      <alignment horizontal="center" vertical="center"/>
    </xf>
    <xf numFmtId="0" fontId="9" fillId="0" borderId="61" xfId="0" applyFont="1" applyBorder="1" applyAlignment="1">
      <alignment horizontal="center" vertical="center"/>
    </xf>
    <xf numFmtId="0" fontId="0" fillId="0" borderId="65" xfId="0" applyBorder="1" applyAlignment="1">
      <alignment horizontal="left" vertical="center" wrapText="1"/>
    </xf>
    <xf numFmtId="49" fontId="17" fillId="4" borderId="14" xfId="0" applyNumberFormat="1" applyFont="1" applyFill="1" applyBorder="1" applyAlignment="1">
      <alignment horizontal="center" vertical="center"/>
    </xf>
    <xf numFmtId="49" fontId="9" fillId="0" borderId="71" xfId="0" applyNumberFormat="1" applyFont="1" applyBorder="1" applyAlignment="1">
      <alignment horizontal="center" vertical="center"/>
    </xf>
    <xf numFmtId="0" fontId="9" fillId="0" borderId="63" xfId="0" applyFont="1" applyBorder="1" applyAlignment="1">
      <alignment horizontal="center" vertical="center"/>
    </xf>
    <xf numFmtId="0" fontId="16" fillId="0" borderId="66" xfId="0" applyFont="1" applyBorder="1" applyAlignment="1">
      <alignment vertical="center" wrapText="1"/>
    </xf>
    <xf numFmtId="0" fontId="16" fillId="0" borderId="64" xfId="0" applyFont="1" applyBorder="1" applyAlignment="1">
      <alignment horizontal="left" vertical="top" wrapText="1"/>
    </xf>
    <xf numFmtId="0" fontId="16" fillId="0" borderId="34" xfId="0" applyFont="1" applyBorder="1" applyAlignment="1">
      <alignment horizontal="left" vertical="top" wrapText="1"/>
    </xf>
    <xf numFmtId="49" fontId="9" fillId="0" borderId="4" xfId="0" applyNumberFormat="1" applyFont="1" applyBorder="1" applyAlignment="1">
      <alignment horizontal="center" vertical="center" wrapText="1"/>
    </xf>
    <xf numFmtId="0" fontId="16" fillId="0" borderId="64" xfId="0" applyFont="1" applyBorder="1" applyAlignment="1">
      <alignment vertical="top" wrapText="1"/>
    </xf>
    <xf numFmtId="0" fontId="16" fillId="0" borderId="65" xfId="0" applyFont="1" applyBorder="1" applyAlignment="1">
      <alignment vertical="top" wrapText="1"/>
    </xf>
    <xf numFmtId="14" fontId="8" fillId="2" borderId="0" xfId="1" applyNumberFormat="1" applyFont="1" applyFill="1" applyAlignment="1">
      <alignment horizontal="right" vertical="center" wrapText="1"/>
    </xf>
    <xf numFmtId="0" fontId="7" fillId="2" borderId="0" xfId="2" applyNumberFormat="1" applyFill="1" applyBorder="1" applyAlignment="1" applyProtection="1">
      <alignment horizontal="left" vertical="center"/>
    </xf>
    <xf numFmtId="0" fontId="9" fillId="0" borderId="18" xfId="0" applyFont="1" applyBorder="1" applyAlignment="1">
      <alignment vertical="top" wrapText="1"/>
    </xf>
    <xf numFmtId="0" fontId="9" fillId="0" borderId="55" xfId="0" applyFont="1" applyBorder="1" applyAlignment="1">
      <alignment vertical="top" wrapText="1"/>
    </xf>
    <xf numFmtId="0" fontId="9" fillId="0" borderId="25" xfId="0" applyFont="1" applyBorder="1" applyAlignment="1">
      <alignment vertical="top" wrapText="1"/>
    </xf>
    <xf numFmtId="0" fontId="0" fillId="0" borderId="55" xfId="0" applyBorder="1" applyAlignment="1">
      <alignment vertical="top" wrapText="1"/>
    </xf>
    <xf numFmtId="0" fontId="9" fillId="0" borderId="59" xfId="0" applyFont="1" applyBorder="1" applyAlignment="1">
      <alignment horizontal="left" vertical="top" wrapText="1"/>
    </xf>
    <xf numFmtId="0" fontId="0" fillId="0" borderId="60" xfId="0" applyBorder="1" applyAlignment="1">
      <alignment horizontal="left" vertical="top" wrapText="1"/>
    </xf>
    <xf numFmtId="0" fontId="9" fillId="0" borderId="16" xfId="7" applyFont="1" applyBorder="1" applyAlignment="1">
      <alignment vertical="top" wrapText="1"/>
    </xf>
    <xf numFmtId="0" fontId="9" fillId="0" borderId="23" xfId="7" applyFont="1" applyBorder="1" applyAlignment="1">
      <alignment vertical="top" wrapText="1"/>
    </xf>
    <xf numFmtId="0" fontId="9" fillId="0" borderId="13" xfId="7" applyFont="1" applyBorder="1" applyAlignment="1">
      <alignment horizontal="left" vertical="top" wrapText="1"/>
    </xf>
    <xf numFmtId="0" fontId="9" fillId="0" borderId="30" xfId="7" applyFont="1" applyBorder="1" applyAlignment="1">
      <alignment horizontal="left" vertical="top" wrapText="1"/>
    </xf>
    <xf numFmtId="0" fontId="9" fillId="0" borderId="18" xfId="0" applyFont="1" applyBorder="1" applyAlignment="1">
      <alignment horizontal="left" vertical="top" wrapText="1"/>
    </xf>
    <xf numFmtId="0" fontId="9" fillId="0" borderId="55" xfId="0" applyFont="1" applyBorder="1" applyAlignment="1">
      <alignment horizontal="left" vertical="top" wrapText="1"/>
    </xf>
    <xf numFmtId="0" fontId="9" fillId="0" borderId="56" xfId="7" applyFont="1" applyBorder="1" applyAlignment="1">
      <alignment horizontal="left" vertical="top" wrapText="1"/>
    </xf>
    <xf numFmtId="49" fontId="9" fillId="0" borderId="18" xfId="7" applyNumberFormat="1" applyFont="1" applyBorder="1" applyAlignment="1">
      <alignment horizontal="left" vertical="top" wrapText="1"/>
    </xf>
    <xf numFmtId="49" fontId="9" fillId="0" borderId="55" xfId="7" applyNumberFormat="1" applyFont="1" applyBorder="1" applyAlignment="1">
      <alignment horizontal="left" vertical="top" wrapText="1"/>
    </xf>
    <xf numFmtId="49" fontId="9" fillId="0" borderId="25" xfId="7" applyNumberFormat="1" applyFont="1" applyBorder="1" applyAlignment="1">
      <alignment horizontal="left" vertical="top" wrapText="1"/>
    </xf>
    <xf numFmtId="0" fontId="0" fillId="0" borderId="25" xfId="0" applyBorder="1" applyAlignment="1">
      <alignment vertical="top" wrapText="1"/>
    </xf>
    <xf numFmtId="0" fontId="16" fillId="0" borderId="65" xfId="0" applyFont="1" applyBorder="1" applyAlignment="1">
      <alignment horizontal="left" vertical="center" wrapText="1"/>
    </xf>
    <xf numFmtId="0" fontId="0" fillId="0" borderId="65" xfId="0" applyBorder="1" applyAlignment="1">
      <alignment horizontal="left" vertical="center" wrapText="1"/>
    </xf>
    <xf numFmtId="0" fontId="16" fillId="0" borderId="64" xfId="0" applyFont="1" applyBorder="1" applyAlignment="1">
      <alignment horizontal="left" vertical="center" wrapText="1"/>
    </xf>
    <xf numFmtId="0" fontId="16" fillId="0" borderId="66" xfId="0" applyFont="1" applyBorder="1" applyAlignment="1">
      <alignment horizontal="left" vertical="center" wrapText="1"/>
    </xf>
  </cellXfs>
  <cellStyles count="28">
    <cellStyle name="ハイパーリンク" xfId="2" builtinId="8"/>
    <cellStyle name="ハイパーリンク 2" xfId="26" xr:uid="{00000000-0005-0000-0000-000001000000}"/>
    <cellStyle name="ハイパーリンク 3 2" xfId="20" xr:uid="{00000000-0005-0000-0000-000002000000}"/>
    <cellStyle name="標準" xfId="0" builtinId="0"/>
    <cellStyle name="標準 11" xfId="21" xr:uid="{00000000-0005-0000-0000-000004000000}"/>
    <cellStyle name="標準 2 2" xfId="6" xr:uid="{00000000-0005-0000-0000-000005000000}"/>
    <cellStyle name="標準 2 2 2" xfId="13" xr:uid="{00000000-0005-0000-0000-000006000000}"/>
    <cellStyle name="標準 2 3" xfId="16" xr:uid="{00000000-0005-0000-0000-000007000000}"/>
    <cellStyle name="標準 3 2" xfId="14" xr:uid="{00000000-0005-0000-0000-000008000000}"/>
    <cellStyle name="標準 4" xfId="25" xr:uid="{00000000-0005-0000-0000-000009000000}"/>
    <cellStyle name="標準 5 3 3" xfId="22" xr:uid="{00000000-0005-0000-0000-00000A000000}"/>
    <cellStyle name="標準 5 4" xfId="27" xr:uid="{00000000-0005-0000-0000-00000B000000}"/>
    <cellStyle name="標準 6" xfId="8" xr:uid="{00000000-0005-0000-0000-00000C000000}"/>
    <cellStyle name="標準 6 2" xfId="9" xr:uid="{00000000-0005-0000-0000-00000D000000}"/>
    <cellStyle name="標準 6 2 2" xfId="10" xr:uid="{00000000-0005-0000-0000-00000E000000}"/>
    <cellStyle name="標準 6 2 4" xfId="12" xr:uid="{00000000-0005-0000-0000-00000F000000}"/>
    <cellStyle name="標準 8" xfId="11" xr:uid="{00000000-0005-0000-0000-000010000000}"/>
    <cellStyle name="標準 8 5 2" xfId="23" xr:uid="{00000000-0005-0000-0000-000011000000}"/>
    <cellStyle name="標準 8 6 2" xfId="15" xr:uid="{00000000-0005-0000-0000-000012000000}"/>
    <cellStyle name="標準 8 6 2 2" xfId="17" xr:uid="{00000000-0005-0000-0000-000013000000}"/>
    <cellStyle name="標準 8 7" xfId="18" xr:uid="{00000000-0005-0000-0000-000014000000}"/>
    <cellStyle name="標準 8 7 2" xfId="19" xr:uid="{00000000-0005-0000-0000-000015000000}"/>
    <cellStyle name="標準_cmtable" xfId="5" xr:uid="{00000000-0005-0000-0000-000016000000}"/>
    <cellStyle name="標準_コピー汎用データ作成受入形式一覧表（給与）" xfId="4" xr:uid="{00000000-0005-0000-0000-000017000000}"/>
    <cellStyle name="標準_汎用データ　受入形式一覧表（販仕）" xfId="3" xr:uid="{00000000-0005-0000-0000-000018000000}"/>
    <cellStyle name="標準_汎用データ作成受入形式一覧表（人事）" xfId="1" xr:uid="{00000000-0005-0000-0000-000019000000}"/>
    <cellStyle name="標準_変更履歴_汎用データレイアウト集（受入形式）" xfId="7" xr:uid="{00000000-0005-0000-0000-00001A000000}"/>
    <cellStyle name="良" xfId="24"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6" t="s">
        <v>1158</v>
      </c>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row>
    <row r="3" spans="4:47" ht="15" customHeight="1"/>
    <row r="4" spans="4:47" ht="48" customHeight="1" thickBot="1">
      <c r="D4" s="67" t="s">
        <v>16</v>
      </c>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row>
    <row r="5" spans="4:47" ht="15" customHeight="1" thickTop="1">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9"/>
      <c r="AO5" s="69"/>
      <c r="AP5" s="69"/>
      <c r="AQ5" s="69"/>
      <c r="AR5" s="69"/>
      <c r="AS5" s="69"/>
      <c r="AT5" s="68"/>
    </row>
    <row r="6" spans="4:47" ht="15" customHeight="1">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241">
        <v>45576</v>
      </c>
      <c r="AO6" s="241"/>
      <c r="AP6" s="241"/>
      <c r="AQ6" s="241"/>
      <c r="AR6" s="241"/>
      <c r="AS6" s="241"/>
    </row>
    <row r="7" spans="4:47" ht="15" customHeight="1" thickBot="1"/>
    <row r="8" spans="4:47" ht="15" customHeight="1" thickTop="1">
      <c r="D8" s="70"/>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2"/>
    </row>
    <row r="9" spans="4:47" ht="15" customHeight="1">
      <c r="D9" s="73"/>
      <c r="E9" s="53" t="s">
        <v>17</v>
      </c>
      <c r="F9" s="50" t="s">
        <v>18</v>
      </c>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74"/>
    </row>
    <row r="10" spans="4:47" ht="15" customHeight="1">
      <c r="D10" s="73"/>
      <c r="E10" s="54"/>
      <c r="F10" s="55" t="s">
        <v>19</v>
      </c>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75"/>
      <c r="AT10" s="57"/>
    </row>
    <row r="11" spans="4:47" ht="15" customHeight="1">
      <c r="D11" s="73"/>
      <c r="E11" s="54"/>
      <c r="F11" s="58" t="s">
        <v>20</v>
      </c>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75"/>
      <c r="AT11" s="57"/>
    </row>
    <row r="12" spans="4:47" ht="15" customHeight="1">
      <c r="D12" s="73"/>
      <c r="E12" s="53"/>
      <c r="F12" s="58" t="s">
        <v>21</v>
      </c>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75"/>
      <c r="AT12" s="57"/>
    </row>
    <row r="13" spans="4:47" ht="15" customHeight="1">
      <c r="D13" s="73"/>
      <c r="E13" s="54"/>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75"/>
      <c r="AT13" s="57"/>
      <c r="AU13" s="57"/>
    </row>
    <row r="14" spans="4:47" ht="15" customHeight="1">
      <c r="D14" s="73"/>
      <c r="E14" s="54"/>
      <c r="F14" s="55" t="s">
        <v>22</v>
      </c>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75"/>
      <c r="AT14" s="57"/>
      <c r="AU14" s="57"/>
    </row>
    <row r="15" spans="4:47" ht="15" customHeight="1">
      <c r="D15" s="73"/>
      <c r="E15" s="54"/>
      <c r="F15" s="55" t="s">
        <v>23</v>
      </c>
      <c r="G15" s="55"/>
      <c r="H15" s="55"/>
      <c r="I15" s="55"/>
      <c r="J15" s="55"/>
      <c r="K15" s="55"/>
      <c r="L15" s="55"/>
      <c r="M15" s="55"/>
      <c r="N15" s="55"/>
      <c r="O15" s="55"/>
      <c r="P15" s="55"/>
      <c r="Q15" s="55"/>
      <c r="R15" s="55"/>
      <c r="S15" s="55"/>
      <c r="T15" s="55"/>
      <c r="U15" s="55"/>
      <c r="V15" s="55"/>
      <c r="W15" s="55"/>
      <c r="X15" s="55"/>
      <c r="Y15" s="55"/>
      <c r="Z15" s="55"/>
      <c r="AA15" s="58" t="s">
        <v>1101</v>
      </c>
      <c r="AB15" s="55"/>
      <c r="AC15" s="55"/>
      <c r="AD15" s="55"/>
      <c r="AE15" s="55"/>
      <c r="AF15" s="55"/>
      <c r="AG15" s="55"/>
      <c r="AH15" s="55"/>
      <c r="AI15" s="55"/>
      <c r="AJ15" s="55"/>
      <c r="AK15" s="55"/>
      <c r="AL15" s="55"/>
      <c r="AM15" s="55"/>
      <c r="AN15" s="55"/>
      <c r="AO15" s="55"/>
      <c r="AP15" s="55"/>
      <c r="AQ15" s="55"/>
      <c r="AR15" s="55"/>
      <c r="AS15" s="75"/>
      <c r="AT15" s="57"/>
      <c r="AU15" s="57"/>
    </row>
    <row r="16" spans="4:47" ht="15" customHeight="1">
      <c r="D16" s="73"/>
      <c r="E16" s="54"/>
      <c r="F16" s="59" t="s">
        <v>24</v>
      </c>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76"/>
      <c r="AT16" s="61"/>
      <c r="AU16" s="61"/>
    </row>
    <row r="17" spans="4:45" ht="15" customHeight="1">
      <c r="D17" s="73"/>
      <c r="E17" s="53" t="s">
        <v>17</v>
      </c>
      <c r="F17" s="50" t="s">
        <v>25</v>
      </c>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74"/>
    </row>
    <row r="18" spans="4:45" ht="15" customHeight="1">
      <c r="D18" s="73"/>
      <c r="E18" s="53"/>
      <c r="F18" s="55" t="s">
        <v>26</v>
      </c>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74"/>
    </row>
    <row r="19" spans="4:45" ht="15" customHeight="1">
      <c r="D19" s="73"/>
      <c r="E19" s="53"/>
      <c r="F19" s="77" t="s">
        <v>27</v>
      </c>
      <c r="G19" s="78"/>
      <c r="H19" s="78"/>
      <c r="I19" s="78"/>
      <c r="J19" s="78"/>
      <c r="K19" s="78"/>
      <c r="L19" s="78"/>
      <c r="M19" s="78"/>
      <c r="N19" s="78"/>
      <c r="O19" s="78"/>
      <c r="P19" s="78"/>
      <c r="Q19" s="78"/>
      <c r="R19" s="78"/>
      <c r="S19" s="79"/>
      <c r="T19" s="1" t="s">
        <v>28</v>
      </c>
      <c r="U19" s="80"/>
      <c r="V19" s="80"/>
      <c r="W19" s="80"/>
      <c r="X19" s="80"/>
      <c r="Y19" s="80"/>
      <c r="Z19" s="81"/>
      <c r="AA19" s="50"/>
      <c r="AB19" s="50"/>
      <c r="AC19" s="50"/>
      <c r="AD19" s="50"/>
      <c r="AE19" s="50"/>
      <c r="AF19" s="50"/>
      <c r="AG19" s="50"/>
      <c r="AH19" s="50"/>
      <c r="AI19" s="50"/>
      <c r="AJ19" s="50"/>
      <c r="AK19" s="50"/>
      <c r="AL19" s="50"/>
      <c r="AM19" s="50"/>
      <c r="AN19" s="50"/>
      <c r="AO19" s="50"/>
      <c r="AP19" s="50"/>
      <c r="AQ19" s="50"/>
      <c r="AR19" s="50"/>
      <c r="AS19" s="74"/>
    </row>
    <row r="20" spans="4:45" ht="15" customHeight="1">
      <c r="D20" s="73"/>
      <c r="E20" s="53"/>
      <c r="F20" s="82" t="s">
        <v>29</v>
      </c>
      <c r="G20" s="83"/>
      <c r="H20" s="83"/>
      <c r="I20" s="83"/>
      <c r="J20" s="83"/>
      <c r="K20" s="83"/>
      <c r="L20" s="84"/>
      <c r="M20" s="82" t="s">
        <v>30</v>
      </c>
      <c r="N20" s="83"/>
      <c r="O20" s="83"/>
      <c r="P20" s="83"/>
      <c r="Q20" s="83"/>
      <c r="R20" s="83"/>
      <c r="S20" s="84"/>
      <c r="T20" s="85" t="s">
        <v>31</v>
      </c>
      <c r="U20" s="86"/>
      <c r="V20" s="86"/>
      <c r="W20" s="86"/>
      <c r="X20" s="86"/>
      <c r="Y20" s="86"/>
      <c r="Z20" s="87"/>
      <c r="AA20" s="50"/>
      <c r="AB20" s="50"/>
      <c r="AC20" s="50"/>
      <c r="AD20" s="50"/>
      <c r="AE20" s="50"/>
      <c r="AF20" s="50"/>
      <c r="AG20" s="50"/>
      <c r="AH20" s="50"/>
      <c r="AI20" s="50"/>
      <c r="AJ20" s="50"/>
      <c r="AK20" s="50"/>
      <c r="AL20" s="50"/>
      <c r="AM20" s="50"/>
      <c r="AN20" s="50"/>
      <c r="AO20" s="50"/>
      <c r="AP20" s="50"/>
      <c r="AQ20" s="50"/>
      <c r="AR20" s="50"/>
      <c r="AS20" s="74"/>
    </row>
    <row r="21" spans="4:45" ht="15" customHeight="1">
      <c r="D21" s="73"/>
      <c r="E21" s="53"/>
      <c r="F21" s="82" t="s">
        <v>32</v>
      </c>
      <c r="G21" s="83"/>
      <c r="H21" s="83"/>
      <c r="I21" s="83"/>
      <c r="J21" s="83"/>
      <c r="K21" s="83"/>
      <c r="L21" s="84"/>
      <c r="M21" s="82" t="s">
        <v>33</v>
      </c>
      <c r="N21" s="83"/>
      <c r="O21" s="83"/>
      <c r="P21" s="83"/>
      <c r="Q21" s="83"/>
      <c r="R21" s="83"/>
      <c r="S21" s="84"/>
      <c r="T21" s="85" t="s">
        <v>34</v>
      </c>
      <c r="U21" s="86"/>
      <c r="V21" s="86"/>
      <c r="W21" s="86"/>
      <c r="X21" s="86"/>
      <c r="Y21" s="86"/>
      <c r="Z21" s="87"/>
      <c r="AA21" s="50"/>
      <c r="AB21" s="50"/>
      <c r="AC21" s="50"/>
      <c r="AD21" s="50"/>
      <c r="AE21" s="50"/>
      <c r="AF21" s="50"/>
      <c r="AG21" s="50"/>
      <c r="AH21" s="50"/>
      <c r="AI21" s="50"/>
      <c r="AJ21" s="50"/>
      <c r="AK21" s="50"/>
      <c r="AL21" s="50"/>
      <c r="AM21" s="50"/>
      <c r="AN21" s="50"/>
      <c r="AO21" s="50"/>
      <c r="AP21" s="50"/>
      <c r="AQ21" s="50"/>
      <c r="AR21" s="50"/>
      <c r="AS21" s="74"/>
    </row>
    <row r="22" spans="4:45" ht="15" customHeight="1">
      <c r="D22" s="73"/>
      <c r="E22" s="53"/>
      <c r="F22" s="82" t="s">
        <v>35</v>
      </c>
      <c r="G22" s="83"/>
      <c r="H22" s="83"/>
      <c r="I22" s="83"/>
      <c r="J22" s="83"/>
      <c r="K22" s="83"/>
      <c r="L22" s="84"/>
      <c r="M22" s="82" t="s">
        <v>36</v>
      </c>
      <c r="N22" s="83"/>
      <c r="O22" s="83"/>
      <c r="P22" s="83"/>
      <c r="Q22" s="83"/>
      <c r="R22" s="83"/>
      <c r="S22" s="84"/>
      <c r="T22" s="85" t="s">
        <v>37</v>
      </c>
      <c r="U22" s="86"/>
      <c r="V22" s="86"/>
      <c r="W22" s="86"/>
      <c r="X22" s="86"/>
      <c r="Y22" s="86"/>
      <c r="Z22" s="87"/>
      <c r="AA22" s="50"/>
      <c r="AB22" s="50"/>
      <c r="AC22" s="50"/>
      <c r="AD22" s="50"/>
      <c r="AE22" s="50"/>
      <c r="AF22" s="50"/>
      <c r="AG22" s="50"/>
      <c r="AH22" s="50"/>
      <c r="AI22" s="50"/>
      <c r="AJ22" s="50"/>
      <c r="AK22" s="50"/>
      <c r="AL22" s="50"/>
      <c r="AM22" s="50"/>
      <c r="AN22" s="50"/>
      <c r="AO22" s="50"/>
      <c r="AP22" s="50"/>
      <c r="AQ22" s="50"/>
      <c r="AR22" s="50"/>
      <c r="AS22" s="74"/>
    </row>
    <row r="23" spans="4:45" ht="15" customHeight="1">
      <c r="D23" s="73"/>
      <c r="E23" s="53"/>
      <c r="F23" s="82" t="s">
        <v>38</v>
      </c>
      <c r="G23" s="83"/>
      <c r="H23" s="83"/>
      <c r="I23" s="83"/>
      <c r="J23" s="83"/>
      <c r="K23" s="83"/>
      <c r="L23" s="84"/>
      <c r="M23" s="82" t="s">
        <v>39</v>
      </c>
      <c r="N23" s="83"/>
      <c r="O23" s="83"/>
      <c r="P23" s="83"/>
      <c r="Q23" s="83"/>
      <c r="R23" s="83"/>
      <c r="S23" s="84"/>
      <c r="T23" s="85" t="s">
        <v>40</v>
      </c>
      <c r="U23" s="86"/>
      <c r="V23" s="86"/>
      <c r="W23" s="86"/>
      <c r="X23" s="86"/>
      <c r="Y23" s="86"/>
      <c r="Z23" s="87"/>
      <c r="AA23" s="50"/>
      <c r="AB23" s="50"/>
      <c r="AC23" s="50"/>
      <c r="AD23" s="50"/>
      <c r="AE23" s="50"/>
      <c r="AF23" s="50"/>
      <c r="AG23" s="50"/>
      <c r="AH23" s="50"/>
      <c r="AI23" s="50"/>
      <c r="AJ23" s="50"/>
      <c r="AK23" s="50"/>
      <c r="AL23" s="50"/>
      <c r="AM23" s="50"/>
      <c r="AN23" s="50"/>
      <c r="AO23" s="50"/>
      <c r="AP23" s="50"/>
      <c r="AQ23" s="50"/>
      <c r="AR23" s="50"/>
      <c r="AS23" s="74"/>
    </row>
    <row r="24" spans="4:45" ht="15" customHeight="1">
      <c r="D24" s="73"/>
      <c r="F24" s="47"/>
      <c r="G24" s="47"/>
      <c r="H24" s="47"/>
      <c r="I24" s="47"/>
      <c r="J24" s="47"/>
      <c r="K24" s="47"/>
      <c r="L24" s="47"/>
      <c r="M24" s="47"/>
      <c r="N24" s="64"/>
      <c r="O24" s="64"/>
      <c r="P24" s="64"/>
      <c r="Q24" s="64"/>
      <c r="R24" s="64"/>
      <c r="S24" s="64"/>
      <c r="T24" s="64"/>
      <c r="U24" s="47"/>
      <c r="V24" s="47"/>
      <c r="W24" s="47"/>
      <c r="X24" s="47"/>
      <c r="Y24" s="47"/>
      <c r="Z24" s="47"/>
      <c r="AA24" s="47"/>
      <c r="AB24" s="47"/>
      <c r="AC24" s="64"/>
      <c r="AD24" s="64"/>
      <c r="AE24" s="64"/>
      <c r="AF24" s="64"/>
      <c r="AG24" s="64"/>
      <c r="AH24" s="64"/>
      <c r="AI24" s="64"/>
      <c r="AS24" s="74"/>
    </row>
    <row r="25" spans="4:45" ht="15" customHeight="1">
      <c r="D25" s="73"/>
      <c r="E25" s="53"/>
      <c r="F25" s="58" t="s">
        <v>41</v>
      </c>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74"/>
    </row>
    <row r="26" spans="4:45" ht="15" customHeight="1">
      <c r="D26" s="73"/>
      <c r="E26" s="53"/>
      <c r="F26" s="62"/>
      <c r="G26" s="62" t="s">
        <v>42</v>
      </c>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74"/>
    </row>
    <row r="27" spans="4:45" ht="15" customHeight="1">
      <c r="D27" s="73"/>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74"/>
    </row>
    <row r="28" spans="4:45" ht="15" customHeight="1">
      <c r="D28" s="73"/>
      <c r="E28" s="53" t="s">
        <v>17</v>
      </c>
      <c r="F28" s="50" t="s">
        <v>43</v>
      </c>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74"/>
    </row>
    <row r="29" spans="4:45" ht="15" customHeight="1">
      <c r="D29" s="73"/>
      <c r="F29" s="1" t="s">
        <v>44</v>
      </c>
      <c r="G29" s="80"/>
      <c r="H29" s="80"/>
      <c r="I29" s="80"/>
      <c r="J29" s="80"/>
      <c r="K29" s="80"/>
      <c r="L29" s="80"/>
      <c r="M29" s="80"/>
      <c r="N29" s="80"/>
      <c r="O29" s="80"/>
      <c r="P29" s="80"/>
      <c r="Q29" s="80"/>
      <c r="R29" s="80"/>
      <c r="S29" s="80"/>
      <c r="T29" s="80"/>
      <c r="U29" s="1" t="s">
        <v>45</v>
      </c>
      <c r="V29" s="80"/>
      <c r="W29" s="80"/>
      <c r="X29" s="80"/>
      <c r="Y29" s="80"/>
      <c r="Z29" s="80"/>
      <c r="AA29" s="80"/>
      <c r="AB29" s="80"/>
      <c r="AC29" s="80"/>
      <c r="AD29" s="80"/>
      <c r="AE29" s="80"/>
      <c r="AF29" s="80"/>
      <c r="AG29" s="80"/>
      <c r="AH29" s="80"/>
      <c r="AI29" s="88"/>
      <c r="AJ29" s="47"/>
      <c r="AK29" s="47"/>
      <c r="AL29" s="47"/>
      <c r="AM29" s="47"/>
      <c r="AN29" s="47"/>
      <c r="AO29" s="47"/>
      <c r="AP29" s="47"/>
      <c r="AQ29" s="47"/>
      <c r="AR29" s="47"/>
      <c r="AS29" s="74"/>
    </row>
    <row r="30" spans="4:45" ht="15" customHeight="1">
      <c r="D30" s="73"/>
      <c r="F30" s="89"/>
      <c r="G30" s="90"/>
      <c r="H30" s="90"/>
      <c r="I30" s="90"/>
      <c r="J30" s="90"/>
      <c r="K30" s="90"/>
      <c r="L30" s="90"/>
      <c r="M30" s="90"/>
      <c r="N30" s="91" t="s">
        <v>46</v>
      </c>
      <c r="O30" s="92"/>
      <c r="P30" s="92"/>
      <c r="Q30" s="92"/>
      <c r="R30" s="92"/>
      <c r="S30" s="92"/>
      <c r="T30" s="93"/>
      <c r="U30" s="89"/>
      <c r="V30" s="90"/>
      <c r="W30" s="90"/>
      <c r="X30" s="90"/>
      <c r="Y30" s="90"/>
      <c r="Z30" s="90"/>
      <c r="AA30" s="90"/>
      <c r="AB30" s="90"/>
      <c r="AC30" s="91" t="s">
        <v>46</v>
      </c>
      <c r="AD30" s="92"/>
      <c r="AE30" s="92"/>
      <c r="AF30" s="92"/>
      <c r="AG30" s="92"/>
      <c r="AH30" s="92"/>
      <c r="AI30" s="93"/>
      <c r="AJ30" s="47"/>
      <c r="AK30" s="47"/>
      <c r="AL30" s="47"/>
      <c r="AM30" s="47"/>
      <c r="AN30" s="47"/>
      <c r="AO30" s="47"/>
      <c r="AP30" s="47"/>
      <c r="AQ30" s="47"/>
      <c r="AR30" s="47"/>
      <c r="AS30" s="74"/>
    </row>
    <row r="31" spans="4:45" ht="15" customHeight="1">
      <c r="D31" s="73"/>
      <c r="F31" s="94" t="s">
        <v>47</v>
      </c>
      <c r="G31" s="95"/>
      <c r="H31" s="95"/>
      <c r="I31" s="95"/>
      <c r="J31" s="95"/>
      <c r="K31" s="95"/>
      <c r="L31" s="95"/>
      <c r="M31" s="96"/>
      <c r="N31" s="85" t="s">
        <v>48</v>
      </c>
      <c r="O31" s="86"/>
      <c r="P31" s="86"/>
      <c r="Q31" s="86"/>
      <c r="R31" s="86"/>
      <c r="S31" s="86"/>
      <c r="T31" s="87"/>
      <c r="U31" s="95" t="s">
        <v>49</v>
      </c>
      <c r="V31" s="95"/>
      <c r="W31" s="95"/>
      <c r="X31" s="95"/>
      <c r="Y31" s="95"/>
      <c r="Z31" s="95"/>
      <c r="AA31" s="95"/>
      <c r="AB31" s="96"/>
      <c r="AC31" s="85" t="s">
        <v>50</v>
      </c>
      <c r="AD31" s="86"/>
      <c r="AE31" s="86"/>
      <c r="AF31" s="86"/>
      <c r="AG31" s="86"/>
      <c r="AH31" s="86"/>
      <c r="AI31" s="87"/>
      <c r="AJ31" s="47"/>
      <c r="AK31" s="47"/>
      <c r="AL31" s="47"/>
      <c r="AM31" s="47"/>
      <c r="AN31" s="47"/>
      <c r="AO31" s="47"/>
      <c r="AP31" s="47"/>
      <c r="AQ31" s="47"/>
      <c r="AR31" s="47"/>
      <c r="AS31" s="74"/>
    </row>
    <row r="32" spans="4:45" ht="15" customHeight="1">
      <c r="D32" s="73"/>
      <c r="F32" s="97" t="s">
        <v>51</v>
      </c>
      <c r="G32" s="98"/>
      <c r="H32" s="98"/>
      <c r="I32" s="98"/>
      <c r="J32" s="98"/>
      <c r="K32" s="98"/>
      <c r="L32" s="98"/>
      <c r="M32" s="99"/>
      <c r="N32" s="85" t="s">
        <v>52</v>
      </c>
      <c r="O32" s="86"/>
      <c r="P32" s="86"/>
      <c r="Q32" s="86"/>
      <c r="R32" s="86"/>
      <c r="S32" s="86"/>
      <c r="T32" s="87"/>
      <c r="U32" s="47"/>
      <c r="V32" s="47"/>
      <c r="W32" s="47"/>
      <c r="X32" s="47"/>
      <c r="Y32" s="47"/>
      <c r="Z32" s="47"/>
      <c r="AA32" s="47"/>
      <c r="AB32" s="47"/>
      <c r="AC32" s="64"/>
      <c r="AD32" s="64"/>
      <c r="AE32" s="64"/>
      <c r="AF32" s="64"/>
      <c r="AG32" s="64"/>
      <c r="AH32" s="64"/>
      <c r="AI32" s="64"/>
      <c r="AJ32" s="47"/>
      <c r="AK32" s="47"/>
      <c r="AL32" s="47"/>
      <c r="AM32" s="47"/>
      <c r="AN32" s="47"/>
      <c r="AO32" s="47"/>
      <c r="AP32" s="47"/>
      <c r="AQ32" s="47"/>
      <c r="AR32" s="47"/>
      <c r="AS32" s="74"/>
    </row>
    <row r="33" spans="4:45" ht="15" customHeight="1" thickBot="1">
      <c r="D33" s="73"/>
      <c r="F33" s="63"/>
      <c r="G33" s="63"/>
      <c r="H33" s="63"/>
      <c r="I33" s="63"/>
      <c r="J33" s="63"/>
      <c r="K33" s="63"/>
      <c r="L33" s="63"/>
      <c r="M33" s="63"/>
      <c r="N33" s="64"/>
      <c r="O33" s="64"/>
      <c r="P33" s="64"/>
      <c r="Q33" s="64"/>
      <c r="R33" s="64"/>
      <c r="S33" s="64"/>
      <c r="T33" s="64"/>
      <c r="U33" s="47"/>
      <c r="V33" s="47"/>
      <c r="W33" s="47"/>
      <c r="X33" s="47"/>
      <c r="Y33" s="47"/>
      <c r="Z33" s="47"/>
      <c r="AA33" s="47"/>
      <c r="AB33" s="47"/>
      <c r="AC33" s="64"/>
      <c r="AD33" s="64"/>
      <c r="AE33" s="64"/>
      <c r="AF33" s="64"/>
      <c r="AG33" s="64"/>
      <c r="AH33" s="64"/>
      <c r="AI33" s="64"/>
      <c r="AJ33" s="47"/>
      <c r="AK33" s="47"/>
      <c r="AL33" s="47"/>
      <c r="AM33" s="47"/>
      <c r="AN33" s="47"/>
      <c r="AO33" s="47"/>
      <c r="AP33" s="47"/>
      <c r="AQ33" s="47"/>
      <c r="AR33" s="47"/>
      <c r="AS33" s="74"/>
    </row>
    <row r="34" spans="4:45" ht="15" customHeight="1" thickTop="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25" t="s">
        <v>566</v>
      </c>
      <c r="C2" s="226"/>
      <c r="D2" s="226"/>
      <c r="E2" s="226"/>
      <c r="F2" s="226"/>
      <c r="G2" s="227"/>
      <c r="H2" s="14"/>
    </row>
    <row r="3" spans="2:8" ht="13.5" customHeight="1">
      <c r="B3" s="204"/>
      <c r="C3" s="204"/>
      <c r="D3" s="204"/>
      <c r="E3" s="204"/>
      <c r="F3" s="204"/>
      <c r="G3" s="204"/>
    </row>
    <row r="4" spans="2:8" ht="13.5" customHeight="1">
      <c r="B4" s="6" t="s">
        <v>563</v>
      </c>
      <c r="D4" s="6"/>
      <c r="E4" s="6"/>
      <c r="F4" s="6"/>
    </row>
    <row r="5" spans="2:8" ht="13.5" customHeight="1" thickBot="1">
      <c r="B5" s="207"/>
      <c r="C5" s="207"/>
      <c r="D5" s="207"/>
      <c r="E5" s="207"/>
      <c r="F5" s="207"/>
      <c r="G5" s="207"/>
    </row>
    <row r="6" spans="2:8" ht="20.25" customHeight="1" thickBot="1">
      <c r="B6" s="16" t="s">
        <v>8</v>
      </c>
      <c r="C6" s="17" t="s">
        <v>9</v>
      </c>
      <c r="D6" s="17" t="s">
        <v>10</v>
      </c>
      <c r="E6" s="17" t="s">
        <v>11</v>
      </c>
      <c r="F6" s="18" t="s">
        <v>12</v>
      </c>
      <c r="G6" s="19" t="s">
        <v>13</v>
      </c>
    </row>
    <row r="7" spans="2:8">
      <c r="B7" s="202" t="s">
        <v>567</v>
      </c>
      <c r="C7" s="205" t="s">
        <v>568</v>
      </c>
      <c r="D7" s="24" t="s">
        <v>508</v>
      </c>
      <c r="E7" s="25" t="s">
        <v>391</v>
      </c>
      <c r="F7" s="26" t="s">
        <v>381</v>
      </c>
      <c r="G7" s="28" t="s">
        <v>392</v>
      </c>
      <c r="H7" s="21"/>
    </row>
    <row r="8" spans="2:8" ht="17.25" thickBot="1">
      <c r="B8" s="228" t="s">
        <v>569</v>
      </c>
      <c r="C8" s="34" t="s">
        <v>570</v>
      </c>
      <c r="D8" s="229" t="s">
        <v>395</v>
      </c>
      <c r="E8" s="230" t="s">
        <v>396</v>
      </c>
      <c r="F8" s="35"/>
      <c r="G8" s="33"/>
      <c r="H8" s="21"/>
    </row>
    <row r="9" spans="2:8" ht="20.100000000000001" customHeight="1">
      <c r="B9" s="36"/>
      <c r="C9" s="36"/>
      <c r="D9" s="37"/>
      <c r="E9" s="38"/>
      <c r="F9" s="38"/>
      <c r="G9" s="36"/>
      <c r="H9"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2">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219</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571</v>
      </c>
      <c r="C5" s="23" t="s">
        <v>572</v>
      </c>
      <c r="D5" s="24" t="s">
        <v>458</v>
      </c>
      <c r="E5" s="25" t="s">
        <v>391</v>
      </c>
      <c r="F5" s="26" t="s">
        <v>381</v>
      </c>
      <c r="G5" s="28" t="s">
        <v>392</v>
      </c>
      <c r="H5" s="21"/>
    </row>
    <row r="6" spans="2:8">
      <c r="B6" s="29" t="s">
        <v>573</v>
      </c>
      <c r="C6" s="30" t="s">
        <v>574</v>
      </c>
      <c r="D6" s="31" t="s">
        <v>492</v>
      </c>
      <c r="E6" s="4" t="s">
        <v>384</v>
      </c>
      <c r="F6" s="32"/>
      <c r="G6" s="33"/>
      <c r="H6" s="21"/>
    </row>
    <row r="7" spans="2:8">
      <c r="B7" s="29" t="s">
        <v>575</v>
      </c>
      <c r="C7" s="30" t="s">
        <v>576</v>
      </c>
      <c r="D7" s="31" t="s">
        <v>492</v>
      </c>
      <c r="E7" s="4" t="s">
        <v>384</v>
      </c>
      <c r="F7" s="32"/>
      <c r="G7" s="33"/>
      <c r="H7" s="21"/>
    </row>
    <row r="8" spans="2:8" ht="17.25" thickBot="1">
      <c r="B8" s="29" t="s">
        <v>577</v>
      </c>
      <c r="C8" s="30" t="s">
        <v>578</v>
      </c>
      <c r="D8" s="31" t="s">
        <v>507</v>
      </c>
      <c r="E8" s="4" t="s">
        <v>391</v>
      </c>
      <c r="F8" s="32"/>
      <c r="G8" s="33" t="s">
        <v>392</v>
      </c>
      <c r="H8" s="21"/>
    </row>
    <row r="9" spans="2:8" ht="20.100000000000001" customHeight="1">
      <c r="B9" s="36"/>
      <c r="C9" s="36"/>
      <c r="D9" s="37"/>
      <c r="E9" s="38"/>
      <c r="F9" s="38"/>
      <c r="G9" s="36"/>
      <c r="H9"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220</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579</v>
      </c>
      <c r="C5" s="23" t="s">
        <v>580</v>
      </c>
      <c r="D5" s="24" t="s">
        <v>443</v>
      </c>
      <c r="E5" s="25" t="s">
        <v>391</v>
      </c>
      <c r="F5" s="26" t="s">
        <v>381</v>
      </c>
      <c r="G5" s="28" t="s">
        <v>392</v>
      </c>
      <c r="H5" s="21"/>
    </row>
    <row r="6" spans="2:8">
      <c r="B6" s="29" t="s">
        <v>581</v>
      </c>
      <c r="C6" s="30" t="s">
        <v>582</v>
      </c>
      <c r="D6" s="31" t="s">
        <v>583</v>
      </c>
      <c r="E6" s="4" t="s">
        <v>396</v>
      </c>
      <c r="F6" s="32"/>
      <c r="G6" s="33"/>
      <c r="H6" s="21"/>
    </row>
    <row r="7" spans="2:8" ht="17.25" thickBot="1">
      <c r="B7" s="29" t="s">
        <v>397</v>
      </c>
      <c r="C7" s="30" t="s">
        <v>584</v>
      </c>
      <c r="D7" s="31" t="s">
        <v>386</v>
      </c>
      <c r="E7" s="4" t="s">
        <v>391</v>
      </c>
      <c r="F7" s="32"/>
      <c r="G7" s="33"/>
      <c r="H7" s="21"/>
    </row>
    <row r="8" spans="2:8" ht="20.100000000000001" customHeight="1">
      <c r="B8" s="36"/>
      <c r="C8" s="36"/>
      <c r="D8" s="37"/>
      <c r="E8" s="38"/>
      <c r="F8" s="38"/>
      <c r="G8" s="36"/>
      <c r="H8"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585</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586</v>
      </c>
      <c r="C5" s="23" t="s">
        <v>587</v>
      </c>
      <c r="D5" s="24" t="s">
        <v>588</v>
      </c>
      <c r="E5" s="25" t="s">
        <v>391</v>
      </c>
      <c r="F5" s="26" t="s">
        <v>381</v>
      </c>
      <c r="G5" s="28" t="s">
        <v>392</v>
      </c>
      <c r="H5" s="21"/>
    </row>
    <row r="6" spans="2:8" ht="17.25" thickBot="1">
      <c r="B6" s="29" t="s">
        <v>589</v>
      </c>
      <c r="C6" s="30" t="s">
        <v>590</v>
      </c>
      <c r="D6" s="31" t="s">
        <v>583</v>
      </c>
      <c r="E6" s="4" t="s">
        <v>396</v>
      </c>
      <c r="F6" s="32"/>
      <c r="G6" s="33"/>
      <c r="H6" s="21"/>
    </row>
    <row r="7" spans="2:8" ht="20.100000000000001" customHeight="1">
      <c r="B7" s="36"/>
      <c r="C7" s="36"/>
      <c r="D7" s="37"/>
      <c r="E7" s="38"/>
      <c r="F7" s="38"/>
      <c r="G7" s="36"/>
      <c r="H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1118</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20" t="s">
        <v>1120</v>
      </c>
      <c r="C5" s="177"/>
      <c r="D5" s="178"/>
      <c r="E5" s="179"/>
      <c r="F5" s="179"/>
      <c r="G5" s="180"/>
      <c r="H5" s="21"/>
    </row>
    <row r="6" spans="2:8">
      <c r="B6" s="22" t="s">
        <v>1121</v>
      </c>
      <c r="C6" s="23" t="s">
        <v>1122</v>
      </c>
      <c r="D6" s="24" t="s">
        <v>784</v>
      </c>
      <c r="E6" s="25" t="s">
        <v>391</v>
      </c>
      <c r="F6" s="26" t="s">
        <v>381</v>
      </c>
      <c r="G6" s="28"/>
      <c r="H6" s="21"/>
    </row>
    <row r="7" spans="2:8" ht="17.25" thickBot="1">
      <c r="B7" s="29" t="s">
        <v>1123</v>
      </c>
      <c r="C7" s="30" t="s">
        <v>1124</v>
      </c>
      <c r="D7" s="31" t="s">
        <v>618</v>
      </c>
      <c r="E7" s="4" t="s">
        <v>1125</v>
      </c>
      <c r="F7" s="32"/>
      <c r="G7" s="33"/>
      <c r="H7" s="21"/>
    </row>
    <row r="8" spans="2:8" ht="20.100000000000001" customHeight="1" thickBot="1">
      <c r="B8" s="20" t="s">
        <v>1119</v>
      </c>
      <c r="C8" s="177"/>
      <c r="D8" s="178"/>
      <c r="E8" s="179"/>
      <c r="F8" s="179"/>
      <c r="G8" s="180"/>
      <c r="H8" s="21"/>
    </row>
    <row r="9" spans="2:8">
      <c r="B9" s="22" t="s">
        <v>1126</v>
      </c>
      <c r="C9" s="23" t="s">
        <v>1127</v>
      </c>
      <c r="D9" s="24" t="s">
        <v>425</v>
      </c>
      <c r="E9" s="25" t="s">
        <v>1100</v>
      </c>
      <c r="F9" s="26" t="s">
        <v>381</v>
      </c>
      <c r="G9" s="28"/>
      <c r="H9" s="21"/>
    </row>
    <row r="10" spans="2:8">
      <c r="B10" s="29" t="s">
        <v>785</v>
      </c>
      <c r="C10" s="30" t="s">
        <v>1128</v>
      </c>
      <c r="D10" s="31" t="s">
        <v>784</v>
      </c>
      <c r="E10" s="4" t="s">
        <v>858</v>
      </c>
      <c r="F10" s="32" t="s">
        <v>381</v>
      </c>
      <c r="G10" s="33"/>
      <c r="H10" s="21"/>
    </row>
    <row r="11" spans="2:8">
      <c r="B11" s="29" t="s">
        <v>1129</v>
      </c>
      <c r="C11" s="30" t="s">
        <v>1130</v>
      </c>
      <c r="D11" s="31" t="s">
        <v>749</v>
      </c>
      <c r="E11" s="4" t="s">
        <v>869</v>
      </c>
      <c r="F11" s="32"/>
      <c r="G11" s="33"/>
      <c r="H11" s="21"/>
    </row>
    <row r="12" spans="2:8">
      <c r="B12" s="29" t="s">
        <v>1131</v>
      </c>
      <c r="C12" s="30" t="s">
        <v>1132</v>
      </c>
      <c r="D12" s="31" t="s">
        <v>382</v>
      </c>
      <c r="E12" s="4" t="s">
        <v>1100</v>
      </c>
      <c r="F12" s="32" t="s">
        <v>381</v>
      </c>
      <c r="G12" s="33" t="s">
        <v>1133</v>
      </c>
      <c r="H12" s="21"/>
    </row>
    <row r="13" spans="2:8">
      <c r="B13" s="29" t="s">
        <v>1134</v>
      </c>
      <c r="C13" s="30" t="s">
        <v>1135</v>
      </c>
      <c r="D13" s="31" t="s">
        <v>857</v>
      </c>
      <c r="E13" s="4" t="s">
        <v>1136</v>
      </c>
      <c r="F13" s="32" t="s">
        <v>381</v>
      </c>
      <c r="G13" s="33"/>
      <c r="H13" s="21"/>
    </row>
    <row r="14" spans="2:8">
      <c r="B14" s="29" t="s">
        <v>1137</v>
      </c>
      <c r="C14" s="30" t="s">
        <v>1138</v>
      </c>
      <c r="D14" s="31" t="s">
        <v>395</v>
      </c>
      <c r="E14" s="4" t="s">
        <v>1139</v>
      </c>
      <c r="F14" s="32"/>
      <c r="G14" s="33"/>
      <c r="H14" s="21"/>
    </row>
    <row r="15" spans="2:8">
      <c r="B15" s="29" t="s">
        <v>1140</v>
      </c>
      <c r="C15" s="30" t="s">
        <v>1141</v>
      </c>
      <c r="D15" s="31" t="s">
        <v>395</v>
      </c>
      <c r="E15" s="4" t="s">
        <v>391</v>
      </c>
      <c r="F15" s="32"/>
      <c r="G15" s="33"/>
      <c r="H15" s="21"/>
    </row>
    <row r="16" spans="2:8" ht="17.25" thickBot="1">
      <c r="B16" s="29" t="s">
        <v>1142</v>
      </c>
      <c r="C16" s="30" t="s">
        <v>1143</v>
      </c>
      <c r="D16" s="31" t="s">
        <v>618</v>
      </c>
      <c r="E16" s="4" t="s">
        <v>636</v>
      </c>
      <c r="F16" s="32"/>
      <c r="G16" s="33"/>
      <c r="H16" s="21"/>
    </row>
    <row r="17" spans="2:8" ht="18.75">
      <c r="B17" s="36"/>
      <c r="C17" s="36"/>
      <c r="D17" s="37"/>
      <c r="E17" s="38"/>
      <c r="F17" s="38"/>
      <c r="G17" s="36"/>
      <c r="H17" s="8"/>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8">
    <outlinePr summaryBelow="0"/>
    <pageSetUpPr fitToPage="1"/>
  </sheetPr>
  <dimension ref="B1:H176"/>
  <sheetViews>
    <sheetView showGridLines="0" topLeftCell="A159" zoomScaleNormal="100" zoomScaleSheetLayoutView="100" workbookViewId="0">
      <selection activeCell="G176" sqref="G176"/>
    </sheetView>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4</v>
      </c>
      <c r="C2" s="12"/>
      <c r="D2" s="12"/>
      <c r="E2" s="12"/>
      <c r="F2" s="12"/>
      <c r="G2" s="13"/>
      <c r="H2" s="14"/>
    </row>
    <row r="3" spans="2:8" ht="13.5" customHeight="1">
      <c r="B3" s="204"/>
      <c r="C3" s="204"/>
      <c r="D3" s="204"/>
      <c r="E3" s="204"/>
      <c r="F3" s="204"/>
      <c r="G3" s="204"/>
    </row>
    <row r="4" spans="2:8">
      <c r="B4" s="6" t="s">
        <v>792</v>
      </c>
      <c r="D4" s="6"/>
      <c r="E4" s="6"/>
      <c r="F4" s="6"/>
    </row>
    <row r="5" spans="2:8" ht="13.5" customHeight="1" thickBot="1">
      <c r="B5" s="207"/>
      <c r="C5" s="207"/>
      <c r="D5" s="207"/>
      <c r="E5" s="207"/>
      <c r="F5" s="207"/>
      <c r="G5" s="207"/>
    </row>
    <row r="6" spans="2:8" ht="20.25" customHeight="1" thickBot="1">
      <c r="B6" s="16" t="s">
        <v>8</v>
      </c>
      <c r="C6" s="17" t="s">
        <v>9</v>
      </c>
      <c r="D6" s="17" t="s">
        <v>10</v>
      </c>
      <c r="E6" s="17" t="s">
        <v>11</v>
      </c>
      <c r="F6" s="18" t="s">
        <v>12</v>
      </c>
      <c r="G6" s="19" t="s">
        <v>13</v>
      </c>
    </row>
    <row r="7" spans="2:8" ht="20.100000000000001" customHeight="1" thickBot="1">
      <c r="B7" s="20" t="s">
        <v>591</v>
      </c>
      <c r="C7" s="177"/>
      <c r="D7" s="178"/>
      <c r="E7" s="179"/>
      <c r="F7" s="179"/>
      <c r="G7" s="180"/>
      <c r="H7" s="21"/>
    </row>
    <row r="8" spans="2:8" ht="30">
      <c r="B8" s="22" t="s">
        <v>793</v>
      </c>
      <c r="C8" s="23" t="s">
        <v>592</v>
      </c>
      <c r="D8" s="24" t="s">
        <v>508</v>
      </c>
      <c r="E8" s="25" t="s">
        <v>391</v>
      </c>
      <c r="F8" s="26" t="s">
        <v>381</v>
      </c>
      <c r="G8" s="28" t="s">
        <v>794</v>
      </c>
      <c r="H8" s="21"/>
    </row>
    <row r="9" spans="2:8" ht="30">
      <c r="B9" s="29" t="s">
        <v>768</v>
      </c>
      <c r="C9" s="30" t="s">
        <v>593</v>
      </c>
      <c r="D9" s="31" t="s">
        <v>594</v>
      </c>
      <c r="E9" s="4" t="s">
        <v>412</v>
      </c>
      <c r="F9" s="32"/>
      <c r="G9" s="33" t="s">
        <v>795</v>
      </c>
      <c r="H9" s="21"/>
    </row>
    <row r="10" spans="2:8">
      <c r="B10" s="29" t="s">
        <v>796</v>
      </c>
      <c r="C10" s="30" t="s">
        <v>595</v>
      </c>
      <c r="D10" s="31" t="s">
        <v>461</v>
      </c>
      <c r="E10" s="4" t="s">
        <v>384</v>
      </c>
      <c r="F10" s="32"/>
      <c r="G10" s="33"/>
      <c r="H10" s="21"/>
    </row>
    <row r="11" spans="2:8">
      <c r="B11" s="29" t="s">
        <v>797</v>
      </c>
      <c r="C11" s="30" t="s">
        <v>596</v>
      </c>
      <c r="D11" s="31" t="s">
        <v>461</v>
      </c>
      <c r="E11" s="4" t="s">
        <v>548</v>
      </c>
      <c r="F11" s="32"/>
      <c r="G11" s="33"/>
      <c r="H11" s="21"/>
    </row>
    <row r="12" spans="2:8">
      <c r="B12" s="29" t="s">
        <v>597</v>
      </c>
      <c r="C12" s="30" t="s">
        <v>598</v>
      </c>
      <c r="D12" s="31" t="s">
        <v>395</v>
      </c>
      <c r="E12" s="4" t="s">
        <v>384</v>
      </c>
      <c r="F12" s="32"/>
      <c r="G12" s="33"/>
      <c r="H12" s="21"/>
    </row>
    <row r="13" spans="2:8">
      <c r="B13" s="29" t="s">
        <v>769</v>
      </c>
      <c r="C13" s="30" t="s">
        <v>599</v>
      </c>
      <c r="D13" s="31" t="s">
        <v>395</v>
      </c>
      <c r="E13" s="4" t="s">
        <v>548</v>
      </c>
      <c r="F13" s="32"/>
      <c r="G13" s="33"/>
      <c r="H13" s="21"/>
    </row>
    <row r="14" spans="2:8">
      <c r="B14" s="29" t="s">
        <v>798</v>
      </c>
      <c r="C14" s="30" t="s">
        <v>600</v>
      </c>
      <c r="D14" s="31" t="s">
        <v>461</v>
      </c>
      <c r="E14" s="4" t="s">
        <v>384</v>
      </c>
      <c r="F14" s="32"/>
      <c r="G14" s="33"/>
      <c r="H14" s="21"/>
    </row>
    <row r="15" spans="2:8">
      <c r="B15" s="29" t="s">
        <v>397</v>
      </c>
      <c r="C15" s="30" t="s">
        <v>601</v>
      </c>
      <c r="D15" s="31" t="s">
        <v>386</v>
      </c>
      <c r="E15" s="4" t="s">
        <v>391</v>
      </c>
      <c r="F15" s="32"/>
      <c r="G15" s="33"/>
      <c r="H15" s="21"/>
    </row>
    <row r="16" spans="2:8" ht="30">
      <c r="B16" s="181" t="s">
        <v>602</v>
      </c>
      <c r="C16" s="182" t="s">
        <v>603</v>
      </c>
      <c r="D16" s="183" t="s">
        <v>382</v>
      </c>
      <c r="E16" s="184" t="s">
        <v>412</v>
      </c>
      <c r="F16" s="185"/>
      <c r="G16" s="200" t="s">
        <v>799</v>
      </c>
      <c r="H16" s="21"/>
    </row>
    <row r="17" spans="2:8">
      <c r="B17" s="29" t="s">
        <v>352</v>
      </c>
      <c r="C17" s="30" t="s">
        <v>353</v>
      </c>
      <c r="D17" s="203" t="s">
        <v>382</v>
      </c>
      <c r="E17" s="5" t="s">
        <v>383</v>
      </c>
      <c r="F17" s="32"/>
      <c r="G17" s="33" t="s">
        <v>604</v>
      </c>
      <c r="H17" s="21"/>
    </row>
    <row r="18" spans="2:8">
      <c r="B18" s="29" t="s">
        <v>605</v>
      </c>
      <c r="C18" s="30" t="s">
        <v>354</v>
      </c>
      <c r="D18" s="31" t="s">
        <v>800</v>
      </c>
      <c r="E18" s="4" t="s">
        <v>606</v>
      </c>
      <c r="F18" s="32"/>
      <c r="G18" s="33" t="s">
        <v>770</v>
      </c>
      <c r="H18" s="21"/>
    </row>
    <row r="19" spans="2:8">
      <c r="B19" s="29" t="s">
        <v>607</v>
      </c>
      <c r="C19" s="30" t="s">
        <v>608</v>
      </c>
      <c r="D19" s="31" t="s">
        <v>386</v>
      </c>
      <c r="E19" s="4" t="s">
        <v>383</v>
      </c>
      <c r="F19" s="32"/>
      <c r="G19" s="33"/>
      <c r="H19" s="21"/>
    </row>
    <row r="20" spans="2:8">
      <c r="B20" s="29" t="s">
        <v>771</v>
      </c>
      <c r="C20" s="30" t="s">
        <v>609</v>
      </c>
      <c r="D20" s="31" t="s">
        <v>610</v>
      </c>
      <c r="E20" s="4" t="s">
        <v>384</v>
      </c>
      <c r="F20" s="32"/>
      <c r="G20" s="33"/>
      <c r="H20" s="21"/>
    </row>
    <row r="21" spans="2:8">
      <c r="B21" s="29" t="s">
        <v>772</v>
      </c>
      <c r="C21" s="30" t="s">
        <v>611</v>
      </c>
      <c r="D21" s="31" t="s">
        <v>612</v>
      </c>
      <c r="E21" s="4" t="s">
        <v>384</v>
      </c>
      <c r="F21" s="32"/>
      <c r="G21" s="33"/>
      <c r="H21" s="21"/>
    </row>
    <row r="22" spans="2:8">
      <c r="B22" s="29" t="s">
        <v>773</v>
      </c>
      <c r="C22" s="30" t="s">
        <v>613</v>
      </c>
      <c r="D22" s="31" t="s">
        <v>492</v>
      </c>
      <c r="E22" s="4" t="s">
        <v>384</v>
      </c>
      <c r="F22" s="32"/>
      <c r="G22" s="33"/>
      <c r="H22" s="21"/>
    </row>
    <row r="23" spans="2:8">
      <c r="B23" s="29" t="s">
        <v>774</v>
      </c>
      <c r="C23" s="30" t="s">
        <v>614</v>
      </c>
      <c r="D23" s="31" t="s">
        <v>615</v>
      </c>
      <c r="E23" s="4" t="s">
        <v>384</v>
      </c>
      <c r="F23" s="32"/>
      <c r="G23" s="33"/>
      <c r="H23" s="21"/>
    </row>
    <row r="24" spans="2:8">
      <c r="B24" s="29" t="s">
        <v>616</v>
      </c>
      <c r="C24" s="30" t="s">
        <v>617</v>
      </c>
      <c r="D24" s="31" t="s">
        <v>618</v>
      </c>
      <c r="E24" s="4" t="s">
        <v>384</v>
      </c>
      <c r="F24" s="32"/>
      <c r="G24" s="33"/>
      <c r="H24" s="21"/>
    </row>
    <row r="25" spans="2:8">
      <c r="B25" s="29" t="s">
        <v>619</v>
      </c>
      <c r="C25" s="30" t="s">
        <v>620</v>
      </c>
      <c r="D25" s="31" t="s">
        <v>618</v>
      </c>
      <c r="E25" s="4" t="s">
        <v>384</v>
      </c>
      <c r="F25" s="32"/>
      <c r="G25" s="33"/>
      <c r="H25" s="21"/>
    </row>
    <row r="26" spans="2:8">
      <c r="B26" s="29" t="s">
        <v>621</v>
      </c>
      <c r="C26" s="30" t="s">
        <v>622</v>
      </c>
      <c r="D26" s="31" t="s">
        <v>623</v>
      </c>
      <c r="E26" s="4" t="s">
        <v>493</v>
      </c>
      <c r="F26" s="32"/>
      <c r="G26" s="33"/>
      <c r="H26" s="21"/>
    </row>
    <row r="27" spans="2:8">
      <c r="B27" s="29" t="s">
        <v>539</v>
      </c>
      <c r="C27" s="30" t="s">
        <v>624</v>
      </c>
      <c r="D27" s="31" t="s">
        <v>395</v>
      </c>
      <c r="E27" s="4" t="s">
        <v>384</v>
      </c>
      <c r="F27" s="32"/>
      <c r="G27" s="33"/>
      <c r="H27" s="21"/>
    </row>
    <row r="28" spans="2:8">
      <c r="B28" s="29" t="s">
        <v>541</v>
      </c>
      <c r="C28" s="30" t="s">
        <v>625</v>
      </c>
      <c r="D28" s="31" t="s">
        <v>395</v>
      </c>
      <c r="E28" s="4" t="s">
        <v>384</v>
      </c>
      <c r="F28" s="32"/>
      <c r="G28" s="33"/>
      <c r="H28" s="21"/>
    </row>
    <row r="29" spans="2:8" ht="17.25" thickBot="1">
      <c r="B29" s="29" t="s">
        <v>543</v>
      </c>
      <c r="C29" s="30" t="s">
        <v>626</v>
      </c>
      <c r="D29" s="31" t="s">
        <v>395</v>
      </c>
      <c r="E29" s="4" t="s">
        <v>396</v>
      </c>
      <c r="F29" s="32"/>
      <c r="G29" s="33"/>
      <c r="H29" s="21"/>
    </row>
    <row r="30" spans="2:8" ht="20.100000000000001" customHeight="1" thickBot="1">
      <c r="B30" s="20" t="s">
        <v>627</v>
      </c>
      <c r="C30" s="177"/>
      <c r="D30" s="178"/>
      <c r="E30" s="179"/>
      <c r="F30" s="179"/>
      <c r="G30" s="180"/>
      <c r="H30" s="21"/>
    </row>
    <row r="31" spans="2:8">
      <c r="B31" s="22" t="s">
        <v>776</v>
      </c>
      <c r="C31" s="23" t="s">
        <v>628</v>
      </c>
      <c r="D31" s="24" t="s">
        <v>395</v>
      </c>
      <c r="E31" s="25" t="s">
        <v>493</v>
      </c>
      <c r="F31" s="26"/>
      <c r="G31" s="28"/>
      <c r="H31" s="21"/>
    </row>
    <row r="32" spans="2:8">
      <c r="B32" s="29" t="s">
        <v>777</v>
      </c>
      <c r="C32" s="30" t="s">
        <v>629</v>
      </c>
      <c r="D32" s="31" t="s">
        <v>618</v>
      </c>
      <c r="E32" s="4" t="s">
        <v>493</v>
      </c>
      <c r="F32" s="32"/>
      <c r="G32" s="33"/>
      <c r="H32" s="21"/>
    </row>
    <row r="33" spans="2:8">
      <c r="B33" s="29" t="s">
        <v>801</v>
      </c>
      <c r="C33" s="30" t="s">
        <v>630</v>
      </c>
      <c r="D33" s="31" t="s">
        <v>618</v>
      </c>
      <c r="E33" s="4" t="s">
        <v>493</v>
      </c>
      <c r="F33" s="32"/>
      <c r="G33" s="33"/>
      <c r="H33" s="21"/>
    </row>
    <row r="34" spans="2:8">
      <c r="B34" s="29" t="s">
        <v>778</v>
      </c>
      <c r="C34" s="30" t="s">
        <v>631</v>
      </c>
      <c r="D34" s="31" t="s">
        <v>492</v>
      </c>
      <c r="E34" s="4" t="s">
        <v>493</v>
      </c>
      <c r="F34" s="32"/>
      <c r="G34" s="33"/>
      <c r="H34" s="21"/>
    </row>
    <row r="35" spans="2:8">
      <c r="B35" s="29" t="s">
        <v>779</v>
      </c>
      <c r="C35" s="30" t="s">
        <v>632</v>
      </c>
      <c r="D35" s="31" t="s">
        <v>492</v>
      </c>
      <c r="E35" s="4" t="s">
        <v>493</v>
      </c>
      <c r="F35" s="32"/>
      <c r="G35" s="33"/>
      <c r="H35" s="21"/>
    </row>
    <row r="36" spans="2:8">
      <c r="B36" s="29" t="s">
        <v>780</v>
      </c>
      <c r="C36" s="30" t="s">
        <v>633</v>
      </c>
      <c r="D36" s="31" t="s">
        <v>618</v>
      </c>
      <c r="E36" s="4" t="s">
        <v>493</v>
      </c>
      <c r="F36" s="32"/>
      <c r="G36" s="33"/>
      <c r="H36" s="21"/>
    </row>
    <row r="37" spans="2:8" ht="17.25" thickBot="1">
      <c r="B37" s="29" t="s">
        <v>634</v>
      </c>
      <c r="C37" s="30" t="s">
        <v>635</v>
      </c>
      <c r="D37" s="31" t="s">
        <v>623</v>
      </c>
      <c r="E37" s="4" t="s">
        <v>636</v>
      </c>
      <c r="F37" s="32"/>
      <c r="G37" s="33"/>
      <c r="H37" s="21"/>
    </row>
    <row r="38" spans="2:8" ht="20.100000000000001" customHeight="1" thickBot="1">
      <c r="B38" s="20" t="s">
        <v>802</v>
      </c>
      <c r="C38" s="177"/>
      <c r="D38" s="178"/>
      <c r="E38" s="179"/>
      <c r="F38" s="179"/>
      <c r="G38" s="180"/>
      <c r="H38" s="21"/>
    </row>
    <row r="39" spans="2:8">
      <c r="B39" s="29" t="s">
        <v>803</v>
      </c>
      <c r="C39" s="30" t="s">
        <v>637</v>
      </c>
      <c r="D39" s="31" t="s">
        <v>507</v>
      </c>
      <c r="E39" s="4" t="s">
        <v>548</v>
      </c>
      <c r="F39" s="32"/>
      <c r="G39" s="33" t="s">
        <v>804</v>
      </c>
      <c r="H39" s="21"/>
    </row>
    <row r="40" spans="2:8">
      <c r="B40" s="29" t="s">
        <v>805</v>
      </c>
      <c r="C40" s="30" t="s">
        <v>638</v>
      </c>
      <c r="D40" s="31" t="s">
        <v>806</v>
      </c>
      <c r="E40" s="4" t="s">
        <v>548</v>
      </c>
      <c r="F40" s="32"/>
      <c r="G40" s="33" t="s">
        <v>804</v>
      </c>
      <c r="H40" s="21"/>
    </row>
    <row r="41" spans="2:8" ht="45">
      <c r="B41" s="29" t="s">
        <v>639</v>
      </c>
      <c r="C41" s="30" t="s">
        <v>640</v>
      </c>
      <c r="D41" s="31" t="s">
        <v>534</v>
      </c>
      <c r="E41" s="4" t="s">
        <v>548</v>
      </c>
      <c r="F41" s="32"/>
      <c r="G41" s="33" t="s">
        <v>781</v>
      </c>
      <c r="H41" s="21"/>
    </row>
    <row r="42" spans="2:8" ht="45">
      <c r="B42" s="181" t="s">
        <v>807</v>
      </c>
      <c r="C42" s="182" t="s">
        <v>808</v>
      </c>
      <c r="D42" s="183" t="s">
        <v>508</v>
      </c>
      <c r="E42" s="184" t="s">
        <v>548</v>
      </c>
      <c r="F42" s="185"/>
      <c r="G42" s="200" t="s">
        <v>809</v>
      </c>
      <c r="H42" s="21"/>
    </row>
    <row r="43" spans="2:8">
      <c r="B43" s="29" t="s">
        <v>318</v>
      </c>
      <c r="C43" s="30" t="s">
        <v>319</v>
      </c>
      <c r="D43" s="31" t="s">
        <v>727</v>
      </c>
      <c r="E43" s="4" t="s">
        <v>412</v>
      </c>
      <c r="F43" s="32"/>
      <c r="G43" s="33" t="s">
        <v>810</v>
      </c>
      <c r="H43" s="21"/>
    </row>
    <row r="44" spans="2:8">
      <c r="B44" s="29" t="s">
        <v>811</v>
      </c>
      <c r="C44" s="30" t="s">
        <v>812</v>
      </c>
      <c r="D44" s="31" t="s">
        <v>382</v>
      </c>
      <c r="E44" s="4" t="s">
        <v>412</v>
      </c>
      <c r="F44" s="32"/>
      <c r="G44" s="33" t="s">
        <v>813</v>
      </c>
      <c r="H44" s="21"/>
    </row>
    <row r="45" spans="2:8">
      <c r="B45" s="29" t="s">
        <v>815</v>
      </c>
      <c r="C45" s="30" t="s">
        <v>221</v>
      </c>
      <c r="D45" s="31" t="s">
        <v>382</v>
      </c>
      <c r="E45" s="4" t="s">
        <v>412</v>
      </c>
      <c r="F45" s="32"/>
      <c r="G45" s="33" t="s">
        <v>816</v>
      </c>
      <c r="H45" s="21"/>
    </row>
    <row r="46" spans="2:8">
      <c r="B46" s="29" t="s">
        <v>817</v>
      </c>
      <c r="C46" s="30" t="s">
        <v>818</v>
      </c>
      <c r="D46" s="31" t="s">
        <v>507</v>
      </c>
      <c r="E46" s="4" t="s">
        <v>548</v>
      </c>
      <c r="F46" s="32"/>
      <c r="G46" s="33" t="s">
        <v>392</v>
      </c>
      <c r="H46" s="21"/>
    </row>
    <row r="47" spans="2:8" ht="45">
      <c r="B47" s="29" t="s">
        <v>819</v>
      </c>
      <c r="C47" s="30" t="s">
        <v>222</v>
      </c>
      <c r="D47" s="31" t="s">
        <v>382</v>
      </c>
      <c r="E47" s="4" t="s">
        <v>383</v>
      </c>
      <c r="F47" s="32"/>
      <c r="G47" s="33" t="s">
        <v>820</v>
      </c>
      <c r="H47" s="21"/>
    </row>
    <row r="48" spans="2:8" ht="45">
      <c r="B48" s="29" t="s">
        <v>641</v>
      </c>
      <c r="C48" s="30" t="s">
        <v>821</v>
      </c>
      <c r="D48" s="31" t="s">
        <v>534</v>
      </c>
      <c r="E48" s="4" t="s">
        <v>548</v>
      </c>
      <c r="F48" s="32"/>
      <c r="G48" s="33" t="s">
        <v>822</v>
      </c>
      <c r="H48" s="21"/>
    </row>
    <row r="49" spans="2:8" ht="45">
      <c r="B49" s="181" t="s">
        <v>823</v>
      </c>
      <c r="C49" s="182" t="s">
        <v>223</v>
      </c>
      <c r="D49" s="183" t="s">
        <v>382</v>
      </c>
      <c r="E49" s="184" t="s">
        <v>383</v>
      </c>
      <c r="F49" s="185"/>
      <c r="G49" s="200" t="s">
        <v>824</v>
      </c>
      <c r="H49" s="21"/>
    </row>
    <row r="50" spans="2:8" ht="45">
      <c r="B50" s="181" t="s">
        <v>825</v>
      </c>
      <c r="C50" s="182" t="s">
        <v>826</v>
      </c>
      <c r="D50" s="183" t="s">
        <v>508</v>
      </c>
      <c r="E50" s="184" t="s">
        <v>548</v>
      </c>
      <c r="F50" s="185"/>
      <c r="G50" s="200" t="s">
        <v>809</v>
      </c>
      <c r="H50" s="21"/>
    </row>
    <row r="51" spans="2:8" ht="30">
      <c r="B51" s="29" t="s">
        <v>828</v>
      </c>
      <c r="C51" s="30" t="s">
        <v>827</v>
      </c>
      <c r="D51" s="31" t="s">
        <v>458</v>
      </c>
      <c r="E51" s="4" t="s">
        <v>391</v>
      </c>
      <c r="F51" s="32"/>
      <c r="G51" s="200" t="s">
        <v>1144</v>
      </c>
      <c r="H51" s="21"/>
    </row>
    <row r="52" spans="2:8" ht="30">
      <c r="B52" s="29" t="s">
        <v>830</v>
      </c>
      <c r="C52" s="30" t="s">
        <v>829</v>
      </c>
      <c r="D52" s="31" t="s">
        <v>458</v>
      </c>
      <c r="E52" s="4" t="s">
        <v>391</v>
      </c>
      <c r="F52" s="32"/>
      <c r="G52" s="33" t="s">
        <v>1145</v>
      </c>
      <c r="H52" s="21"/>
    </row>
    <row r="53" spans="2:8" ht="30">
      <c r="B53" s="29" t="s">
        <v>832</v>
      </c>
      <c r="C53" s="30" t="s">
        <v>831</v>
      </c>
      <c r="D53" s="31" t="s">
        <v>458</v>
      </c>
      <c r="E53" s="4" t="s">
        <v>391</v>
      </c>
      <c r="F53" s="32"/>
      <c r="G53" s="33" t="s">
        <v>1146</v>
      </c>
      <c r="H53" s="21"/>
    </row>
    <row r="54" spans="2:8">
      <c r="B54" s="29" t="s">
        <v>208</v>
      </c>
      <c r="C54" s="30" t="s">
        <v>360</v>
      </c>
      <c r="D54" s="31" t="s">
        <v>382</v>
      </c>
      <c r="E54" s="4" t="s">
        <v>383</v>
      </c>
      <c r="F54" s="32"/>
      <c r="G54" s="33" t="s">
        <v>642</v>
      </c>
      <c r="H54" s="21"/>
    </row>
    <row r="55" spans="2:8" ht="30.75" thickBot="1">
      <c r="B55" s="29" t="s">
        <v>361</v>
      </c>
      <c r="C55" s="30" t="s">
        <v>260</v>
      </c>
      <c r="D55" s="31" t="s">
        <v>443</v>
      </c>
      <c r="E55" s="4" t="s">
        <v>391</v>
      </c>
      <c r="F55" s="32"/>
      <c r="G55" s="33" t="s">
        <v>643</v>
      </c>
      <c r="H55" s="21"/>
    </row>
    <row r="56" spans="2:8">
      <c r="B56" s="169" t="s">
        <v>524</v>
      </c>
      <c r="C56" s="232"/>
      <c r="D56" s="211"/>
      <c r="E56" s="212"/>
      <c r="F56" s="212"/>
      <c r="G56" s="213"/>
      <c r="H56" s="21"/>
    </row>
    <row r="57" spans="2:8">
      <c r="B57" s="29" t="s">
        <v>833</v>
      </c>
      <c r="C57" s="30" t="s">
        <v>644</v>
      </c>
      <c r="D57" s="31" t="s">
        <v>382</v>
      </c>
      <c r="E57" s="4" t="s">
        <v>412</v>
      </c>
      <c r="F57" s="32"/>
      <c r="G57" s="33" t="s">
        <v>834</v>
      </c>
      <c r="H57" s="21"/>
    </row>
    <row r="58" spans="2:8" ht="30">
      <c r="B58" s="29" t="s">
        <v>835</v>
      </c>
      <c r="C58" s="30" t="s">
        <v>645</v>
      </c>
      <c r="D58" s="31" t="s">
        <v>382</v>
      </c>
      <c r="E58" s="4" t="s">
        <v>412</v>
      </c>
      <c r="F58" s="32"/>
      <c r="G58" s="33" t="s">
        <v>1147</v>
      </c>
      <c r="H58" s="21"/>
    </row>
    <row r="59" spans="2:8">
      <c r="B59" s="29" t="s">
        <v>782</v>
      </c>
      <c r="C59" s="30" t="s">
        <v>257</v>
      </c>
      <c r="D59" s="31" t="s">
        <v>382</v>
      </c>
      <c r="E59" s="4" t="s">
        <v>412</v>
      </c>
      <c r="F59" s="32"/>
      <c r="G59" s="33" t="s">
        <v>836</v>
      </c>
      <c r="H59" s="21"/>
    </row>
    <row r="60" spans="2:8">
      <c r="B60" s="29" t="s">
        <v>837</v>
      </c>
      <c r="C60" s="30" t="s">
        <v>258</v>
      </c>
      <c r="D60" s="31" t="s">
        <v>382</v>
      </c>
      <c r="E60" s="4" t="s">
        <v>412</v>
      </c>
      <c r="F60" s="32"/>
      <c r="G60" s="33" t="s">
        <v>838</v>
      </c>
      <c r="H60" s="21"/>
    </row>
    <row r="61" spans="2:8" ht="17.25" thickBot="1">
      <c r="B61" s="29" t="s">
        <v>483</v>
      </c>
      <c r="C61" s="30" t="s">
        <v>259</v>
      </c>
      <c r="D61" s="31" t="s">
        <v>382</v>
      </c>
      <c r="E61" s="4" t="s">
        <v>412</v>
      </c>
      <c r="F61" s="32"/>
      <c r="G61" s="33" t="s">
        <v>783</v>
      </c>
      <c r="H61" s="21"/>
    </row>
    <row r="62" spans="2:8" ht="17.25" thickBot="1">
      <c r="B62" s="169" t="s">
        <v>646</v>
      </c>
      <c r="C62" s="232"/>
      <c r="D62" s="211"/>
      <c r="E62" s="212"/>
      <c r="F62" s="212"/>
      <c r="G62" s="213"/>
      <c r="H62" s="21"/>
    </row>
    <row r="63" spans="2:8" ht="20.100000000000001" customHeight="1" thickBot="1">
      <c r="B63" s="215" t="s">
        <v>549</v>
      </c>
      <c r="C63" s="216"/>
      <c r="D63" s="217"/>
      <c r="E63" s="218"/>
      <c r="F63" s="218"/>
      <c r="G63" s="219"/>
      <c r="H63" s="21"/>
    </row>
    <row r="64" spans="2:8" ht="17.25" thickBot="1">
      <c r="B64" s="29" t="s">
        <v>320</v>
      </c>
      <c r="C64" s="30" t="s">
        <v>647</v>
      </c>
      <c r="D64" s="31" t="s">
        <v>550</v>
      </c>
      <c r="E64" s="4" t="s">
        <v>547</v>
      </c>
      <c r="F64" s="32"/>
      <c r="G64" s="33"/>
      <c r="H64" s="21"/>
    </row>
    <row r="65" spans="2:8" ht="20.100000000000001" customHeight="1" thickBot="1">
      <c r="B65" s="215" t="s">
        <v>726</v>
      </c>
      <c r="C65" s="216"/>
      <c r="D65" s="217"/>
      <c r="E65" s="218"/>
      <c r="F65" s="218"/>
      <c r="G65" s="219"/>
      <c r="H65" s="21"/>
    </row>
    <row r="66" spans="2:8" ht="20.100000000000001" customHeight="1" thickBot="1">
      <c r="B66" s="215" t="s">
        <v>551</v>
      </c>
      <c r="C66" s="216"/>
      <c r="D66" s="217"/>
      <c r="E66" s="218"/>
      <c r="F66" s="218"/>
      <c r="G66" s="219"/>
      <c r="H66" s="21"/>
    </row>
    <row r="67" spans="2:8">
      <c r="B67" s="22" t="s">
        <v>321</v>
      </c>
      <c r="C67" s="23" t="s">
        <v>839</v>
      </c>
      <c r="D67" s="24" t="s">
        <v>382</v>
      </c>
      <c r="E67" s="25" t="s">
        <v>412</v>
      </c>
      <c r="F67" s="26"/>
      <c r="G67" s="28" t="s">
        <v>648</v>
      </c>
      <c r="H67" s="21"/>
    </row>
    <row r="68" spans="2:8" ht="30">
      <c r="B68" s="29" t="s">
        <v>224</v>
      </c>
      <c r="C68" s="30" t="s">
        <v>261</v>
      </c>
      <c r="D68" s="31" t="s">
        <v>727</v>
      </c>
      <c r="E68" s="4" t="s">
        <v>412</v>
      </c>
      <c r="F68" s="32"/>
      <c r="G68" s="33" t="s">
        <v>840</v>
      </c>
      <c r="H68" s="21"/>
    </row>
    <row r="69" spans="2:8" ht="30">
      <c r="B69" s="29" t="s">
        <v>225</v>
      </c>
      <c r="C69" s="30" t="s">
        <v>649</v>
      </c>
      <c r="D69" s="31" t="s">
        <v>382</v>
      </c>
      <c r="E69" s="4" t="s">
        <v>412</v>
      </c>
      <c r="F69" s="32"/>
      <c r="G69" s="33" t="s">
        <v>650</v>
      </c>
      <c r="H69" s="21"/>
    </row>
    <row r="70" spans="2:8" ht="33">
      <c r="B70" s="29" t="s">
        <v>226</v>
      </c>
      <c r="C70" s="30" t="s">
        <v>651</v>
      </c>
      <c r="D70" s="31" t="s">
        <v>458</v>
      </c>
      <c r="E70" s="4" t="s">
        <v>547</v>
      </c>
      <c r="F70" s="32"/>
      <c r="G70" s="33" t="s">
        <v>553</v>
      </c>
      <c r="H70" s="21"/>
    </row>
    <row r="71" spans="2:8">
      <c r="B71" s="29" t="s">
        <v>281</v>
      </c>
      <c r="C71" s="30" t="s">
        <v>652</v>
      </c>
      <c r="D71" s="31" t="s">
        <v>382</v>
      </c>
      <c r="E71" s="4" t="s">
        <v>412</v>
      </c>
      <c r="F71" s="32"/>
      <c r="G71" s="33" t="s">
        <v>653</v>
      </c>
      <c r="H71" s="21"/>
    </row>
    <row r="72" spans="2:8" ht="33">
      <c r="B72" s="29" t="s">
        <v>227</v>
      </c>
      <c r="C72" s="30" t="s">
        <v>654</v>
      </c>
      <c r="D72" s="31">
        <v>3</v>
      </c>
      <c r="E72" s="4" t="s">
        <v>412</v>
      </c>
      <c r="F72" s="32"/>
      <c r="G72" s="33" t="s">
        <v>655</v>
      </c>
      <c r="H72" s="21"/>
    </row>
    <row r="73" spans="2:8" ht="33">
      <c r="B73" s="29" t="s">
        <v>282</v>
      </c>
      <c r="C73" s="30" t="s">
        <v>656</v>
      </c>
      <c r="D73" s="31" t="s">
        <v>382</v>
      </c>
      <c r="E73" s="4" t="s">
        <v>412</v>
      </c>
      <c r="F73" s="32"/>
      <c r="G73" s="33" t="s">
        <v>657</v>
      </c>
      <c r="H73" s="21"/>
    </row>
    <row r="74" spans="2:8" ht="60">
      <c r="B74" s="29" t="s">
        <v>283</v>
      </c>
      <c r="C74" s="30" t="s">
        <v>658</v>
      </c>
      <c r="D74" s="31" t="s">
        <v>550</v>
      </c>
      <c r="E74" s="4" t="s">
        <v>412</v>
      </c>
      <c r="F74" s="32"/>
      <c r="G74" s="33" t="s">
        <v>554</v>
      </c>
      <c r="H74" s="21"/>
    </row>
    <row r="75" spans="2:8" ht="60">
      <c r="B75" s="29" t="s">
        <v>284</v>
      </c>
      <c r="C75" s="30" t="s">
        <v>659</v>
      </c>
      <c r="D75" s="31">
        <v>3</v>
      </c>
      <c r="E75" s="4" t="s">
        <v>412</v>
      </c>
      <c r="F75" s="32"/>
      <c r="G75" s="33" t="s">
        <v>555</v>
      </c>
      <c r="H75" s="21"/>
    </row>
    <row r="76" spans="2:8" ht="33">
      <c r="B76" s="29" t="s">
        <v>228</v>
      </c>
      <c r="C76" s="30" t="s">
        <v>660</v>
      </c>
      <c r="D76" s="31">
        <v>1</v>
      </c>
      <c r="E76" s="4" t="s">
        <v>412</v>
      </c>
      <c r="F76" s="32"/>
      <c r="G76" s="33" t="s">
        <v>841</v>
      </c>
      <c r="H76" s="21"/>
    </row>
    <row r="77" spans="2:8" ht="60">
      <c r="B77" s="29" t="s">
        <v>262</v>
      </c>
      <c r="C77" s="30" t="s">
        <v>263</v>
      </c>
      <c r="D77" s="31" t="s">
        <v>556</v>
      </c>
      <c r="E77" s="4" t="s">
        <v>412</v>
      </c>
      <c r="F77" s="32"/>
      <c r="G77" s="33" t="s">
        <v>842</v>
      </c>
      <c r="H77" s="21"/>
    </row>
    <row r="78" spans="2:8" ht="33">
      <c r="B78" s="29" t="s">
        <v>229</v>
      </c>
      <c r="C78" s="30" t="s">
        <v>661</v>
      </c>
      <c r="D78" s="31" t="s">
        <v>458</v>
      </c>
      <c r="E78" s="4" t="s">
        <v>547</v>
      </c>
      <c r="F78" s="32"/>
      <c r="G78" s="200" t="s">
        <v>662</v>
      </c>
      <c r="H78" s="21"/>
    </row>
    <row r="79" spans="2:8">
      <c r="B79" s="29" t="s">
        <v>285</v>
      </c>
      <c r="C79" s="30" t="s">
        <v>663</v>
      </c>
      <c r="D79" s="31" t="s">
        <v>382</v>
      </c>
      <c r="E79" s="4" t="s">
        <v>412</v>
      </c>
      <c r="F79" s="32"/>
      <c r="G79" s="231"/>
      <c r="H79" s="21"/>
    </row>
    <row r="80" spans="2:8" ht="33">
      <c r="B80" s="29" t="s">
        <v>230</v>
      </c>
      <c r="C80" s="30" t="s">
        <v>664</v>
      </c>
      <c r="D80" s="31">
        <v>3</v>
      </c>
      <c r="E80" s="4" t="s">
        <v>412</v>
      </c>
      <c r="F80" s="32"/>
      <c r="G80" s="231"/>
      <c r="H80" s="21"/>
    </row>
    <row r="81" spans="2:8" ht="33">
      <c r="B81" s="29" t="s">
        <v>286</v>
      </c>
      <c r="C81" s="30" t="s">
        <v>665</v>
      </c>
      <c r="D81" s="31" t="s">
        <v>382</v>
      </c>
      <c r="E81" s="4" t="s">
        <v>412</v>
      </c>
      <c r="F81" s="32"/>
      <c r="G81" s="231"/>
      <c r="H81" s="21"/>
    </row>
    <row r="82" spans="2:8" ht="33">
      <c r="B82" s="29" t="s">
        <v>287</v>
      </c>
      <c r="C82" s="30" t="s">
        <v>666</v>
      </c>
      <c r="D82" s="31" t="s">
        <v>550</v>
      </c>
      <c r="E82" s="4" t="s">
        <v>412</v>
      </c>
      <c r="F82" s="32"/>
      <c r="G82" s="231"/>
      <c r="H82" s="21"/>
    </row>
    <row r="83" spans="2:8" ht="33">
      <c r="B83" s="29" t="s">
        <v>288</v>
      </c>
      <c r="C83" s="30" t="s">
        <v>667</v>
      </c>
      <c r="D83" s="31">
        <v>3</v>
      </c>
      <c r="E83" s="4" t="s">
        <v>412</v>
      </c>
      <c r="F83" s="32"/>
      <c r="G83" s="231"/>
      <c r="H83" s="21"/>
    </row>
    <row r="84" spans="2:8" ht="33">
      <c r="B84" s="29" t="s">
        <v>231</v>
      </c>
      <c r="C84" s="30" t="s">
        <v>668</v>
      </c>
      <c r="D84" s="31">
        <v>1</v>
      </c>
      <c r="E84" s="4" t="s">
        <v>412</v>
      </c>
      <c r="F84" s="32"/>
      <c r="G84" s="231"/>
      <c r="H84" s="21"/>
    </row>
    <row r="85" spans="2:8">
      <c r="B85" s="29" t="s">
        <v>264</v>
      </c>
      <c r="C85" s="30" t="s">
        <v>265</v>
      </c>
      <c r="D85" s="31" t="s">
        <v>556</v>
      </c>
      <c r="E85" s="4" t="s">
        <v>412</v>
      </c>
      <c r="F85" s="32"/>
      <c r="G85" s="231"/>
      <c r="H85" s="21"/>
    </row>
    <row r="86" spans="2:8" ht="33">
      <c r="B86" s="29" t="s">
        <v>232</v>
      </c>
      <c r="C86" s="30" t="s">
        <v>669</v>
      </c>
      <c r="D86" s="31" t="s">
        <v>458</v>
      </c>
      <c r="E86" s="4" t="s">
        <v>547</v>
      </c>
      <c r="F86" s="32"/>
      <c r="G86" s="200" t="s">
        <v>670</v>
      </c>
      <c r="H86" s="21"/>
    </row>
    <row r="87" spans="2:8">
      <c r="B87" s="29" t="s">
        <v>289</v>
      </c>
      <c r="C87" s="30" t="s">
        <v>671</v>
      </c>
      <c r="D87" s="31" t="s">
        <v>382</v>
      </c>
      <c r="E87" s="4" t="s">
        <v>412</v>
      </c>
      <c r="F87" s="32"/>
      <c r="G87" s="231"/>
      <c r="H87" s="21"/>
    </row>
    <row r="88" spans="2:8" ht="33">
      <c r="B88" s="29" t="s">
        <v>233</v>
      </c>
      <c r="C88" s="30" t="s">
        <v>672</v>
      </c>
      <c r="D88" s="31">
        <v>3</v>
      </c>
      <c r="E88" s="4" t="s">
        <v>412</v>
      </c>
      <c r="F88" s="32"/>
      <c r="G88" s="231"/>
      <c r="H88" s="21"/>
    </row>
    <row r="89" spans="2:8" ht="33">
      <c r="B89" s="29" t="s">
        <v>290</v>
      </c>
      <c r="C89" s="30" t="s">
        <v>673</v>
      </c>
      <c r="D89" s="31" t="s">
        <v>382</v>
      </c>
      <c r="E89" s="4" t="s">
        <v>412</v>
      </c>
      <c r="F89" s="32"/>
      <c r="G89" s="231"/>
      <c r="H89" s="21"/>
    </row>
    <row r="90" spans="2:8" ht="33">
      <c r="B90" s="29" t="s">
        <v>291</v>
      </c>
      <c r="C90" s="30" t="s">
        <v>674</v>
      </c>
      <c r="D90" s="31" t="s">
        <v>550</v>
      </c>
      <c r="E90" s="4" t="s">
        <v>412</v>
      </c>
      <c r="F90" s="32"/>
      <c r="G90" s="231"/>
      <c r="H90" s="21"/>
    </row>
    <row r="91" spans="2:8" ht="33">
      <c r="B91" s="29" t="s">
        <v>292</v>
      </c>
      <c r="C91" s="30" t="s">
        <v>675</v>
      </c>
      <c r="D91" s="31">
        <v>3</v>
      </c>
      <c r="E91" s="4" t="s">
        <v>412</v>
      </c>
      <c r="F91" s="32"/>
      <c r="G91" s="231"/>
      <c r="H91" s="21"/>
    </row>
    <row r="92" spans="2:8" ht="33">
      <c r="B92" s="29" t="s">
        <v>234</v>
      </c>
      <c r="C92" s="30" t="s">
        <v>676</v>
      </c>
      <c r="D92" s="31">
        <v>1</v>
      </c>
      <c r="E92" s="4" t="s">
        <v>412</v>
      </c>
      <c r="F92" s="32"/>
      <c r="G92" s="231"/>
      <c r="H92" s="21"/>
    </row>
    <row r="93" spans="2:8" ht="17.25" thickBot="1">
      <c r="B93" s="29" t="s">
        <v>266</v>
      </c>
      <c r="C93" s="30" t="s">
        <v>267</v>
      </c>
      <c r="D93" s="31" t="s">
        <v>556</v>
      </c>
      <c r="E93" s="4" t="s">
        <v>412</v>
      </c>
      <c r="F93" s="32"/>
      <c r="G93" s="231"/>
      <c r="H93" s="21"/>
    </row>
    <row r="94" spans="2:8" ht="20.100000000000001" customHeight="1" thickBot="1">
      <c r="B94" s="215" t="s">
        <v>558</v>
      </c>
      <c r="C94" s="216"/>
      <c r="D94" s="217"/>
      <c r="E94" s="218"/>
      <c r="F94" s="218"/>
      <c r="G94" s="219"/>
      <c r="H94" s="21"/>
    </row>
    <row r="95" spans="2:8">
      <c r="B95" s="22" t="s">
        <v>268</v>
      </c>
      <c r="C95" s="23" t="s">
        <v>355</v>
      </c>
      <c r="D95" s="24" t="s">
        <v>556</v>
      </c>
      <c r="E95" s="25" t="s">
        <v>412</v>
      </c>
      <c r="F95" s="26"/>
      <c r="G95" s="28" t="s">
        <v>559</v>
      </c>
      <c r="H95" s="21"/>
    </row>
    <row r="96" spans="2:8" ht="30" customHeight="1">
      <c r="B96" s="29" t="s">
        <v>322</v>
      </c>
      <c r="C96" s="30" t="s">
        <v>677</v>
      </c>
      <c r="D96" s="31" t="s">
        <v>382</v>
      </c>
      <c r="E96" s="4" t="s">
        <v>412</v>
      </c>
      <c r="F96" s="32"/>
      <c r="G96" s="200" t="s">
        <v>560</v>
      </c>
      <c r="H96" s="21"/>
    </row>
    <row r="97" spans="2:8">
      <c r="B97" s="29" t="s">
        <v>235</v>
      </c>
      <c r="C97" s="30" t="s">
        <v>678</v>
      </c>
      <c r="D97" s="31" t="s">
        <v>727</v>
      </c>
      <c r="E97" s="4" t="s">
        <v>412</v>
      </c>
      <c r="F97" s="32"/>
      <c r="G97" s="201"/>
      <c r="H97" s="21"/>
    </row>
    <row r="98" spans="2:8">
      <c r="B98" s="29" t="s">
        <v>236</v>
      </c>
      <c r="C98" s="30" t="s">
        <v>679</v>
      </c>
      <c r="D98" s="31" t="s">
        <v>382</v>
      </c>
      <c r="E98" s="4" t="s">
        <v>412</v>
      </c>
      <c r="F98" s="32"/>
      <c r="G98" s="201"/>
      <c r="H98" s="21"/>
    </row>
    <row r="99" spans="2:8" ht="33">
      <c r="B99" s="29" t="s">
        <v>237</v>
      </c>
      <c r="C99" s="30" t="s">
        <v>680</v>
      </c>
      <c r="D99" s="31" t="s">
        <v>458</v>
      </c>
      <c r="E99" s="4" t="s">
        <v>547</v>
      </c>
      <c r="F99" s="32"/>
      <c r="G99" s="201"/>
      <c r="H99" s="21"/>
    </row>
    <row r="100" spans="2:8">
      <c r="B100" s="29" t="s">
        <v>293</v>
      </c>
      <c r="C100" s="30" t="s">
        <v>681</v>
      </c>
      <c r="D100" s="31" t="s">
        <v>382</v>
      </c>
      <c r="E100" s="4" t="s">
        <v>412</v>
      </c>
      <c r="F100" s="32"/>
      <c r="G100" s="201"/>
      <c r="H100" s="21"/>
    </row>
    <row r="101" spans="2:8" ht="33">
      <c r="B101" s="29" t="s">
        <v>238</v>
      </c>
      <c r="C101" s="30" t="s">
        <v>682</v>
      </c>
      <c r="D101" s="31">
        <v>3</v>
      </c>
      <c r="E101" s="4" t="s">
        <v>412</v>
      </c>
      <c r="F101" s="32"/>
      <c r="G101" s="201"/>
      <c r="H101" s="21"/>
    </row>
    <row r="102" spans="2:8" ht="33">
      <c r="B102" s="29" t="s">
        <v>294</v>
      </c>
      <c r="C102" s="30" t="s">
        <v>683</v>
      </c>
      <c r="D102" s="31" t="s">
        <v>382</v>
      </c>
      <c r="E102" s="4" t="s">
        <v>412</v>
      </c>
      <c r="F102" s="32"/>
      <c r="G102" s="201"/>
      <c r="H102" s="21"/>
    </row>
    <row r="103" spans="2:8" ht="33">
      <c r="B103" s="29" t="s">
        <v>295</v>
      </c>
      <c r="C103" s="30" t="s">
        <v>684</v>
      </c>
      <c r="D103" s="31" t="s">
        <v>550</v>
      </c>
      <c r="E103" s="4" t="s">
        <v>412</v>
      </c>
      <c r="F103" s="32"/>
      <c r="G103" s="201"/>
      <c r="H103" s="21"/>
    </row>
    <row r="104" spans="2:8" ht="33">
      <c r="B104" s="29" t="s">
        <v>296</v>
      </c>
      <c r="C104" s="30" t="s">
        <v>685</v>
      </c>
      <c r="D104" s="31">
        <v>3</v>
      </c>
      <c r="E104" s="4" t="s">
        <v>412</v>
      </c>
      <c r="F104" s="32"/>
      <c r="G104" s="201"/>
      <c r="H104" s="21"/>
    </row>
    <row r="105" spans="2:8" ht="33">
      <c r="B105" s="29" t="s">
        <v>239</v>
      </c>
      <c r="C105" s="30" t="s">
        <v>686</v>
      </c>
      <c r="D105" s="31">
        <v>1</v>
      </c>
      <c r="E105" s="4" t="s">
        <v>412</v>
      </c>
      <c r="F105" s="32"/>
      <c r="G105" s="201"/>
      <c r="H105" s="21"/>
    </row>
    <row r="106" spans="2:8">
      <c r="B106" s="29" t="s">
        <v>269</v>
      </c>
      <c r="C106" s="30" t="s">
        <v>270</v>
      </c>
      <c r="D106" s="31" t="s">
        <v>556</v>
      </c>
      <c r="E106" s="4" t="s">
        <v>412</v>
      </c>
      <c r="F106" s="32"/>
      <c r="G106" s="201"/>
      <c r="H106" s="21"/>
    </row>
    <row r="107" spans="2:8" ht="33">
      <c r="B107" s="29" t="s">
        <v>240</v>
      </c>
      <c r="C107" s="30" t="s">
        <v>687</v>
      </c>
      <c r="D107" s="31" t="s">
        <v>458</v>
      </c>
      <c r="E107" s="4" t="s">
        <v>547</v>
      </c>
      <c r="F107" s="32"/>
      <c r="G107" s="201"/>
      <c r="H107" s="21"/>
    </row>
    <row r="108" spans="2:8">
      <c r="B108" s="29" t="s">
        <v>297</v>
      </c>
      <c r="C108" s="30" t="s">
        <v>688</v>
      </c>
      <c r="D108" s="31" t="s">
        <v>382</v>
      </c>
      <c r="E108" s="4" t="s">
        <v>412</v>
      </c>
      <c r="F108" s="32"/>
      <c r="G108" s="201"/>
      <c r="H108" s="21"/>
    </row>
    <row r="109" spans="2:8" ht="33">
      <c r="B109" s="29" t="s">
        <v>241</v>
      </c>
      <c r="C109" s="30" t="s">
        <v>689</v>
      </c>
      <c r="D109" s="31">
        <v>3</v>
      </c>
      <c r="E109" s="4" t="s">
        <v>412</v>
      </c>
      <c r="F109" s="32"/>
      <c r="G109" s="201"/>
      <c r="H109" s="21"/>
    </row>
    <row r="110" spans="2:8" ht="33">
      <c r="B110" s="29" t="s">
        <v>298</v>
      </c>
      <c r="C110" s="30" t="s">
        <v>690</v>
      </c>
      <c r="D110" s="31" t="s">
        <v>382</v>
      </c>
      <c r="E110" s="4" t="s">
        <v>412</v>
      </c>
      <c r="F110" s="32"/>
      <c r="G110" s="201"/>
      <c r="H110" s="21"/>
    </row>
    <row r="111" spans="2:8" ht="33">
      <c r="B111" s="29" t="s">
        <v>299</v>
      </c>
      <c r="C111" s="30" t="s">
        <v>691</v>
      </c>
      <c r="D111" s="31" t="s">
        <v>550</v>
      </c>
      <c r="E111" s="4" t="s">
        <v>412</v>
      </c>
      <c r="F111" s="32"/>
      <c r="G111" s="201"/>
      <c r="H111" s="21"/>
    </row>
    <row r="112" spans="2:8" ht="33">
      <c r="B112" s="29" t="s">
        <v>300</v>
      </c>
      <c r="C112" s="30" t="s">
        <v>692</v>
      </c>
      <c r="D112" s="31">
        <v>3</v>
      </c>
      <c r="E112" s="4" t="s">
        <v>412</v>
      </c>
      <c r="F112" s="32"/>
      <c r="G112" s="201"/>
      <c r="H112" s="21"/>
    </row>
    <row r="113" spans="2:8" ht="33">
      <c r="B113" s="29" t="s">
        <v>242</v>
      </c>
      <c r="C113" s="30" t="s">
        <v>693</v>
      </c>
      <c r="D113" s="31">
        <v>1</v>
      </c>
      <c r="E113" s="4" t="s">
        <v>412</v>
      </c>
      <c r="F113" s="32"/>
      <c r="G113" s="201"/>
      <c r="H113" s="21"/>
    </row>
    <row r="114" spans="2:8">
      <c r="B114" s="29" t="s">
        <v>271</v>
      </c>
      <c r="C114" s="30" t="s">
        <v>272</v>
      </c>
      <c r="D114" s="31" t="s">
        <v>556</v>
      </c>
      <c r="E114" s="4" t="s">
        <v>412</v>
      </c>
      <c r="F114" s="32"/>
      <c r="G114" s="201"/>
      <c r="H114" s="21"/>
    </row>
    <row r="115" spans="2:8" ht="33">
      <c r="B115" s="29" t="s">
        <v>243</v>
      </c>
      <c r="C115" s="30" t="s">
        <v>694</v>
      </c>
      <c r="D115" s="31" t="s">
        <v>458</v>
      </c>
      <c r="E115" s="4" t="s">
        <v>547</v>
      </c>
      <c r="F115" s="32"/>
      <c r="G115" s="201"/>
      <c r="H115" s="21"/>
    </row>
    <row r="116" spans="2:8">
      <c r="B116" s="29" t="s">
        <v>301</v>
      </c>
      <c r="C116" s="30" t="s">
        <v>695</v>
      </c>
      <c r="D116" s="31" t="s">
        <v>382</v>
      </c>
      <c r="E116" s="4" t="s">
        <v>412</v>
      </c>
      <c r="F116" s="32"/>
      <c r="G116" s="201"/>
      <c r="H116" s="21"/>
    </row>
    <row r="117" spans="2:8" ht="33">
      <c r="B117" s="29" t="s">
        <v>244</v>
      </c>
      <c r="C117" s="30" t="s">
        <v>696</v>
      </c>
      <c r="D117" s="31">
        <v>3</v>
      </c>
      <c r="E117" s="4" t="s">
        <v>412</v>
      </c>
      <c r="F117" s="32"/>
      <c r="G117" s="201"/>
      <c r="H117" s="21"/>
    </row>
    <row r="118" spans="2:8" ht="33">
      <c r="B118" s="29" t="s">
        <v>302</v>
      </c>
      <c r="C118" s="30" t="s">
        <v>697</v>
      </c>
      <c r="D118" s="31" t="s">
        <v>382</v>
      </c>
      <c r="E118" s="4" t="s">
        <v>412</v>
      </c>
      <c r="F118" s="32"/>
      <c r="G118" s="201"/>
      <c r="H118" s="21"/>
    </row>
    <row r="119" spans="2:8" ht="33">
      <c r="B119" s="29" t="s">
        <v>303</v>
      </c>
      <c r="C119" s="30" t="s">
        <v>698</v>
      </c>
      <c r="D119" s="31" t="s">
        <v>550</v>
      </c>
      <c r="E119" s="4" t="s">
        <v>412</v>
      </c>
      <c r="F119" s="32"/>
      <c r="G119" s="201"/>
      <c r="H119" s="21"/>
    </row>
    <row r="120" spans="2:8" ht="33">
      <c r="B120" s="29" t="s">
        <v>304</v>
      </c>
      <c r="C120" s="30" t="s">
        <v>699</v>
      </c>
      <c r="D120" s="31">
        <v>3</v>
      </c>
      <c r="E120" s="4" t="s">
        <v>412</v>
      </c>
      <c r="F120" s="32"/>
      <c r="G120" s="201"/>
      <c r="H120" s="21"/>
    </row>
    <row r="121" spans="2:8" ht="33">
      <c r="B121" s="29" t="s">
        <v>245</v>
      </c>
      <c r="C121" s="30" t="s">
        <v>700</v>
      </c>
      <c r="D121" s="31">
        <v>1</v>
      </c>
      <c r="E121" s="4" t="s">
        <v>412</v>
      </c>
      <c r="F121" s="32"/>
      <c r="G121" s="260"/>
      <c r="H121" s="21"/>
    </row>
    <row r="122" spans="2:8" ht="17.25" thickBot="1">
      <c r="B122" s="29" t="s">
        <v>273</v>
      </c>
      <c r="C122" s="30" t="s">
        <v>274</v>
      </c>
      <c r="D122" s="31" t="s">
        <v>556</v>
      </c>
      <c r="E122" s="4" t="s">
        <v>412</v>
      </c>
      <c r="F122" s="32"/>
      <c r="G122" s="261"/>
      <c r="H122" s="21"/>
    </row>
    <row r="123" spans="2:8" ht="20.100000000000001" customHeight="1" thickBot="1">
      <c r="B123" s="215" t="s">
        <v>562</v>
      </c>
      <c r="C123" s="216"/>
      <c r="D123" s="217"/>
      <c r="E123" s="218"/>
      <c r="F123" s="218"/>
      <c r="G123" s="219"/>
      <c r="H123" s="21"/>
    </row>
    <row r="124" spans="2:8" ht="30" customHeight="1">
      <c r="B124" s="220" t="s">
        <v>305</v>
      </c>
      <c r="C124" s="221" t="s">
        <v>701</v>
      </c>
      <c r="D124" s="233" t="s">
        <v>556</v>
      </c>
      <c r="E124" s="234" t="s">
        <v>412</v>
      </c>
      <c r="F124" s="224"/>
      <c r="G124" s="214" t="s">
        <v>561</v>
      </c>
      <c r="H124" s="21"/>
    </row>
    <row r="125" spans="2:8">
      <c r="B125" s="29" t="s">
        <v>323</v>
      </c>
      <c r="C125" s="30" t="s">
        <v>702</v>
      </c>
      <c r="D125" s="31" t="s">
        <v>382</v>
      </c>
      <c r="E125" s="4" t="s">
        <v>412</v>
      </c>
      <c r="F125" s="32"/>
      <c r="G125" s="231"/>
      <c r="H125" s="21"/>
    </row>
    <row r="126" spans="2:8">
      <c r="B126" s="29" t="s">
        <v>246</v>
      </c>
      <c r="C126" s="30" t="s">
        <v>703</v>
      </c>
      <c r="D126" s="31" t="s">
        <v>727</v>
      </c>
      <c r="E126" s="4" t="s">
        <v>412</v>
      </c>
      <c r="F126" s="32"/>
      <c r="G126" s="201"/>
      <c r="H126" s="21"/>
    </row>
    <row r="127" spans="2:8">
      <c r="B127" s="29" t="s">
        <v>247</v>
      </c>
      <c r="C127" s="30" t="s">
        <v>704</v>
      </c>
      <c r="D127" s="31" t="s">
        <v>382</v>
      </c>
      <c r="E127" s="4" t="s">
        <v>412</v>
      </c>
      <c r="F127" s="32"/>
      <c r="G127" s="201"/>
      <c r="H127" s="21"/>
    </row>
    <row r="128" spans="2:8" ht="33">
      <c r="B128" s="29" t="s">
        <v>248</v>
      </c>
      <c r="C128" s="30" t="s">
        <v>705</v>
      </c>
      <c r="D128" s="31" t="s">
        <v>458</v>
      </c>
      <c r="E128" s="4" t="s">
        <v>547</v>
      </c>
      <c r="F128" s="32"/>
      <c r="G128" s="201"/>
      <c r="H128" s="21"/>
    </row>
    <row r="129" spans="2:8">
      <c r="B129" s="29" t="s">
        <v>306</v>
      </c>
      <c r="C129" s="30" t="s">
        <v>706</v>
      </c>
      <c r="D129" s="31" t="s">
        <v>382</v>
      </c>
      <c r="E129" s="4" t="s">
        <v>412</v>
      </c>
      <c r="F129" s="32"/>
      <c r="G129" s="201"/>
      <c r="H129" s="21"/>
    </row>
    <row r="130" spans="2:8" ht="33">
      <c r="B130" s="29" t="s">
        <v>249</v>
      </c>
      <c r="C130" s="30" t="s">
        <v>707</v>
      </c>
      <c r="D130" s="31">
        <v>3</v>
      </c>
      <c r="E130" s="4" t="s">
        <v>412</v>
      </c>
      <c r="F130" s="32"/>
      <c r="G130" s="201"/>
      <c r="H130" s="21"/>
    </row>
    <row r="131" spans="2:8" ht="33">
      <c r="B131" s="29" t="s">
        <v>307</v>
      </c>
      <c r="C131" s="30" t="s">
        <v>708</v>
      </c>
      <c r="D131" s="31" t="s">
        <v>382</v>
      </c>
      <c r="E131" s="4" t="s">
        <v>412</v>
      </c>
      <c r="F131" s="32"/>
      <c r="G131" s="201"/>
      <c r="H131" s="21"/>
    </row>
    <row r="132" spans="2:8" ht="33">
      <c r="B132" s="29" t="s">
        <v>308</v>
      </c>
      <c r="C132" s="30" t="s">
        <v>709</v>
      </c>
      <c r="D132" s="31" t="s">
        <v>550</v>
      </c>
      <c r="E132" s="4" t="s">
        <v>412</v>
      </c>
      <c r="F132" s="32"/>
      <c r="G132" s="201"/>
      <c r="H132" s="21"/>
    </row>
    <row r="133" spans="2:8" ht="33">
      <c r="B133" s="29" t="s">
        <v>309</v>
      </c>
      <c r="C133" s="30" t="s">
        <v>710</v>
      </c>
      <c r="D133" s="31">
        <v>3</v>
      </c>
      <c r="E133" s="4" t="s">
        <v>412</v>
      </c>
      <c r="F133" s="32"/>
      <c r="G133" s="201"/>
      <c r="H133" s="21"/>
    </row>
    <row r="134" spans="2:8" ht="33">
      <c r="B134" s="29" t="s">
        <v>250</v>
      </c>
      <c r="C134" s="30" t="s">
        <v>711</v>
      </c>
      <c r="D134" s="31">
        <v>1</v>
      </c>
      <c r="E134" s="4" t="s">
        <v>412</v>
      </c>
      <c r="F134" s="32"/>
      <c r="G134" s="201"/>
      <c r="H134" s="21"/>
    </row>
    <row r="135" spans="2:8">
      <c r="B135" s="29" t="s">
        <v>275</v>
      </c>
      <c r="C135" s="30" t="s">
        <v>276</v>
      </c>
      <c r="D135" s="31" t="s">
        <v>556</v>
      </c>
      <c r="E135" s="4" t="s">
        <v>412</v>
      </c>
      <c r="F135" s="32"/>
      <c r="G135" s="201"/>
      <c r="H135" s="21"/>
    </row>
    <row r="136" spans="2:8" ht="33">
      <c r="B136" s="29" t="s">
        <v>251</v>
      </c>
      <c r="C136" s="30" t="s">
        <v>712</v>
      </c>
      <c r="D136" s="31" t="s">
        <v>458</v>
      </c>
      <c r="E136" s="4" t="s">
        <v>547</v>
      </c>
      <c r="F136" s="32"/>
      <c r="G136" s="201"/>
      <c r="H136" s="21"/>
    </row>
    <row r="137" spans="2:8">
      <c r="B137" s="29" t="s">
        <v>310</v>
      </c>
      <c r="C137" s="30" t="s">
        <v>713</v>
      </c>
      <c r="D137" s="31" t="s">
        <v>382</v>
      </c>
      <c r="E137" s="4" t="s">
        <v>412</v>
      </c>
      <c r="F137" s="32"/>
      <c r="G137" s="201"/>
      <c r="H137" s="21"/>
    </row>
    <row r="138" spans="2:8" ht="33">
      <c r="B138" s="29" t="s">
        <v>252</v>
      </c>
      <c r="C138" s="30" t="s">
        <v>714</v>
      </c>
      <c r="D138" s="31">
        <v>3</v>
      </c>
      <c r="E138" s="4" t="s">
        <v>412</v>
      </c>
      <c r="F138" s="32"/>
      <c r="G138" s="201"/>
      <c r="H138" s="21"/>
    </row>
    <row r="139" spans="2:8" ht="33">
      <c r="B139" s="29" t="s">
        <v>311</v>
      </c>
      <c r="C139" s="30" t="s">
        <v>715</v>
      </c>
      <c r="D139" s="31" t="s">
        <v>382</v>
      </c>
      <c r="E139" s="4" t="s">
        <v>412</v>
      </c>
      <c r="F139" s="32"/>
      <c r="G139" s="201"/>
      <c r="H139" s="21"/>
    </row>
    <row r="140" spans="2:8" ht="33">
      <c r="B140" s="29" t="s">
        <v>312</v>
      </c>
      <c r="C140" s="30" t="s">
        <v>716</v>
      </c>
      <c r="D140" s="31" t="s">
        <v>550</v>
      </c>
      <c r="E140" s="4" t="s">
        <v>412</v>
      </c>
      <c r="F140" s="32"/>
      <c r="G140" s="201"/>
      <c r="H140" s="21"/>
    </row>
    <row r="141" spans="2:8" ht="33">
      <c r="B141" s="29" t="s">
        <v>313</v>
      </c>
      <c r="C141" s="30" t="s">
        <v>717</v>
      </c>
      <c r="D141" s="31">
        <v>3</v>
      </c>
      <c r="E141" s="4" t="s">
        <v>412</v>
      </c>
      <c r="F141" s="32"/>
      <c r="G141" s="201"/>
      <c r="H141" s="21"/>
    </row>
    <row r="142" spans="2:8" ht="33">
      <c r="B142" s="29" t="s">
        <v>253</v>
      </c>
      <c r="C142" s="30" t="s">
        <v>718</v>
      </c>
      <c r="D142" s="31">
        <v>1</v>
      </c>
      <c r="E142" s="4" t="s">
        <v>412</v>
      </c>
      <c r="F142" s="32"/>
      <c r="G142" s="201"/>
      <c r="H142" s="21"/>
    </row>
    <row r="143" spans="2:8">
      <c r="B143" s="29" t="s">
        <v>277</v>
      </c>
      <c r="C143" s="30" t="s">
        <v>278</v>
      </c>
      <c r="D143" s="31" t="s">
        <v>556</v>
      </c>
      <c r="E143" s="4" t="s">
        <v>412</v>
      </c>
      <c r="F143" s="32"/>
      <c r="G143" s="201"/>
      <c r="H143" s="21"/>
    </row>
    <row r="144" spans="2:8" ht="33">
      <c r="B144" s="29" t="s">
        <v>254</v>
      </c>
      <c r="C144" s="30" t="s">
        <v>719</v>
      </c>
      <c r="D144" s="31" t="s">
        <v>458</v>
      </c>
      <c r="E144" s="4" t="s">
        <v>547</v>
      </c>
      <c r="F144" s="32"/>
      <c r="G144" s="201"/>
      <c r="H144" s="21"/>
    </row>
    <row r="145" spans="2:8">
      <c r="B145" s="29" t="s">
        <v>314</v>
      </c>
      <c r="C145" s="30" t="s">
        <v>720</v>
      </c>
      <c r="D145" s="31" t="s">
        <v>382</v>
      </c>
      <c r="E145" s="4" t="s">
        <v>412</v>
      </c>
      <c r="F145" s="32"/>
      <c r="G145" s="201"/>
      <c r="H145" s="21"/>
    </row>
    <row r="146" spans="2:8" ht="33">
      <c r="B146" s="29" t="s">
        <v>255</v>
      </c>
      <c r="C146" s="30" t="s">
        <v>721</v>
      </c>
      <c r="D146" s="31">
        <v>3</v>
      </c>
      <c r="E146" s="4" t="s">
        <v>412</v>
      </c>
      <c r="F146" s="32"/>
      <c r="G146" s="201"/>
      <c r="H146" s="21"/>
    </row>
    <row r="147" spans="2:8" ht="33">
      <c r="B147" s="29" t="s">
        <v>315</v>
      </c>
      <c r="C147" s="30" t="s">
        <v>722</v>
      </c>
      <c r="D147" s="31" t="s">
        <v>382</v>
      </c>
      <c r="E147" s="4" t="s">
        <v>412</v>
      </c>
      <c r="F147" s="32"/>
      <c r="G147" s="201"/>
      <c r="H147" s="21"/>
    </row>
    <row r="148" spans="2:8" ht="33">
      <c r="B148" s="29" t="s">
        <v>316</v>
      </c>
      <c r="C148" s="30" t="s">
        <v>723</v>
      </c>
      <c r="D148" s="31" t="s">
        <v>550</v>
      </c>
      <c r="E148" s="4" t="s">
        <v>412</v>
      </c>
      <c r="F148" s="32"/>
      <c r="G148" s="201"/>
      <c r="H148" s="21"/>
    </row>
    <row r="149" spans="2:8" ht="33">
      <c r="B149" s="29" t="s">
        <v>317</v>
      </c>
      <c r="C149" s="30" t="s">
        <v>724</v>
      </c>
      <c r="D149" s="31">
        <v>3</v>
      </c>
      <c r="E149" s="4" t="s">
        <v>412</v>
      </c>
      <c r="F149" s="32"/>
      <c r="G149" s="260"/>
      <c r="H149" s="21"/>
    </row>
    <row r="150" spans="2:8" ht="33">
      <c r="B150" s="29" t="s">
        <v>256</v>
      </c>
      <c r="C150" s="30" t="s">
        <v>725</v>
      </c>
      <c r="D150" s="31">
        <v>1</v>
      </c>
      <c r="E150" s="4" t="s">
        <v>412</v>
      </c>
      <c r="F150" s="32"/>
      <c r="G150" s="261"/>
      <c r="H150" s="21"/>
    </row>
    <row r="151" spans="2:8">
      <c r="B151" s="29" t="s">
        <v>279</v>
      </c>
      <c r="C151" s="30" t="s">
        <v>280</v>
      </c>
      <c r="D151" s="31" t="s">
        <v>556</v>
      </c>
      <c r="E151" s="4" t="s">
        <v>412</v>
      </c>
      <c r="F151" s="32"/>
      <c r="G151" s="261"/>
      <c r="H151" s="21"/>
    </row>
    <row r="152" spans="2:8">
      <c r="B152" s="170" t="s">
        <v>843</v>
      </c>
      <c r="C152" s="171" t="s">
        <v>844</v>
      </c>
      <c r="D152" s="172" t="s">
        <v>728</v>
      </c>
      <c r="E152" s="173" t="s">
        <v>412</v>
      </c>
      <c r="F152" s="174"/>
      <c r="G152" s="175"/>
      <c r="H152" s="21"/>
    </row>
    <row r="153" spans="2:8" ht="17.25" thickBot="1">
      <c r="B153" s="29" t="s">
        <v>845</v>
      </c>
      <c r="C153" s="30" t="s">
        <v>846</v>
      </c>
      <c r="D153" s="31" t="s">
        <v>386</v>
      </c>
      <c r="E153" s="4" t="s">
        <v>548</v>
      </c>
      <c r="F153" s="32"/>
      <c r="G153" s="33"/>
      <c r="H153" s="21"/>
    </row>
    <row r="154" spans="2:8" ht="17.25" thickBot="1">
      <c r="B154" s="169" t="s">
        <v>847</v>
      </c>
      <c r="C154" s="232"/>
      <c r="D154" s="211"/>
      <c r="E154" s="212"/>
      <c r="F154" s="212"/>
      <c r="G154" s="213"/>
      <c r="H154" s="21"/>
    </row>
    <row r="155" spans="2:8">
      <c r="B155" s="22" t="s">
        <v>729</v>
      </c>
      <c r="C155" s="23" t="s">
        <v>730</v>
      </c>
      <c r="D155" s="24" t="s">
        <v>386</v>
      </c>
      <c r="E155" s="25" t="s">
        <v>412</v>
      </c>
      <c r="F155" s="26"/>
      <c r="G155" s="28"/>
      <c r="H155" s="21"/>
    </row>
    <row r="156" spans="2:8">
      <c r="B156" s="29" t="s">
        <v>731</v>
      </c>
      <c r="C156" s="30" t="s">
        <v>732</v>
      </c>
      <c r="D156" s="31" t="s">
        <v>386</v>
      </c>
      <c r="E156" s="4" t="s">
        <v>412</v>
      </c>
      <c r="F156" s="32"/>
      <c r="G156" s="33"/>
      <c r="H156" s="21"/>
    </row>
    <row r="157" spans="2:8">
      <c r="B157" s="29" t="s">
        <v>733</v>
      </c>
      <c r="C157" s="30" t="s">
        <v>734</v>
      </c>
      <c r="D157" s="31" t="s">
        <v>386</v>
      </c>
      <c r="E157" s="4" t="s">
        <v>412</v>
      </c>
      <c r="F157" s="32"/>
      <c r="G157" s="33"/>
      <c r="H157" s="21"/>
    </row>
    <row r="158" spans="2:8">
      <c r="B158" s="29" t="s">
        <v>735</v>
      </c>
      <c r="C158" s="30" t="s">
        <v>736</v>
      </c>
      <c r="D158" s="31" t="s">
        <v>386</v>
      </c>
      <c r="E158" s="4" t="s">
        <v>412</v>
      </c>
      <c r="F158" s="32"/>
      <c r="G158" s="33"/>
      <c r="H158" s="21"/>
    </row>
    <row r="159" spans="2:8">
      <c r="B159" s="29" t="s">
        <v>737</v>
      </c>
      <c r="C159" s="30" t="s">
        <v>738</v>
      </c>
      <c r="D159" s="31" t="s">
        <v>386</v>
      </c>
      <c r="E159" s="4" t="s">
        <v>412</v>
      </c>
      <c r="F159" s="32"/>
      <c r="G159" s="33"/>
      <c r="H159" s="21"/>
    </row>
    <row r="160" spans="2:8">
      <c r="B160" s="29" t="s">
        <v>739</v>
      </c>
      <c r="C160" s="30" t="s">
        <v>740</v>
      </c>
      <c r="D160" s="31" t="s">
        <v>386</v>
      </c>
      <c r="E160" s="4" t="s">
        <v>412</v>
      </c>
      <c r="F160" s="32"/>
      <c r="G160" s="33"/>
      <c r="H160" s="21"/>
    </row>
    <row r="161" spans="2:8">
      <c r="B161" s="29" t="s">
        <v>741</v>
      </c>
      <c r="C161" s="30" t="s">
        <v>742</v>
      </c>
      <c r="D161" s="31" t="s">
        <v>386</v>
      </c>
      <c r="E161" s="4" t="s">
        <v>412</v>
      </c>
      <c r="F161" s="32"/>
      <c r="G161" s="33"/>
      <c r="H161" s="21"/>
    </row>
    <row r="162" spans="2:8">
      <c r="B162" s="29" t="s">
        <v>743</v>
      </c>
      <c r="C162" s="30" t="s">
        <v>744</v>
      </c>
      <c r="D162" s="31" t="s">
        <v>386</v>
      </c>
      <c r="E162" s="4" t="s">
        <v>412</v>
      </c>
      <c r="F162" s="32"/>
      <c r="G162" s="33"/>
      <c r="H162" s="21"/>
    </row>
    <row r="163" spans="2:8">
      <c r="B163" s="29" t="s">
        <v>745</v>
      </c>
      <c r="C163" s="30" t="s">
        <v>746</v>
      </c>
      <c r="D163" s="31" t="s">
        <v>386</v>
      </c>
      <c r="E163" s="4" t="s">
        <v>412</v>
      </c>
      <c r="F163" s="32"/>
      <c r="G163" s="33"/>
      <c r="H163" s="21"/>
    </row>
    <row r="164" spans="2:8" ht="17.25" thickBot="1">
      <c r="B164" s="29" t="s">
        <v>747</v>
      </c>
      <c r="C164" s="30" t="s">
        <v>748</v>
      </c>
      <c r="D164" s="31" t="s">
        <v>386</v>
      </c>
      <c r="E164" s="4" t="s">
        <v>412</v>
      </c>
      <c r="F164" s="32"/>
      <c r="G164" s="33"/>
      <c r="H164" s="21"/>
    </row>
    <row r="165" spans="2:8" ht="17.25" thickBot="1">
      <c r="B165" s="169" t="s">
        <v>786</v>
      </c>
      <c r="C165" s="232"/>
      <c r="D165" s="211"/>
      <c r="E165" s="212"/>
      <c r="F165" s="212"/>
      <c r="G165" s="213"/>
      <c r="H165" s="21"/>
    </row>
    <row r="166" spans="2:8" ht="45">
      <c r="B166" s="220" t="s">
        <v>114</v>
      </c>
      <c r="C166" s="221" t="s">
        <v>365</v>
      </c>
      <c r="D166" s="222" t="s">
        <v>385</v>
      </c>
      <c r="E166" s="223" t="s">
        <v>532</v>
      </c>
      <c r="F166" s="224"/>
      <c r="G166" s="214" t="s">
        <v>787</v>
      </c>
      <c r="H166" s="21"/>
    </row>
    <row r="167" spans="2:8" ht="75">
      <c r="B167" s="29" t="s">
        <v>210</v>
      </c>
      <c r="C167" s="30" t="s">
        <v>848</v>
      </c>
      <c r="D167" s="203">
        <v>1</v>
      </c>
      <c r="E167" s="5" t="s">
        <v>545</v>
      </c>
      <c r="F167" s="32"/>
      <c r="G167" s="33" t="s">
        <v>849</v>
      </c>
      <c r="H167" s="21"/>
    </row>
    <row r="168" spans="2:8" ht="60">
      <c r="B168" s="29" t="s">
        <v>211</v>
      </c>
      <c r="C168" s="30" t="s">
        <v>366</v>
      </c>
      <c r="D168" s="31" t="s">
        <v>788</v>
      </c>
      <c r="E168" s="4" t="s">
        <v>391</v>
      </c>
      <c r="F168" s="32"/>
      <c r="G168" s="33" t="s">
        <v>850</v>
      </c>
      <c r="H168" s="21"/>
    </row>
    <row r="169" spans="2:8" ht="75">
      <c r="B169" s="29" t="s">
        <v>212</v>
      </c>
      <c r="C169" s="30" t="s">
        <v>367</v>
      </c>
      <c r="D169" s="31">
        <v>1</v>
      </c>
      <c r="E169" s="4" t="s">
        <v>545</v>
      </c>
      <c r="F169" s="32"/>
      <c r="G169" s="33" t="s">
        <v>1154</v>
      </c>
      <c r="H169" s="21"/>
    </row>
    <row r="170" spans="2:8" ht="75">
      <c r="B170" s="29" t="s">
        <v>213</v>
      </c>
      <c r="C170" s="30" t="s">
        <v>368</v>
      </c>
      <c r="D170" s="31">
        <v>1</v>
      </c>
      <c r="E170" s="4" t="s">
        <v>545</v>
      </c>
      <c r="F170" s="32"/>
      <c r="G170" s="33" t="s">
        <v>1155</v>
      </c>
      <c r="H170" s="21"/>
    </row>
    <row r="171" spans="2:8" ht="45">
      <c r="B171" s="29" t="s">
        <v>789</v>
      </c>
      <c r="C171" s="30" t="s">
        <v>851</v>
      </c>
      <c r="D171" s="31" t="s">
        <v>386</v>
      </c>
      <c r="E171" s="4" t="s">
        <v>391</v>
      </c>
      <c r="F171" s="32"/>
      <c r="G171" s="33" t="s">
        <v>852</v>
      </c>
      <c r="H171" s="21"/>
    </row>
    <row r="172" spans="2:8" ht="60">
      <c r="B172" s="29" t="s">
        <v>214</v>
      </c>
      <c r="C172" s="30" t="s">
        <v>853</v>
      </c>
      <c r="D172" s="31" t="s">
        <v>775</v>
      </c>
      <c r="E172" s="4" t="s">
        <v>854</v>
      </c>
      <c r="F172" s="32"/>
      <c r="G172" s="33" t="s">
        <v>1156</v>
      </c>
      <c r="H172" s="21"/>
    </row>
    <row r="173" spans="2:8">
      <c r="B173" s="29" t="s">
        <v>216</v>
      </c>
      <c r="C173" s="30" t="s">
        <v>369</v>
      </c>
      <c r="D173" s="31" t="s">
        <v>775</v>
      </c>
      <c r="E173" s="4" t="s">
        <v>854</v>
      </c>
      <c r="F173" s="32"/>
      <c r="G173" s="262" t="s">
        <v>1157</v>
      </c>
      <c r="H173" s="21"/>
    </row>
    <row r="174" spans="2:8">
      <c r="B174" s="29" t="s">
        <v>112</v>
      </c>
      <c r="C174" s="30" t="s">
        <v>370</v>
      </c>
      <c r="D174" s="31" t="s">
        <v>775</v>
      </c>
      <c r="E174" s="4" t="s">
        <v>854</v>
      </c>
      <c r="F174" s="32"/>
      <c r="G174" s="260"/>
      <c r="H174" s="21"/>
    </row>
    <row r="175" spans="2:8" ht="17.25" thickBot="1">
      <c r="B175" s="181" t="s">
        <v>791</v>
      </c>
      <c r="C175" s="182" t="s">
        <v>371</v>
      </c>
      <c r="D175" s="183" t="s">
        <v>775</v>
      </c>
      <c r="E175" s="184" t="s">
        <v>790</v>
      </c>
      <c r="F175" s="185"/>
      <c r="G175" s="260"/>
      <c r="H175" s="21"/>
    </row>
    <row r="176" spans="2:8" ht="20.100000000000001" customHeight="1">
      <c r="B176" s="36"/>
      <c r="C176" s="36"/>
      <c r="D176" s="37"/>
      <c r="E176" s="38"/>
      <c r="F176" s="38"/>
      <c r="G176" s="36"/>
      <c r="H176" s="8"/>
    </row>
  </sheetData>
  <mergeCells count="3">
    <mergeCell ref="G121:G122"/>
    <mergeCell ref="G149:G151"/>
    <mergeCell ref="G173:G175"/>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3</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750</v>
      </c>
      <c r="C5" s="23" t="s">
        <v>751</v>
      </c>
      <c r="D5" s="24" t="s">
        <v>550</v>
      </c>
      <c r="E5" s="25" t="s">
        <v>391</v>
      </c>
      <c r="F5" s="26" t="s">
        <v>381</v>
      </c>
      <c r="G5" s="28"/>
      <c r="H5" s="21"/>
    </row>
    <row r="6" spans="2:8">
      <c r="B6" s="29" t="s">
        <v>752</v>
      </c>
      <c r="C6" s="30" t="s">
        <v>753</v>
      </c>
      <c r="D6" s="31" t="s">
        <v>754</v>
      </c>
      <c r="E6" s="4" t="s">
        <v>396</v>
      </c>
      <c r="F6" s="32"/>
      <c r="G6" s="33"/>
      <c r="H6" s="21"/>
    </row>
    <row r="7" spans="2:8" ht="30">
      <c r="B7" s="29" t="s">
        <v>755</v>
      </c>
      <c r="C7" s="30" t="s">
        <v>756</v>
      </c>
      <c r="D7" s="31" t="s">
        <v>550</v>
      </c>
      <c r="E7" s="4" t="s">
        <v>412</v>
      </c>
      <c r="F7" s="32"/>
      <c r="G7" s="200" t="s">
        <v>757</v>
      </c>
      <c r="H7" s="21"/>
    </row>
    <row r="8" spans="2:8">
      <c r="B8" s="29" t="s">
        <v>758</v>
      </c>
      <c r="C8" s="30" t="s">
        <v>759</v>
      </c>
      <c r="D8" s="31" t="s">
        <v>550</v>
      </c>
      <c r="E8" s="4" t="s">
        <v>412</v>
      </c>
      <c r="F8" s="32"/>
      <c r="G8" s="201"/>
      <c r="H8" s="21"/>
    </row>
    <row r="9" spans="2:8">
      <c r="B9" s="29" t="s">
        <v>760</v>
      </c>
      <c r="C9" s="30" t="s">
        <v>761</v>
      </c>
      <c r="D9" s="31" t="s">
        <v>550</v>
      </c>
      <c r="E9" s="4" t="s">
        <v>412</v>
      </c>
      <c r="F9" s="32"/>
      <c r="G9" s="201"/>
      <c r="H9" s="21"/>
    </row>
    <row r="10" spans="2:8">
      <c r="B10" s="29" t="s">
        <v>762</v>
      </c>
      <c r="C10" s="30" t="s">
        <v>763</v>
      </c>
      <c r="D10" s="31" t="s">
        <v>550</v>
      </c>
      <c r="E10" s="4" t="s">
        <v>412</v>
      </c>
      <c r="F10" s="32"/>
      <c r="G10" s="201"/>
      <c r="H10" s="21"/>
    </row>
    <row r="11" spans="2:8">
      <c r="B11" s="29" t="s">
        <v>764</v>
      </c>
      <c r="C11" s="30" t="s">
        <v>765</v>
      </c>
      <c r="D11" s="31" t="s">
        <v>550</v>
      </c>
      <c r="E11" s="4" t="s">
        <v>412</v>
      </c>
      <c r="F11" s="32"/>
      <c r="G11" s="201"/>
      <c r="H11" s="21"/>
    </row>
    <row r="12" spans="2:8" ht="17.25" thickBot="1">
      <c r="B12" s="29" t="s">
        <v>766</v>
      </c>
      <c r="C12" s="30" t="s">
        <v>767</v>
      </c>
      <c r="D12" s="31" t="s">
        <v>550</v>
      </c>
      <c r="E12" s="4" t="s">
        <v>412</v>
      </c>
      <c r="F12" s="32"/>
      <c r="G12" s="175"/>
      <c r="H12" s="21"/>
    </row>
    <row r="13" spans="2:8" ht="20.100000000000001" customHeight="1">
      <c r="B13" s="36"/>
      <c r="C13" s="36"/>
      <c r="D13" s="37"/>
      <c r="E13" s="38"/>
      <c r="F13" s="38"/>
      <c r="G13" s="36"/>
      <c r="H13"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1">
    <outlinePr summaryBelow="0"/>
    <pageSetUpPr fitToPage="1"/>
  </sheetPr>
  <dimension ref="B1:H1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25" t="s">
        <v>875</v>
      </c>
      <c r="C2" s="226"/>
      <c r="D2" s="226"/>
      <c r="E2" s="226"/>
      <c r="F2" s="226"/>
      <c r="G2" s="227"/>
      <c r="H2" s="14"/>
    </row>
    <row r="3" spans="2:8" ht="13.5" customHeight="1" thickBot="1">
      <c r="B3" s="207"/>
      <c r="C3" s="207"/>
      <c r="D3" s="207"/>
      <c r="E3" s="207"/>
      <c r="F3" s="207"/>
      <c r="G3" s="207"/>
    </row>
    <row r="4" spans="2:8" ht="20.25" customHeight="1" thickBot="1">
      <c r="B4" s="16" t="s">
        <v>8</v>
      </c>
      <c r="C4" s="17" t="s">
        <v>9</v>
      </c>
      <c r="D4" s="17" t="s">
        <v>10</v>
      </c>
      <c r="E4" s="17" t="s">
        <v>11</v>
      </c>
      <c r="F4" s="18" t="s">
        <v>12</v>
      </c>
      <c r="G4" s="19" t="s">
        <v>13</v>
      </c>
    </row>
    <row r="5" spans="2:8" ht="17.25" thickBot="1">
      <c r="B5" s="22" t="s">
        <v>876</v>
      </c>
      <c r="C5" s="23" t="s">
        <v>877</v>
      </c>
      <c r="D5" s="24" t="s">
        <v>382</v>
      </c>
      <c r="E5" s="25" t="s">
        <v>532</v>
      </c>
      <c r="F5" s="26" t="s">
        <v>878</v>
      </c>
      <c r="G5" s="28" t="s">
        <v>859</v>
      </c>
      <c r="H5" s="21"/>
    </row>
    <row r="6" spans="2:8" ht="20.100000000000001" customHeight="1" thickBot="1">
      <c r="B6" s="20" t="s">
        <v>860</v>
      </c>
      <c r="C6" s="177"/>
      <c r="D6" s="178"/>
      <c r="E6" s="179"/>
      <c r="F6" s="179"/>
      <c r="G6" s="180"/>
      <c r="H6" s="21"/>
    </row>
    <row r="7" spans="2:8" ht="30">
      <c r="B7" s="220" t="s">
        <v>879</v>
      </c>
      <c r="C7" s="221" t="s">
        <v>880</v>
      </c>
      <c r="D7" s="222" t="s">
        <v>400</v>
      </c>
      <c r="E7" s="223" t="s">
        <v>881</v>
      </c>
      <c r="F7" s="224"/>
      <c r="G7" s="214" t="s">
        <v>882</v>
      </c>
      <c r="H7" s="21"/>
    </row>
    <row r="8" spans="2:8" ht="90">
      <c r="B8" s="29" t="s">
        <v>866</v>
      </c>
      <c r="C8" s="30" t="s">
        <v>883</v>
      </c>
      <c r="D8" s="31" t="s">
        <v>507</v>
      </c>
      <c r="E8" s="4" t="s">
        <v>391</v>
      </c>
      <c r="F8" s="32" t="s">
        <v>884</v>
      </c>
      <c r="G8" s="33" t="s">
        <v>885</v>
      </c>
      <c r="H8" s="21"/>
    </row>
    <row r="9" spans="2:8" ht="75">
      <c r="B9" s="29" t="s">
        <v>886</v>
      </c>
      <c r="C9" s="30" t="s">
        <v>887</v>
      </c>
      <c r="D9" s="31" t="s">
        <v>461</v>
      </c>
      <c r="E9" s="4" t="s">
        <v>888</v>
      </c>
      <c r="F9" s="32" t="s">
        <v>884</v>
      </c>
      <c r="G9" s="237" t="s">
        <v>889</v>
      </c>
      <c r="H9" s="21"/>
    </row>
    <row r="10" spans="2:8">
      <c r="B10" s="29" t="s">
        <v>890</v>
      </c>
      <c r="C10" s="30" t="s">
        <v>891</v>
      </c>
      <c r="D10" s="31" t="s">
        <v>395</v>
      </c>
      <c r="E10" s="4" t="s">
        <v>888</v>
      </c>
      <c r="F10" s="32"/>
      <c r="G10" s="175" t="s">
        <v>892</v>
      </c>
      <c r="H10" s="21"/>
    </row>
    <row r="11" spans="2:8">
      <c r="B11" s="29" t="s">
        <v>893</v>
      </c>
      <c r="C11" s="30" t="s">
        <v>894</v>
      </c>
      <c r="D11" s="31" t="s">
        <v>395</v>
      </c>
      <c r="E11" s="4" t="s">
        <v>546</v>
      </c>
      <c r="F11" s="32"/>
      <c r="G11" s="236" t="s">
        <v>895</v>
      </c>
      <c r="H11" s="21"/>
    </row>
    <row r="12" spans="2:8">
      <c r="B12" s="29" t="s">
        <v>896</v>
      </c>
      <c r="C12" s="30" t="s">
        <v>897</v>
      </c>
      <c r="D12" s="31" t="s">
        <v>492</v>
      </c>
      <c r="E12" s="4" t="s">
        <v>546</v>
      </c>
      <c r="F12" s="32"/>
      <c r="G12" s="175"/>
      <c r="H12" s="21"/>
    </row>
    <row r="13" spans="2:8" ht="30">
      <c r="B13" s="29" t="s">
        <v>898</v>
      </c>
      <c r="C13" s="30" t="s">
        <v>899</v>
      </c>
      <c r="D13" s="31" t="s">
        <v>382</v>
      </c>
      <c r="E13" s="4" t="s">
        <v>545</v>
      </c>
      <c r="F13" s="32"/>
      <c r="G13" s="33" t="s">
        <v>900</v>
      </c>
      <c r="H13" s="21"/>
    </row>
    <row r="14" spans="2:8">
      <c r="B14" s="29" t="s">
        <v>901</v>
      </c>
      <c r="C14" s="30" t="s">
        <v>902</v>
      </c>
      <c r="D14" s="31" t="s">
        <v>386</v>
      </c>
      <c r="E14" s="4" t="s">
        <v>546</v>
      </c>
      <c r="F14" s="32"/>
      <c r="G14" s="236" t="s">
        <v>895</v>
      </c>
      <c r="H14" s="21"/>
    </row>
    <row r="15" spans="2:8">
      <c r="B15" s="29" t="s">
        <v>903</v>
      </c>
      <c r="C15" s="30" t="s">
        <v>904</v>
      </c>
      <c r="D15" s="31" t="s">
        <v>610</v>
      </c>
      <c r="E15" s="4" t="s">
        <v>546</v>
      </c>
      <c r="F15" s="32"/>
      <c r="G15" s="201"/>
      <c r="H15" s="21"/>
    </row>
    <row r="16" spans="2:8">
      <c r="B16" s="29" t="s">
        <v>905</v>
      </c>
      <c r="C16" s="30" t="s">
        <v>906</v>
      </c>
      <c r="D16" s="31" t="s">
        <v>612</v>
      </c>
      <c r="E16" s="4" t="s">
        <v>546</v>
      </c>
      <c r="F16" s="32"/>
      <c r="G16" s="201"/>
      <c r="H16" s="21"/>
    </row>
    <row r="17" spans="2:8">
      <c r="B17" s="29" t="s">
        <v>907</v>
      </c>
      <c r="C17" s="30" t="s">
        <v>908</v>
      </c>
      <c r="D17" s="31" t="s">
        <v>492</v>
      </c>
      <c r="E17" s="4" t="s">
        <v>546</v>
      </c>
      <c r="F17" s="32"/>
      <c r="G17" s="201"/>
      <c r="H17" s="21"/>
    </row>
    <row r="18" spans="2:8">
      <c r="B18" s="29" t="s">
        <v>909</v>
      </c>
      <c r="C18" s="30" t="s">
        <v>910</v>
      </c>
      <c r="D18" s="31" t="s">
        <v>615</v>
      </c>
      <c r="E18" s="4" t="s">
        <v>546</v>
      </c>
      <c r="F18" s="32"/>
      <c r="G18" s="201"/>
      <c r="H18" s="21"/>
    </row>
    <row r="19" spans="2:8">
      <c r="B19" s="29" t="s">
        <v>911</v>
      </c>
      <c r="C19" s="30" t="s">
        <v>912</v>
      </c>
      <c r="D19" s="31" t="s">
        <v>618</v>
      </c>
      <c r="E19" s="4" t="s">
        <v>546</v>
      </c>
      <c r="F19" s="32"/>
      <c r="G19" s="201"/>
      <c r="H19" s="21"/>
    </row>
    <row r="20" spans="2:8">
      <c r="B20" s="29" t="s">
        <v>913</v>
      </c>
      <c r="C20" s="30" t="s">
        <v>914</v>
      </c>
      <c r="D20" s="31" t="s">
        <v>618</v>
      </c>
      <c r="E20" s="4" t="s">
        <v>546</v>
      </c>
      <c r="F20" s="32"/>
      <c r="G20" s="175"/>
      <c r="H20" s="21"/>
    </row>
    <row r="21" spans="2:8" ht="75">
      <c r="B21" s="29" t="s">
        <v>126</v>
      </c>
      <c r="C21" s="30" t="s">
        <v>375</v>
      </c>
      <c r="D21" s="31" t="s">
        <v>557</v>
      </c>
      <c r="E21" s="4" t="s">
        <v>532</v>
      </c>
      <c r="F21" s="32"/>
      <c r="G21" s="33" t="s">
        <v>915</v>
      </c>
      <c r="H21" s="21"/>
    </row>
    <row r="22" spans="2:8" ht="75">
      <c r="B22" s="29" t="s">
        <v>916</v>
      </c>
      <c r="C22" s="30" t="s">
        <v>917</v>
      </c>
      <c r="D22" s="31" t="s">
        <v>400</v>
      </c>
      <c r="E22" s="4" t="s">
        <v>918</v>
      </c>
      <c r="F22" s="32"/>
      <c r="G22" s="33" t="s">
        <v>919</v>
      </c>
      <c r="H22" s="21"/>
    </row>
    <row r="23" spans="2:8" ht="45">
      <c r="B23" s="29" t="s">
        <v>920</v>
      </c>
      <c r="C23" s="30" t="s">
        <v>372</v>
      </c>
      <c r="D23" s="31" t="s">
        <v>863</v>
      </c>
      <c r="E23" s="4" t="s">
        <v>391</v>
      </c>
      <c r="F23" s="32"/>
      <c r="G23" s="33" t="s">
        <v>921</v>
      </c>
      <c r="H23" s="21"/>
    </row>
    <row r="24" spans="2:8" ht="75">
      <c r="B24" s="29" t="s">
        <v>922</v>
      </c>
      <c r="C24" s="30" t="s">
        <v>373</v>
      </c>
      <c r="D24" s="31" t="s">
        <v>400</v>
      </c>
      <c r="E24" s="4" t="s">
        <v>918</v>
      </c>
      <c r="F24" s="32"/>
      <c r="G24" s="33" t="s">
        <v>923</v>
      </c>
      <c r="H24" s="21"/>
    </row>
    <row r="25" spans="2:8" ht="75">
      <c r="B25" s="29" t="s">
        <v>924</v>
      </c>
      <c r="C25" s="30" t="s">
        <v>374</v>
      </c>
      <c r="D25" s="31" t="s">
        <v>400</v>
      </c>
      <c r="E25" s="4" t="s">
        <v>918</v>
      </c>
      <c r="F25" s="32"/>
      <c r="G25" s="33" t="s">
        <v>925</v>
      </c>
      <c r="H25" s="21"/>
    </row>
    <row r="26" spans="2:8" ht="60">
      <c r="B26" s="29" t="s">
        <v>926</v>
      </c>
      <c r="C26" s="30" t="s">
        <v>927</v>
      </c>
      <c r="D26" s="31" t="s">
        <v>386</v>
      </c>
      <c r="E26" s="4" t="s">
        <v>391</v>
      </c>
      <c r="F26" s="32"/>
      <c r="G26" s="33" t="s">
        <v>928</v>
      </c>
      <c r="H26" s="21"/>
    </row>
    <row r="27" spans="2:8" ht="75">
      <c r="B27" s="29" t="s">
        <v>929</v>
      </c>
      <c r="C27" s="30" t="s">
        <v>376</v>
      </c>
      <c r="D27" s="31" t="s">
        <v>775</v>
      </c>
      <c r="E27" s="4" t="s">
        <v>888</v>
      </c>
      <c r="F27" s="32"/>
      <c r="G27" s="33" t="s">
        <v>930</v>
      </c>
      <c r="H27" s="21"/>
    </row>
    <row r="28" spans="2:8" ht="16.5" customHeight="1">
      <c r="B28" s="29" t="s">
        <v>931</v>
      </c>
      <c r="C28" s="30" t="s">
        <v>377</v>
      </c>
      <c r="D28" s="31" t="s">
        <v>775</v>
      </c>
      <c r="E28" s="4" t="s">
        <v>888</v>
      </c>
      <c r="F28" s="32"/>
      <c r="G28" s="262" t="s">
        <v>932</v>
      </c>
      <c r="H28" s="21"/>
    </row>
    <row r="29" spans="2:8">
      <c r="B29" s="29" t="s">
        <v>933</v>
      </c>
      <c r="C29" s="30" t="s">
        <v>378</v>
      </c>
      <c r="D29" s="31" t="s">
        <v>775</v>
      </c>
      <c r="E29" s="4" t="s">
        <v>888</v>
      </c>
      <c r="F29" s="32"/>
      <c r="G29" s="260"/>
      <c r="H29" s="21"/>
    </row>
    <row r="30" spans="2:8">
      <c r="B30" s="29" t="s">
        <v>934</v>
      </c>
      <c r="C30" s="30" t="s">
        <v>379</v>
      </c>
      <c r="D30" s="31" t="s">
        <v>775</v>
      </c>
      <c r="E30" s="4" t="s">
        <v>888</v>
      </c>
      <c r="F30" s="32"/>
      <c r="G30" s="263"/>
      <c r="H30" s="21"/>
    </row>
    <row r="31" spans="2:8" ht="30">
      <c r="B31" s="29" t="s">
        <v>864</v>
      </c>
      <c r="C31" s="30" t="s">
        <v>935</v>
      </c>
      <c r="D31" s="31" t="s">
        <v>400</v>
      </c>
      <c r="E31" s="4" t="s">
        <v>881</v>
      </c>
      <c r="F31" s="32"/>
      <c r="G31" s="33" t="s">
        <v>936</v>
      </c>
      <c r="H31" s="21"/>
    </row>
    <row r="32" spans="2:8" ht="45">
      <c r="B32" s="29" t="s">
        <v>938</v>
      </c>
      <c r="C32" s="30" t="s">
        <v>939</v>
      </c>
      <c r="D32" s="31" t="s">
        <v>861</v>
      </c>
      <c r="E32" s="4" t="s">
        <v>888</v>
      </c>
      <c r="F32" s="32"/>
      <c r="G32" s="33" t="s">
        <v>940</v>
      </c>
      <c r="H32" s="21"/>
    </row>
    <row r="33" spans="2:8">
      <c r="B33" s="29" t="s">
        <v>941</v>
      </c>
      <c r="C33" s="30" t="s">
        <v>942</v>
      </c>
      <c r="D33" s="31" t="s">
        <v>861</v>
      </c>
      <c r="E33" s="4" t="s">
        <v>888</v>
      </c>
      <c r="F33" s="32" t="s">
        <v>878</v>
      </c>
      <c r="G33" s="33" t="s">
        <v>862</v>
      </c>
      <c r="H33" s="21"/>
    </row>
    <row r="34" spans="2:8" ht="60">
      <c r="B34" s="29" t="s">
        <v>865</v>
      </c>
      <c r="C34" s="30" t="s">
        <v>943</v>
      </c>
      <c r="D34" s="31" t="s">
        <v>867</v>
      </c>
      <c r="E34" s="4" t="s">
        <v>937</v>
      </c>
      <c r="F34" s="32"/>
      <c r="G34" s="33" t="s">
        <v>944</v>
      </c>
      <c r="H34" s="21"/>
    </row>
    <row r="35" spans="2:8" ht="17.25" thickBot="1">
      <c r="B35" s="29" t="s">
        <v>945</v>
      </c>
      <c r="C35" s="30" t="s">
        <v>946</v>
      </c>
      <c r="D35" s="31" t="s">
        <v>583</v>
      </c>
      <c r="E35" s="4" t="s">
        <v>888</v>
      </c>
      <c r="F35" s="32"/>
      <c r="G35" s="33"/>
      <c r="H35" s="21"/>
    </row>
    <row r="36" spans="2:8" ht="19.5" customHeight="1" thickBot="1">
      <c r="B36" s="20" t="s">
        <v>947</v>
      </c>
      <c r="C36" s="177"/>
      <c r="D36" s="178"/>
      <c r="E36" s="179"/>
      <c r="F36" s="179"/>
      <c r="G36" s="180"/>
      <c r="H36" s="21"/>
    </row>
    <row r="37" spans="2:8" ht="30">
      <c r="B37" s="29" t="s">
        <v>326</v>
      </c>
      <c r="C37" s="30" t="s">
        <v>948</v>
      </c>
      <c r="D37" s="31" t="s">
        <v>949</v>
      </c>
      <c r="E37" s="4" t="s">
        <v>545</v>
      </c>
      <c r="F37" s="32"/>
      <c r="G37" s="33" t="s">
        <v>950</v>
      </c>
      <c r="H37" s="21"/>
    </row>
    <row r="38" spans="2:8" ht="16.5" customHeight="1">
      <c r="B38" s="29" t="s">
        <v>328</v>
      </c>
      <c r="C38" s="30" t="s">
        <v>327</v>
      </c>
      <c r="D38" s="31" t="s">
        <v>949</v>
      </c>
      <c r="E38" s="4" t="s">
        <v>545</v>
      </c>
      <c r="F38" s="32"/>
      <c r="G38" s="262" t="s">
        <v>951</v>
      </c>
      <c r="H38" s="21"/>
    </row>
    <row r="39" spans="2:8" ht="17.25" thickBot="1">
      <c r="B39" s="29" t="s">
        <v>329</v>
      </c>
      <c r="C39" s="30" t="s">
        <v>330</v>
      </c>
      <c r="D39" s="31" t="s">
        <v>949</v>
      </c>
      <c r="E39" s="4" t="s">
        <v>545</v>
      </c>
      <c r="F39" s="32"/>
      <c r="G39" s="263"/>
      <c r="H39" s="21"/>
    </row>
    <row r="40" spans="2:8" ht="19.5" customHeight="1" thickBot="1">
      <c r="B40" s="20" t="s">
        <v>868</v>
      </c>
      <c r="C40" s="177"/>
      <c r="D40" s="178"/>
      <c r="E40" s="179"/>
      <c r="F40" s="179"/>
      <c r="G40" s="180"/>
      <c r="H40" s="21"/>
    </row>
    <row r="41" spans="2:8" ht="45">
      <c r="B41" s="29" t="s">
        <v>952</v>
      </c>
      <c r="C41" s="30" t="s">
        <v>953</v>
      </c>
      <c r="D41" s="31" t="s">
        <v>861</v>
      </c>
      <c r="E41" s="4" t="s">
        <v>546</v>
      </c>
      <c r="F41" s="32"/>
      <c r="G41" s="33" t="s">
        <v>954</v>
      </c>
      <c r="H41" s="21"/>
    </row>
    <row r="42" spans="2:8" ht="60">
      <c r="B42" s="29" t="s">
        <v>955</v>
      </c>
      <c r="C42" s="30" t="s">
        <v>956</v>
      </c>
      <c r="D42" s="31" t="s">
        <v>458</v>
      </c>
      <c r="E42" s="4" t="s">
        <v>937</v>
      </c>
      <c r="F42" s="32"/>
      <c r="G42" s="33" t="s">
        <v>957</v>
      </c>
      <c r="H42" s="21"/>
    </row>
    <row r="43" spans="2:8">
      <c r="B43" s="29" t="s">
        <v>958</v>
      </c>
      <c r="C43" s="30" t="s">
        <v>959</v>
      </c>
      <c r="D43" s="31" t="s">
        <v>618</v>
      </c>
      <c r="E43" s="4" t="s">
        <v>888</v>
      </c>
      <c r="F43" s="32"/>
      <c r="G43" s="33" t="s">
        <v>960</v>
      </c>
      <c r="H43" s="21"/>
    </row>
    <row r="44" spans="2:8" ht="60">
      <c r="B44" s="29" t="s">
        <v>160</v>
      </c>
      <c r="C44" s="30" t="s">
        <v>331</v>
      </c>
      <c r="D44" s="31" t="s">
        <v>949</v>
      </c>
      <c r="E44" s="4" t="s">
        <v>545</v>
      </c>
      <c r="F44" s="32"/>
      <c r="G44" s="33" t="s">
        <v>961</v>
      </c>
      <c r="H44" s="21"/>
    </row>
    <row r="45" spans="2:8" ht="45">
      <c r="B45" s="29" t="s">
        <v>729</v>
      </c>
      <c r="C45" s="30" t="s">
        <v>962</v>
      </c>
      <c r="D45" s="31" t="s">
        <v>386</v>
      </c>
      <c r="E45" s="4" t="s">
        <v>856</v>
      </c>
      <c r="F45" s="32"/>
      <c r="G45" s="33" t="s">
        <v>963</v>
      </c>
      <c r="H45" s="21"/>
    </row>
    <row r="46" spans="2:8">
      <c r="B46" s="29" t="s">
        <v>964</v>
      </c>
      <c r="C46" s="30" t="s">
        <v>965</v>
      </c>
      <c r="D46" s="31" t="s">
        <v>861</v>
      </c>
      <c r="E46" s="4" t="s">
        <v>546</v>
      </c>
      <c r="F46" s="32"/>
      <c r="G46" s="208" t="s">
        <v>871</v>
      </c>
      <c r="H46" s="21"/>
    </row>
    <row r="47" spans="2:8">
      <c r="B47" s="29" t="s">
        <v>870</v>
      </c>
      <c r="C47" s="30" t="s">
        <v>966</v>
      </c>
      <c r="D47" s="31" t="s">
        <v>458</v>
      </c>
      <c r="E47" s="4" t="s">
        <v>937</v>
      </c>
      <c r="F47" s="32"/>
      <c r="G47" s="209"/>
      <c r="H47" s="21"/>
    </row>
    <row r="48" spans="2:8">
      <c r="B48" s="29" t="s">
        <v>967</v>
      </c>
      <c r="C48" s="30" t="s">
        <v>968</v>
      </c>
      <c r="D48" s="31" t="s">
        <v>618</v>
      </c>
      <c r="E48" s="4" t="s">
        <v>888</v>
      </c>
      <c r="F48" s="32"/>
      <c r="G48" s="209"/>
      <c r="H48" s="21"/>
    </row>
    <row r="49" spans="2:8">
      <c r="B49" s="29" t="s">
        <v>324</v>
      </c>
      <c r="C49" s="30" t="s">
        <v>332</v>
      </c>
      <c r="D49" s="31" t="s">
        <v>949</v>
      </c>
      <c r="E49" s="4" t="s">
        <v>545</v>
      </c>
      <c r="F49" s="32"/>
      <c r="G49" s="209"/>
      <c r="H49" s="21"/>
    </row>
    <row r="50" spans="2:8">
      <c r="B50" s="29" t="s">
        <v>731</v>
      </c>
      <c r="C50" s="30" t="s">
        <v>969</v>
      </c>
      <c r="D50" s="31" t="s">
        <v>386</v>
      </c>
      <c r="E50" s="4" t="s">
        <v>856</v>
      </c>
      <c r="F50" s="32"/>
      <c r="G50" s="235"/>
      <c r="H50" s="21"/>
    </row>
    <row r="51" spans="2:8">
      <c r="B51" s="29" t="s">
        <v>970</v>
      </c>
      <c r="C51" s="30" t="s">
        <v>971</v>
      </c>
      <c r="D51" s="31" t="s">
        <v>861</v>
      </c>
      <c r="E51" s="4" t="s">
        <v>546</v>
      </c>
      <c r="F51" s="32"/>
      <c r="G51" s="208" t="s">
        <v>871</v>
      </c>
      <c r="H51" s="21"/>
    </row>
    <row r="52" spans="2:8">
      <c r="B52" s="29" t="s">
        <v>872</v>
      </c>
      <c r="C52" s="30" t="s">
        <v>972</v>
      </c>
      <c r="D52" s="31" t="s">
        <v>458</v>
      </c>
      <c r="E52" s="4" t="s">
        <v>937</v>
      </c>
      <c r="F52" s="32"/>
      <c r="G52" s="209"/>
      <c r="H52" s="21"/>
    </row>
    <row r="53" spans="2:8">
      <c r="B53" s="29" t="s">
        <v>973</v>
      </c>
      <c r="C53" s="30" t="s">
        <v>974</v>
      </c>
      <c r="D53" s="31" t="s">
        <v>618</v>
      </c>
      <c r="E53" s="4" t="s">
        <v>888</v>
      </c>
      <c r="F53" s="32"/>
      <c r="G53" s="209"/>
      <c r="H53" s="21"/>
    </row>
    <row r="54" spans="2:8">
      <c r="B54" s="29" t="s">
        <v>325</v>
      </c>
      <c r="C54" s="30" t="s">
        <v>333</v>
      </c>
      <c r="D54" s="31" t="s">
        <v>949</v>
      </c>
      <c r="E54" s="4" t="s">
        <v>545</v>
      </c>
      <c r="F54" s="32"/>
      <c r="G54" s="209"/>
      <c r="H54" s="21"/>
    </row>
    <row r="55" spans="2:8" ht="17.25" thickBot="1">
      <c r="B55" s="29" t="s">
        <v>733</v>
      </c>
      <c r="C55" s="30" t="s">
        <v>975</v>
      </c>
      <c r="D55" s="31" t="s">
        <v>386</v>
      </c>
      <c r="E55" s="4" t="s">
        <v>856</v>
      </c>
      <c r="F55" s="32"/>
      <c r="G55" s="210"/>
      <c r="H55" s="21"/>
    </row>
    <row r="56" spans="2:8" ht="19.5" customHeight="1" thickBot="1">
      <c r="B56" s="20" t="s">
        <v>976</v>
      </c>
      <c r="C56" s="177"/>
      <c r="D56" s="178"/>
      <c r="E56" s="179"/>
      <c r="F56" s="179"/>
      <c r="G56" s="180"/>
      <c r="H56" s="21"/>
    </row>
    <row r="57" spans="2:8" ht="30">
      <c r="B57" s="29" t="s">
        <v>977</v>
      </c>
      <c r="C57" s="30" t="s">
        <v>978</v>
      </c>
      <c r="D57" s="31" t="s">
        <v>400</v>
      </c>
      <c r="E57" s="4" t="s">
        <v>881</v>
      </c>
      <c r="F57" s="32"/>
      <c r="G57" s="33" t="s">
        <v>979</v>
      </c>
      <c r="H57" s="21"/>
    </row>
    <row r="58" spans="2:8" ht="45">
      <c r="B58" s="29" t="s">
        <v>215</v>
      </c>
      <c r="C58" s="30" t="s">
        <v>980</v>
      </c>
      <c r="D58" s="31" t="s">
        <v>400</v>
      </c>
      <c r="E58" s="4" t="s">
        <v>881</v>
      </c>
      <c r="F58" s="32"/>
      <c r="G58" s="33" t="s">
        <v>981</v>
      </c>
      <c r="H58" s="21"/>
    </row>
    <row r="59" spans="2:8" ht="105">
      <c r="B59" s="29" t="s">
        <v>982</v>
      </c>
      <c r="C59" s="30" t="s">
        <v>983</v>
      </c>
      <c r="D59" s="31" t="s">
        <v>861</v>
      </c>
      <c r="E59" s="4" t="s">
        <v>546</v>
      </c>
      <c r="F59" s="32"/>
      <c r="G59" s="33" t="s">
        <v>984</v>
      </c>
      <c r="H59" s="21"/>
    </row>
    <row r="60" spans="2:8">
      <c r="B60" s="29" t="s">
        <v>985</v>
      </c>
      <c r="C60" s="30" t="s">
        <v>986</v>
      </c>
      <c r="D60" s="31" t="s">
        <v>867</v>
      </c>
      <c r="E60" s="4" t="s">
        <v>937</v>
      </c>
      <c r="F60" s="32"/>
      <c r="G60" s="33" t="s">
        <v>392</v>
      </c>
      <c r="H60" s="21"/>
    </row>
    <row r="61" spans="2:8">
      <c r="B61" s="29" t="s">
        <v>987</v>
      </c>
      <c r="C61" s="30" t="s">
        <v>988</v>
      </c>
      <c r="D61" s="31" t="s">
        <v>618</v>
      </c>
      <c r="E61" s="4" t="s">
        <v>546</v>
      </c>
      <c r="F61" s="32"/>
      <c r="G61" s="33" t="s">
        <v>989</v>
      </c>
      <c r="H61" s="21"/>
    </row>
    <row r="62" spans="2:8" ht="240">
      <c r="B62" s="29" t="s">
        <v>990</v>
      </c>
      <c r="C62" s="30" t="s">
        <v>991</v>
      </c>
      <c r="D62" s="238" t="s">
        <v>992</v>
      </c>
      <c r="E62" s="4" t="s">
        <v>391</v>
      </c>
      <c r="F62" s="32"/>
      <c r="G62" s="33" t="s">
        <v>993</v>
      </c>
      <c r="H62" s="21"/>
    </row>
    <row r="63" spans="2:8" ht="75">
      <c r="B63" s="29" t="s">
        <v>994</v>
      </c>
      <c r="C63" s="30" t="s">
        <v>995</v>
      </c>
      <c r="D63" s="238" t="s">
        <v>996</v>
      </c>
      <c r="E63" s="4" t="s">
        <v>546</v>
      </c>
      <c r="F63" s="32"/>
      <c r="G63" s="33" t="s">
        <v>997</v>
      </c>
      <c r="H63" s="21"/>
    </row>
    <row r="64" spans="2:8" ht="45">
      <c r="B64" s="29" t="s">
        <v>998</v>
      </c>
      <c r="C64" s="30" t="s">
        <v>999</v>
      </c>
      <c r="D64" s="31" t="s">
        <v>800</v>
      </c>
      <c r="E64" s="4" t="s">
        <v>545</v>
      </c>
      <c r="F64" s="32"/>
      <c r="G64" s="33" t="s">
        <v>1000</v>
      </c>
      <c r="H64" s="21"/>
    </row>
    <row r="65" spans="2:8" ht="30">
      <c r="B65" s="29" t="s">
        <v>1001</v>
      </c>
      <c r="C65" s="30" t="s">
        <v>1002</v>
      </c>
      <c r="D65" s="31" t="s">
        <v>814</v>
      </c>
      <c r="E65" s="4" t="s">
        <v>546</v>
      </c>
      <c r="F65" s="32"/>
      <c r="G65" s="33" t="s">
        <v>1003</v>
      </c>
      <c r="H65" s="21"/>
    </row>
    <row r="66" spans="2:8" ht="45">
      <c r="B66" s="29" t="s">
        <v>1004</v>
      </c>
      <c r="C66" s="30" t="s">
        <v>1005</v>
      </c>
      <c r="D66" s="31" t="s">
        <v>800</v>
      </c>
      <c r="E66" s="4" t="s">
        <v>545</v>
      </c>
      <c r="F66" s="32"/>
      <c r="G66" s="33" t="s">
        <v>1006</v>
      </c>
      <c r="H66" s="21"/>
    </row>
    <row r="67" spans="2:8" ht="30">
      <c r="B67" s="29" t="s">
        <v>1007</v>
      </c>
      <c r="C67" s="30" t="s">
        <v>1008</v>
      </c>
      <c r="D67" s="31" t="s">
        <v>458</v>
      </c>
      <c r="E67" s="4" t="s">
        <v>552</v>
      </c>
      <c r="F67" s="32"/>
      <c r="G67" s="33" t="s">
        <v>1009</v>
      </c>
      <c r="H67" s="21"/>
    </row>
    <row r="68" spans="2:8" ht="210">
      <c r="B68" s="29" t="s">
        <v>380</v>
      </c>
      <c r="C68" s="30" t="s">
        <v>357</v>
      </c>
      <c r="D68" s="31" t="s">
        <v>1010</v>
      </c>
      <c r="E68" s="4" t="s">
        <v>881</v>
      </c>
      <c r="F68" s="32"/>
      <c r="G68" s="33" t="s">
        <v>1148</v>
      </c>
      <c r="H68" s="21"/>
    </row>
    <row r="69" spans="2:8" ht="210">
      <c r="B69" s="29" t="s">
        <v>1011</v>
      </c>
      <c r="C69" s="30" t="s">
        <v>358</v>
      </c>
      <c r="D69" s="31" t="s">
        <v>400</v>
      </c>
      <c r="E69" s="4" t="s">
        <v>881</v>
      </c>
      <c r="F69" s="32"/>
      <c r="G69" s="33" t="s">
        <v>1149</v>
      </c>
      <c r="H69" s="21"/>
    </row>
    <row r="70" spans="2:8" ht="120">
      <c r="B70" s="29" t="s">
        <v>90</v>
      </c>
      <c r="C70" s="30" t="s">
        <v>359</v>
      </c>
      <c r="D70" s="31" t="s">
        <v>855</v>
      </c>
      <c r="E70" s="4" t="s">
        <v>545</v>
      </c>
      <c r="F70" s="32"/>
      <c r="G70" s="33" t="s">
        <v>1012</v>
      </c>
      <c r="H70" s="21"/>
    </row>
    <row r="71" spans="2:8" ht="75">
      <c r="B71" s="29" t="s">
        <v>91</v>
      </c>
      <c r="C71" s="30" t="s">
        <v>363</v>
      </c>
      <c r="D71" s="31" t="s">
        <v>400</v>
      </c>
      <c r="E71" s="4" t="s">
        <v>881</v>
      </c>
      <c r="F71" s="32"/>
      <c r="G71" s="33" t="s">
        <v>1150</v>
      </c>
      <c r="H71" s="21"/>
    </row>
    <row r="72" spans="2:8" ht="75">
      <c r="B72" s="29" t="s">
        <v>92</v>
      </c>
      <c r="C72" s="30" t="s">
        <v>364</v>
      </c>
      <c r="D72" s="31" t="s">
        <v>400</v>
      </c>
      <c r="E72" s="4" t="s">
        <v>881</v>
      </c>
      <c r="F72" s="32"/>
      <c r="G72" s="33" t="s">
        <v>1151</v>
      </c>
      <c r="H72" s="21"/>
    </row>
    <row r="73" spans="2:8" ht="45">
      <c r="B73" s="29" t="s">
        <v>159</v>
      </c>
      <c r="C73" s="30" t="s">
        <v>334</v>
      </c>
      <c r="D73" s="31" t="s">
        <v>949</v>
      </c>
      <c r="E73" s="4" t="s">
        <v>545</v>
      </c>
      <c r="F73" s="32"/>
      <c r="G73" s="33" t="s">
        <v>1013</v>
      </c>
      <c r="H73" s="21"/>
    </row>
    <row r="74" spans="2:8" ht="180">
      <c r="B74" s="29" t="s">
        <v>335</v>
      </c>
      <c r="C74" s="30" t="s">
        <v>336</v>
      </c>
      <c r="D74" s="31" t="s">
        <v>949</v>
      </c>
      <c r="E74" s="4" t="s">
        <v>545</v>
      </c>
      <c r="F74" s="32"/>
      <c r="G74" s="33" t="s">
        <v>1014</v>
      </c>
      <c r="H74" s="21"/>
    </row>
    <row r="75" spans="2:8" ht="150">
      <c r="B75" s="29" t="s">
        <v>1015</v>
      </c>
      <c r="C75" s="30" t="s">
        <v>1016</v>
      </c>
      <c r="D75" s="31" t="s">
        <v>507</v>
      </c>
      <c r="E75" s="4" t="s">
        <v>391</v>
      </c>
      <c r="F75" s="32"/>
      <c r="G75" s="33" t="s">
        <v>1017</v>
      </c>
      <c r="H75" s="21"/>
    </row>
    <row r="76" spans="2:8">
      <c r="B76" s="29" t="s">
        <v>1018</v>
      </c>
      <c r="C76" s="30" t="s">
        <v>1019</v>
      </c>
      <c r="D76" s="31" t="s">
        <v>461</v>
      </c>
      <c r="E76" s="4" t="s">
        <v>888</v>
      </c>
      <c r="F76" s="32"/>
      <c r="G76" s="33" t="s">
        <v>1020</v>
      </c>
      <c r="H76" s="21"/>
    </row>
    <row r="77" spans="2:8">
      <c r="B77" s="29" t="s">
        <v>1021</v>
      </c>
      <c r="C77" s="30" t="s">
        <v>1022</v>
      </c>
      <c r="D77" s="31" t="s">
        <v>395</v>
      </c>
      <c r="E77" s="4" t="s">
        <v>888</v>
      </c>
      <c r="F77" s="32"/>
      <c r="G77" s="33" t="s">
        <v>1020</v>
      </c>
      <c r="H77" s="21"/>
    </row>
    <row r="78" spans="2:8" ht="150">
      <c r="B78" s="29" t="s">
        <v>1023</v>
      </c>
      <c r="C78" s="30" t="s">
        <v>1024</v>
      </c>
      <c r="D78" s="31" t="s">
        <v>507</v>
      </c>
      <c r="E78" s="4" t="s">
        <v>937</v>
      </c>
      <c r="F78" s="32"/>
      <c r="G78" s="33" t="s">
        <v>1025</v>
      </c>
      <c r="H78" s="21"/>
    </row>
    <row r="79" spans="2:8" ht="30">
      <c r="B79" s="29" t="s">
        <v>1026</v>
      </c>
      <c r="C79" s="30" t="s">
        <v>1027</v>
      </c>
      <c r="D79" s="31" t="s">
        <v>395</v>
      </c>
      <c r="E79" s="4" t="s">
        <v>396</v>
      </c>
      <c r="F79" s="32"/>
      <c r="G79" s="33" t="s">
        <v>1028</v>
      </c>
      <c r="H79" s="21"/>
    </row>
    <row r="80" spans="2:8" ht="180">
      <c r="B80" s="29" t="s">
        <v>66</v>
      </c>
      <c r="C80" s="30" t="s">
        <v>1029</v>
      </c>
      <c r="D80" s="238" t="s">
        <v>564</v>
      </c>
      <c r="E80" s="4" t="s">
        <v>552</v>
      </c>
      <c r="F80" s="32"/>
      <c r="G80" s="33" t="s">
        <v>1162</v>
      </c>
      <c r="H80" s="21"/>
    </row>
    <row r="81" spans="2:8" ht="90">
      <c r="B81" s="29" t="s">
        <v>67</v>
      </c>
      <c r="C81" s="30" t="s">
        <v>1030</v>
      </c>
      <c r="D81" s="238" t="s">
        <v>565</v>
      </c>
      <c r="E81" s="4" t="s">
        <v>396</v>
      </c>
      <c r="F81" s="32"/>
      <c r="G81" s="33" t="s">
        <v>1163</v>
      </c>
      <c r="H81" s="21"/>
    </row>
    <row r="82" spans="2:8" ht="120">
      <c r="B82" s="29" t="s">
        <v>1031</v>
      </c>
      <c r="C82" s="30" t="s">
        <v>1032</v>
      </c>
      <c r="D82" s="31" t="s">
        <v>525</v>
      </c>
      <c r="E82" s="4" t="s">
        <v>552</v>
      </c>
      <c r="F82" s="32"/>
      <c r="G82" s="33" t="s">
        <v>1033</v>
      </c>
      <c r="H82" s="21"/>
    </row>
    <row r="83" spans="2:8" ht="30">
      <c r="B83" s="29" t="s">
        <v>1034</v>
      </c>
      <c r="C83" s="30" t="s">
        <v>1035</v>
      </c>
      <c r="D83" s="31" t="s">
        <v>1036</v>
      </c>
      <c r="E83" s="4" t="s">
        <v>546</v>
      </c>
      <c r="F83" s="32"/>
      <c r="G83" s="33" t="s">
        <v>1037</v>
      </c>
      <c r="H83" s="21"/>
    </row>
    <row r="84" spans="2:8" ht="105">
      <c r="B84" s="29" t="s">
        <v>1038</v>
      </c>
      <c r="C84" s="30" t="s">
        <v>1039</v>
      </c>
      <c r="D84" s="31" t="s">
        <v>527</v>
      </c>
      <c r="E84" s="4" t="s">
        <v>552</v>
      </c>
      <c r="F84" s="32"/>
      <c r="G84" s="33" t="s">
        <v>1040</v>
      </c>
      <c r="H84" s="21"/>
    </row>
    <row r="85" spans="2:8" ht="30">
      <c r="B85" s="29" t="s">
        <v>1041</v>
      </c>
      <c r="C85" s="30" t="s">
        <v>1042</v>
      </c>
      <c r="D85" s="31" t="s">
        <v>1043</v>
      </c>
      <c r="E85" s="4" t="s">
        <v>396</v>
      </c>
      <c r="F85" s="32"/>
      <c r="G85" s="33" t="s">
        <v>1044</v>
      </c>
      <c r="H85" s="21"/>
    </row>
    <row r="86" spans="2:8" ht="195">
      <c r="B86" s="29" t="s">
        <v>1045</v>
      </c>
      <c r="C86" s="30" t="s">
        <v>1165</v>
      </c>
      <c r="D86" s="238" t="s">
        <v>1046</v>
      </c>
      <c r="E86" s="4" t="s">
        <v>552</v>
      </c>
      <c r="F86" s="32"/>
      <c r="G86" s="33" t="s">
        <v>1047</v>
      </c>
      <c r="H86" s="21"/>
    </row>
    <row r="87" spans="2:8" ht="75">
      <c r="B87" s="29" t="s">
        <v>1048</v>
      </c>
      <c r="C87" s="30" t="s">
        <v>1166</v>
      </c>
      <c r="D87" s="238" t="s">
        <v>1049</v>
      </c>
      <c r="E87" s="4" t="s">
        <v>396</v>
      </c>
      <c r="F87" s="32"/>
      <c r="G87" s="33" t="s">
        <v>1164</v>
      </c>
      <c r="H87" s="21"/>
    </row>
    <row r="88" spans="2:8" ht="120">
      <c r="B88" s="29" t="s">
        <v>1050</v>
      </c>
      <c r="C88" s="30" t="s">
        <v>1051</v>
      </c>
      <c r="D88" s="238" t="s">
        <v>784</v>
      </c>
      <c r="E88" s="4" t="s">
        <v>552</v>
      </c>
      <c r="F88" s="32"/>
      <c r="G88" s="33" t="s">
        <v>1161</v>
      </c>
      <c r="H88" s="21"/>
    </row>
    <row r="89" spans="2:8" ht="17.25" thickBot="1">
      <c r="B89" s="29" t="s">
        <v>1052</v>
      </c>
      <c r="C89" s="30" t="s">
        <v>1053</v>
      </c>
      <c r="D89" s="31" t="s">
        <v>583</v>
      </c>
      <c r="E89" s="4" t="s">
        <v>888</v>
      </c>
      <c r="F89" s="32"/>
      <c r="G89" s="33"/>
      <c r="H89" s="21"/>
    </row>
    <row r="90" spans="2:8" ht="19.5" customHeight="1" thickBot="1">
      <c r="B90" s="20" t="s">
        <v>873</v>
      </c>
      <c r="C90" s="177"/>
      <c r="D90" s="178"/>
      <c r="E90" s="179"/>
      <c r="F90" s="179"/>
      <c r="G90" s="180"/>
      <c r="H90" s="21"/>
    </row>
    <row r="91" spans="2:8" ht="30">
      <c r="B91" s="29" t="s">
        <v>1054</v>
      </c>
      <c r="C91" s="30" t="s">
        <v>1055</v>
      </c>
      <c r="D91" s="31" t="s">
        <v>382</v>
      </c>
      <c r="E91" s="4" t="s">
        <v>545</v>
      </c>
      <c r="F91" s="32"/>
      <c r="G91" s="33" t="s">
        <v>1056</v>
      </c>
      <c r="H91" s="21"/>
    </row>
    <row r="92" spans="2:8" ht="17.25" thickBot="1">
      <c r="B92" s="29" t="s">
        <v>1057</v>
      </c>
      <c r="C92" s="30" t="s">
        <v>1058</v>
      </c>
      <c r="D92" s="31" t="s">
        <v>874</v>
      </c>
      <c r="E92" s="4" t="s">
        <v>546</v>
      </c>
      <c r="F92" s="32"/>
      <c r="G92" s="33"/>
      <c r="H92" s="21"/>
    </row>
    <row r="93" spans="2:8" ht="19.5" customHeight="1" thickBot="1">
      <c r="B93" s="20" t="s">
        <v>1059</v>
      </c>
      <c r="C93" s="177"/>
      <c r="D93" s="178"/>
      <c r="E93" s="179"/>
      <c r="F93" s="179"/>
      <c r="G93" s="180"/>
      <c r="H93" s="21"/>
    </row>
    <row r="94" spans="2:8" ht="60">
      <c r="B94" s="29" t="s">
        <v>337</v>
      </c>
      <c r="C94" s="30" t="s">
        <v>338</v>
      </c>
      <c r="D94" s="31" t="s">
        <v>949</v>
      </c>
      <c r="E94" s="4" t="s">
        <v>545</v>
      </c>
      <c r="F94" s="32"/>
      <c r="G94" s="33" t="s">
        <v>1060</v>
      </c>
      <c r="H94" s="21"/>
    </row>
    <row r="95" spans="2:8" ht="60">
      <c r="B95" s="29" t="s">
        <v>339</v>
      </c>
      <c r="C95" s="30" t="s">
        <v>340</v>
      </c>
      <c r="D95" s="31" t="s">
        <v>949</v>
      </c>
      <c r="E95" s="4" t="s">
        <v>545</v>
      </c>
      <c r="F95" s="32"/>
      <c r="G95" s="33" t="s">
        <v>1061</v>
      </c>
      <c r="H95" s="21"/>
    </row>
    <row r="96" spans="2:8">
      <c r="B96" s="29" t="s">
        <v>341</v>
      </c>
      <c r="C96" s="30" t="s">
        <v>342</v>
      </c>
      <c r="D96" s="31" t="s">
        <v>949</v>
      </c>
      <c r="E96" s="4" t="s">
        <v>545</v>
      </c>
      <c r="F96" s="32"/>
      <c r="G96" s="239" t="s">
        <v>1062</v>
      </c>
      <c r="H96" s="21"/>
    </row>
    <row r="97" spans="2:8">
      <c r="B97" s="29" t="s">
        <v>1063</v>
      </c>
      <c r="C97" s="30" t="s">
        <v>343</v>
      </c>
      <c r="D97" s="31" t="s">
        <v>949</v>
      </c>
      <c r="E97" s="4" t="s">
        <v>545</v>
      </c>
      <c r="F97" s="32"/>
      <c r="G97" s="209"/>
      <c r="H97" s="21"/>
    </row>
    <row r="98" spans="2:8">
      <c r="B98" s="29" t="s">
        <v>344</v>
      </c>
      <c r="C98" s="30" t="s">
        <v>345</v>
      </c>
      <c r="D98" s="31" t="s">
        <v>949</v>
      </c>
      <c r="E98" s="4" t="s">
        <v>545</v>
      </c>
      <c r="F98" s="32"/>
      <c r="G98" s="239" t="s">
        <v>1062</v>
      </c>
      <c r="H98" s="21"/>
    </row>
    <row r="99" spans="2:8">
      <c r="B99" s="29" t="s">
        <v>346</v>
      </c>
      <c r="C99" s="30" t="s">
        <v>347</v>
      </c>
      <c r="D99" s="31" t="s">
        <v>949</v>
      </c>
      <c r="E99" s="4" t="s">
        <v>545</v>
      </c>
      <c r="F99" s="32"/>
      <c r="G99" s="209"/>
      <c r="H99" s="21"/>
    </row>
    <row r="100" spans="2:8">
      <c r="B100" s="29" t="s">
        <v>348</v>
      </c>
      <c r="C100" s="30" t="s">
        <v>349</v>
      </c>
      <c r="D100" s="31" t="s">
        <v>949</v>
      </c>
      <c r="E100" s="4" t="s">
        <v>545</v>
      </c>
      <c r="F100" s="32"/>
      <c r="G100" s="239" t="s">
        <v>1062</v>
      </c>
      <c r="H100" s="21"/>
    </row>
    <row r="101" spans="2:8">
      <c r="B101" s="29" t="s">
        <v>350</v>
      </c>
      <c r="C101" s="30" t="s">
        <v>351</v>
      </c>
      <c r="D101" s="31" t="s">
        <v>949</v>
      </c>
      <c r="E101" s="4" t="s">
        <v>545</v>
      </c>
      <c r="F101" s="32"/>
      <c r="G101" s="240"/>
      <c r="H101" s="21"/>
    </row>
    <row r="102" spans="2:8" ht="135">
      <c r="B102" s="29" t="s">
        <v>1064</v>
      </c>
      <c r="C102" s="30" t="s">
        <v>1065</v>
      </c>
      <c r="D102" s="31" t="s">
        <v>949</v>
      </c>
      <c r="E102" s="4" t="s">
        <v>545</v>
      </c>
      <c r="F102" s="32"/>
      <c r="G102" s="33" t="s">
        <v>1066</v>
      </c>
      <c r="H102" s="21"/>
    </row>
    <row r="103" spans="2:8" ht="135">
      <c r="B103" s="29" t="s">
        <v>1067</v>
      </c>
      <c r="C103" s="30" t="s">
        <v>1068</v>
      </c>
      <c r="D103" s="31" t="s">
        <v>949</v>
      </c>
      <c r="E103" s="4" t="s">
        <v>545</v>
      </c>
      <c r="F103" s="32"/>
      <c r="G103" s="33" t="s">
        <v>1069</v>
      </c>
      <c r="H103" s="21"/>
    </row>
    <row r="104" spans="2:8">
      <c r="B104" s="29" t="s">
        <v>1070</v>
      </c>
      <c r="C104" s="30" t="s">
        <v>1071</v>
      </c>
      <c r="D104" s="31" t="s">
        <v>949</v>
      </c>
      <c r="E104" s="4" t="s">
        <v>545</v>
      </c>
      <c r="F104" s="32"/>
      <c r="G104" s="239" t="s">
        <v>1062</v>
      </c>
      <c r="H104" s="21"/>
    </row>
    <row r="105" spans="2:8">
      <c r="B105" s="29" t="s">
        <v>1072</v>
      </c>
      <c r="C105" s="30" t="s">
        <v>1073</v>
      </c>
      <c r="D105" s="31" t="s">
        <v>949</v>
      </c>
      <c r="E105" s="4" t="s">
        <v>545</v>
      </c>
      <c r="F105" s="32"/>
      <c r="G105" s="209"/>
      <c r="H105" s="21"/>
    </row>
    <row r="106" spans="2:8">
      <c r="B106" s="29" t="s">
        <v>1074</v>
      </c>
      <c r="C106" s="30" t="s">
        <v>1075</v>
      </c>
      <c r="D106" s="31" t="s">
        <v>949</v>
      </c>
      <c r="E106" s="4" t="s">
        <v>545</v>
      </c>
      <c r="F106" s="32"/>
      <c r="G106" s="239" t="s">
        <v>1062</v>
      </c>
      <c r="H106" s="21"/>
    </row>
    <row r="107" spans="2:8">
      <c r="B107" s="29" t="s">
        <v>1076</v>
      </c>
      <c r="C107" s="30" t="s">
        <v>1077</v>
      </c>
      <c r="D107" s="31" t="s">
        <v>949</v>
      </c>
      <c r="E107" s="4" t="s">
        <v>545</v>
      </c>
      <c r="F107" s="32"/>
      <c r="G107" s="209"/>
      <c r="H107" s="21"/>
    </row>
    <row r="108" spans="2:8">
      <c r="B108" s="29" t="s">
        <v>1078</v>
      </c>
      <c r="C108" s="30" t="s">
        <v>1079</v>
      </c>
      <c r="D108" s="31" t="s">
        <v>949</v>
      </c>
      <c r="E108" s="4" t="s">
        <v>545</v>
      </c>
      <c r="F108" s="32"/>
      <c r="G108" s="239" t="s">
        <v>1062</v>
      </c>
      <c r="H108" s="21"/>
    </row>
    <row r="109" spans="2:8">
      <c r="B109" s="29" t="s">
        <v>1080</v>
      </c>
      <c r="C109" s="30" t="s">
        <v>1081</v>
      </c>
      <c r="D109" s="31" t="s">
        <v>949</v>
      </c>
      <c r="E109" s="4" t="s">
        <v>545</v>
      </c>
      <c r="F109" s="32"/>
      <c r="G109" s="240"/>
      <c r="H109" s="21"/>
    </row>
    <row r="110" spans="2:8" ht="135">
      <c r="B110" s="29" t="s">
        <v>1082</v>
      </c>
      <c r="C110" s="30" t="s">
        <v>1083</v>
      </c>
      <c r="D110" s="31" t="s">
        <v>949</v>
      </c>
      <c r="E110" s="4" t="s">
        <v>545</v>
      </c>
      <c r="F110" s="32"/>
      <c r="G110" s="33" t="s">
        <v>1084</v>
      </c>
      <c r="H110" s="21"/>
    </row>
    <row r="111" spans="2:8" ht="135">
      <c r="B111" s="29" t="s">
        <v>1085</v>
      </c>
      <c r="C111" s="30" t="s">
        <v>1086</v>
      </c>
      <c r="D111" s="31" t="s">
        <v>949</v>
      </c>
      <c r="E111" s="4" t="s">
        <v>545</v>
      </c>
      <c r="F111" s="32"/>
      <c r="G111" s="33" t="s">
        <v>1087</v>
      </c>
      <c r="H111" s="21"/>
    </row>
    <row r="112" spans="2:8">
      <c r="B112" s="29" t="s">
        <v>1088</v>
      </c>
      <c r="C112" s="30" t="s">
        <v>1089</v>
      </c>
      <c r="D112" s="31" t="s">
        <v>949</v>
      </c>
      <c r="E112" s="4" t="s">
        <v>545</v>
      </c>
      <c r="F112" s="32"/>
      <c r="G112" s="239" t="s">
        <v>1062</v>
      </c>
      <c r="H112" s="21"/>
    </row>
    <row r="113" spans="2:8">
      <c r="B113" s="29" t="s">
        <v>1090</v>
      </c>
      <c r="C113" s="30" t="s">
        <v>1091</v>
      </c>
      <c r="D113" s="31" t="s">
        <v>949</v>
      </c>
      <c r="E113" s="4" t="s">
        <v>545</v>
      </c>
      <c r="F113" s="32"/>
      <c r="G113" s="209"/>
      <c r="H113" s="21"/>
    </row>
    <row r="114" spans="2:8">
      <c r="B114" s="29" t="s">
        <v>1092</v>
      </c>
      <c r="C114" s="30" t="s">
        <v>1093</v>
      </c>
      <c r="D114" s="31" t="s">
        <v>949</v>
      </c>
      <c r="E114" s="4" t="s">
        <v>545</v>
      </c>
      <c r="F114" s="32"/>
      <c r="G114" s="239" t="s">
        <v>1062</v>
      </c>
      <c r="H114" s="21"/>
    </row>
    <row r="115" spans="2:8">
      <c r="B115" s="29" t="s">
        <v>1094</v>
      </c>
      <c r="C115" s="30" t="s">
        <v>1095</v>
      </c>
      <c r="D115" s="31" t="s">
        <v>949</v>
      </c>
      <c r="E115" s="4" t="s">
        <v>545</v>
      </c>
      <c r="F115" s="32"/>
      <c r="G115" s="209"/>
      <c r="H115" s="21"/>
    </row>
    <row r="116" spans="2:8">
      <c r="B116" s="29" t="s">
        <v>1096</v>
      </c>
      <c r="C116" s="30" t="s">
        <v>1097</v>
      </c>
      <c r="D116" s="31" t="s">
        <v>949</v>
      </c>
      <c r="E116" s="4" t="s">
        <v>545</v>
      </c>
      <c r="F116" s="32"/>
      <c r="G116" s="239" t="s">
        <v>1062</v>
      </c>
      <c r="H116" s="21"/>
    </row>
    <row r="117" spans="2:8" ht="17.25" thickBot="1">
      <c r="B117" s="29" t="s">
        <v>1098</v>
      </c>
      <c r="C117" s="30" t="s">
        <v>1099</v>
      </c>
      <c r="D117" s="31" t="s">
        <v>949</v>
      </c>
      <c r="E117" s="4" t="s">
        <v>545</v>
      </c>
      <c r="F117" s="32"/>
      <c r="G117" s="240"/>
      <c r="H117" s="21"/>
    </row>
    <row r="118" spans="2:8" ht="20.100000000000001" customHeight="1">
      <c r="B118" s="36"/>
      <c r="C118" s="36"/>
      <c r="D118" s="37"/>
      <c r="E118" s="38"/>
      <c r="F118" s="38"/>
      <c r="G118" s="36"/>
      <c r="H118" s="8"/>
    </row>
  </sheetData>
  <mergeCells count="2">
    <mergeCell ref="G28:G30"/>
    <mergeCell ref="G38:G39"/>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5">
    <tabColor rgb="FF333333"/>
    <pageSetUpPr fitToPage="1"/>
  </sheetPr>
  <dimension ref="B1:AU25"/>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0" t="s">
        <v>14</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row>
    <row r="3" spans="2:47" ht="15" customHeight="1"/>
    <row r="4" spans="2:47" ht="15" customHeight="1"/>
    <row r="5" spans="2:47" ht="15" customHeight="1" thickBot="1"/>
    <row r="6" spans="2:47" ht="15" customHeight="1">
      <c r="D6" s="41"/>
      <c r="E6" s="42"/>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4"/>
    </row>
    <row r="7" spans="2:47" ht="20.100000000000001" customHeight="1">
      <c r="D7" s="45"/>
      <c r="E7" s="46" t="s">
        <v>15</v>
      </c>
      <c r="F7" s="47"/>
      <c r="G7" s="47"/>
      <c r="H7" s="47"/>
      <c r="I7" s="47"/>
      <c r="J7" s="47"/>
      <c r="K7" s="47"/>
      <c r="L7" s="47"/>
      <c r="M7" s="47"/>
      <c r="N7" s="47"/>
      <c r="O7" s="47"/>
      <c r="P7" s="47"/>
      <c r="Q7" s="47"/>
      <c r="R7" s="47"/>
      <c r="S7" s="47"/>
      <c r="T7" s="48"/>
      <c r="U7" s="47"/>
      <c r="V7" s="49"/>
      <c r="W7" s="50"/>
      <c r="X7" s="47"/>
      <c r="Y7" s="47"/>
      <c r="Z7" s="47"/>
      <c r="AA7" s="47"/>
      <c r="AB7" s="47"/>
      <c r="AC7" s="47"/>
      <c r="AD7" s="47"/>
      <c r="AE7" s="47"/>
      <c r="AF7" s="47"/>
      <c r="AG7" s="47"/>
      <c r="AH7" s="47"/>
      <c r="AI7" s="47"/>
      <c r="AJ7" s="47"/>
      <c r="AK7" s="47"/>
      <c r="AL7" s="47"/>
      <c r="AM7" s="47"/>
      <c r="AN7" s="47"/>
      <c r="AO7" s="47"/>
      <c r="AP7" s="47"/>
      <c r="AQ7" s="47"/>
      <c r="AR7" s="47"/>
      <c r="AS7" s="51"/>
    </row>
    <row r="8" spans="2:47" ht="20.100000000000001" customHeight="1">
      <c r="D8" s="45"/>
      <c r="F8" s="47"/>
      <c r="G8" s="47"/>
      <c r="H8" s="47"/>
      <c r="I8" s="47"/>
      <c r="J8" s="47"/>
      <c r="K8" s="47"/>
      <c r="L8" s="47"/>
      <c r="M8" s="47"/>
      <c r="N8" s="47"/>
      <c r="O8" s="47"/>
      <c r="P8" s="47"/>
      <c r="Q8" s="47"/>
      <c r="R8" s="47"/>
      <c r="S8" s="47"/>
      <c r="T8" s="48"/>
      <c r="U8" s="47"/>
      <c r="V8" s="242" t="str">
        <f>HYPERLINK("#'債権管理科目データ'!A1","債権管理科目データ")</f>
        <v>債権管理科目データ</v>
      </c>
      <c r="W8" s="242"/>
      <c r="X8" s="242"/>
      <c r="Y8" s="242"/>
      <c r="Z8" s="242"/>
      <c r="AA8" s="242"/>
      <c r="AB8" s="242"/>
      <c r="AC8" s="242"/>
      <c r="AD8" s="242"/>
      <c r="AE8" s="242"/>
      <c r="AF8" s="242"/>
      <c r="AG8" s="242"/>
      <c r="AH8" s="242"/>
      <c r="AI8" s="242"/>
      <c r="AJ8" s="242"/>
      <c r="AK8" s="242"/>
      <c r="AL8" s="242"/>
      <c r="AM8" s="242"/>
      <c r="AN8" s="47"/>
      <c r="AO8" s="47"/>
      <c r="AP8" s="47"/>
      <c r="AQ8" s="47"/>
      <c r="AR8" s="47"/>
      <c r="AS8" s="51"/>
    </row>
    <row r="9" spans="2:47" ht="20.100000000000001" customHeight="1">
      <c r="D9" s="45"/>
      <c r="E9" s="53"/>
      <c r="F9" s="50"/>
      <c r="G9" s="50"/>
      <c r="H9" s="50"/>
      <c r="I9" s="50"/>
      <c r="J9" s="50"/>
      <c r="K9" s="50"/>
      <c r="L9" s="50"/>
      <c r="M9" s="50"/>
      <c r="N9" s="50"/>
      <c r="O9" s="50"/>
      <c r="P9" s="50"/>
      <c r="Q9" s="50"/>
      <c r="R9" s="50"/>
      <c r="S9" s="50"/>
      <c r="T9" s="48"/>
      <c r="U9" s="50"/>
      <c r="V9" s="242" t="str">
        <f>HYPERLINK("#'債権管理補助科目データ'!A1","債権管理補助科目データ")</f>
        <v>債権管理補助科目データ</v>
      </c>
      <c r="W9" s="242"/>
      <c r="X9" s="242"/>
      <c r="Y9" s="242"/>
      <c r="Z9" s="242"/>
      <c r="AA9" s="242"/>
      <c r="AB9" s="242"/>
      <c r="AC9" s="242"/>
      <c r="AD9" s="242"/>
      <c r="AE9" s="242"/>
      <c r="AF9" s="242"/>
      <c r="AG9" s="242"/>
      <c r="AH9" s="242"/>
      <c r="AI9" s="242"/>
      <c r="AJ9" s="242"/>
      <c r="AK9" s="242"/>
      <c r="AL9" s="242"/>
      <c r="AM9" s="242"/>
      <c r="AN9" s="50"/>
      <c r="AO9" s="50"/>
      <c r="AP9" s="50"/>
      <c r="AQ9" s="50"/>
      <c r="AR9" s="50"/>
      <c r="AS9" s="51"/>
    </row>
    <row r="10" spans="2:47" ht="20.100000000000001" customHeight="1">
      <c r="D10" s="45"/>
      <c r="E10" s="54"/>
      <c r="F10" s="55"/>
      <c r="G10" s="55"/>
      <c r="H10" s="55"/>
      <c r="I10" s="55"/>
      <c r="J10" s="55"/>
      <c r="K10" s="55"/>
      <c r="L10" s="55"/>
      <c r="M10" s="55"/>
      <c r="N10" s="55"/>
      <c r="O10" s="55"/>
      <c r="P10" s="55"/>
      <c r="Q10" s="55"/>
      <c r="R10" s="55"/>
      <c r="S10" s="55"/>
      <c r="T10" s="48"/>
      <c r="U10" s="55"/>
      <c r="V10" s="242" t="str">
        <f>HYPERLINK("#'債権取引データ'!A1","債権取引データ")</f>
        <v>債権取引データ</v>
      </c>
      <c r="W10" s="242"/>
      <c r="X10" s="242"/>
      <c r="Y10" s="242"/>
      <c r="Z10" s="242"/>
      <c r="AA10" s="242"/>
      <c r="AB10" s="242"/>
      <c r="AC10" s="242"/>
      <c r="AD10" s="242"/>
      <c r="AE10" s="242"/>
      <c r="AF10" s="242"/>
      <c r="AG10" s="242"/>
      <c r="AH10" s="242"/>
      <c r="AI10" s="242"/>
      <c r="AJ10" s="242"/>
      <c r="AK10" s="242"/>
      <c r="AL10" s="242"/>
      <c r="AM10" s="242"/>
      <c r="AN10" s="55"/>
      <c r="AO10" s="55"/>
      <c r="AP10" s="55"/>
      <c r="AQ10" s="55"/>
      <c r="AR10" s="55"/>
      <c r="AS10" s="56"/>
      <c r="AT10" s="57"/>
    </row>
    <row r="11" spans="2:47" ht="20.100000000000001" customHeight="1">
      <c r="D11" s="45"/>
      <c r="E11" s="54"/>
      <c r="F11" s="58"/>
      <c r="G11" s="58"/>
      <c r="H11" s="58"/>
      <c r="I11" s="58"/>
      <c r="J11" s="58"/>
      <c r="K11" s="58"/>
      <c r="L11" s="58"/>
      <c r="M11" s="58"/>
      <c r="N11" s="58"/>
      <c r="O11" s="58"/>
      <c r="P11" s="58"/>
      <c r="Q11" s="58"/>
      <c r="R11" s="58"/>
      <c r="S11" s="58"/>
      <c r="T11" s="48"/>
      <c r="U11" s="58"/>
      <c r="V11" s="242" t="str">
        <f>HYPERLINK("#'回収方法データ'!A1","回収方法データ")</f>
        <v>回収方法データ</v>
      </c>
      <c r="W11" s="242"/>
      <c r="X11" s="242"/>
      <c r="Y11" s="242"/>
      <c r="Z11" s="242"/>
      <c r="AA11" s="242"/>
      <c r="AB11" s="242"/>
      <c r="AC11" s="242"/>
      <c r="AD11" s="242"/>
      <c r="AE11" s="242"/>
      <c r="AF11" s="242"/>
      <c r="AG11" s="242"/>
      <c r="AH11" s="242"/>
      <c r="AI11" s="242"/>
      <c r="AJ11" s="242"/>
      <c r="AK11" s="242"/>
      <c r="AL11" s="242"/>
      <c r="AM11" s="242"/>
      <c r="AN11" s="58"/>
      <c r="AO11" s="58"/>
      <c r="AP11" s="58"/>
      <c r="AQ11" s="58"/>
      <c r="AR11" s="58"/>
      <c r="AS11" s="56"/>
      <c r="AT11" s="57"/>
    </row>
    <row r="12" spans="2:47" ht="20.100000000000001" customHeight="1">
      <c r="D12" s="45"/>
      <c r="E12" s="53"/>
      <c r="F12" s="58"/>
      <c r="G12" s="58"/>
      <c r="H12" s="58"/>
      <c r="I12" s="58"/>
      <c r="J12" s="58"/>
      <c r="K12" s="58"/>
      <c r="L12" s="58"/>
      <c r="M12" s="58"/>
      <c r="N12" s="58"/>
      <c r="O12" s="58"/>
      <c r="P12" s="58"/>
      <c r="Q12" s="58"/>
      <c r="R12" s="58"/>
      <c r="S12" s="58"/>
      <c r="T12" s="48"/>
      <c r="U12" s="58"/>
      <c r="V12" s="242" t="str">
        <f>HYPERLINK("#'部門データ'!A1","部門データ")</f>
        <v>部門データ</v>
      </c>
      <c r="W12" s="242"/>
      <c r="X12" s="242"/>
      <c r="Y12" s="242"/>
      <c r="Z12" s="242"/>
      <c r="AA12" s="242"/>
      <c r="AB12" s="242"/>
      <c r="AC12" s="242"/>
      <c r="AD12" s="242"/>
      <c r="AE12" s="242"/>
      <c r="AF12" s="242"/>
      <c r="AG12" s="242"/>
      <c r="AH12" s="242"/>
      <c r="AI12" s="242"/>
      <c r="AJ12" s="242"/>
      <c r="AK12" s="242"/>
      <c r="AL12" s="242"/>
      <c r="AM12" s="242"/>
      <c r="AN12" s="58"/>
      <c r="AO12" s="58"/>
      <c r="AP12" s="58"/>
      <c r="AQ12" s="58"/>
      <c r="AR12" s="58"/>
      <c r="AS12" s="56"/>
      <c r="AT12" s="57"/>
    </row>
    <row r="13" spans="2:47" ht="20.100000000000001" customHeight="1">
      <c r="D13" s="45"/>
      <c r="E13" s="54"/>
      <c r="F13" s="55"/>
      <c r="G13" s="55"/>
      <c r="H13" s="55"/>
      <c r="I13" s="55"/>
      <c r="J13" s="55"/>
      <c r="K13" s="55"/>
      <c r="L13" s="55"/>
      <c r="M13" s="55"/>
      <c r="N13" s="55"/>
      <c r="O13" s="55"/>
      <c r="P13" s="55"/>
      <c r="Q13" s="55"/>
      <c r="R13" s="55"/>
      <c r="S13" s="55"/>
      <c r="T13" s="48"/>
      <c r="U13" s="55"/>
      <c r="V13" s="242" t="str">
        <f>HYPERLINK("#'プロジェクトデータ'!A1","プロジェクトデータ")</f>
        <v>プロジェクトデータ</v>
      </c>
      <c r="W13" s="242"/>
      <c r="X13" s="242"/>
      <c r="Y13" s="242"/>
      <c r="Z13" s="242"/>
      <c r="AA13" s="242"/>
      <c r="AB13" s="242"/>
      <c r="AC13" s="242"/>
      <c r="AD13" s="242"/>
      <c r="AE13" s="242"/>
      <c r="AF13" s="242"/>
      <c r="AG13" s="242"/>
      <c r="AH13" s="242"/>
      <c r="AI13" s="242"/>
      <c r="AJ13" s="242"/>
      <c r="AK13" s="242"/>
      <c r="AL13" s="242"/>
      <c r="AM13" s="242"/>
      <c r="AN13" s="55"/>
      <c r="AO13" s="55"/>
      <c r="AP13" s="55"/>
      <c r="AQ13" s="55"/>
      <c r="AR13" s="55"/>
      <c r="AS13" s="56"/>
      <c r="AT13" s="57"/>
      <c r="AU13" s="57"/>
    </row>
    <row r="14" spans="2:47" ht="20.100000000000001" customHeight="1">
      <c r="D14" s="45"/>
      <c r="E14" s="54"/>
      <c r="F14" s="55"/>
      <c r="G14" s="55"/>
      <c r="H14" s="55"/>
      <c r="I14" s="55"/>
      <c r="J14" s="55"/>
      <c r="K14" s="55"/>
      <c r="L14" s="55"/>
      <c r="M14" s="55"/>
      <c r="N14" s="55"/>
      <c r="O14" s="55"/>
      <c r="P14" s="55"/>
      <c r="Q14" s="55"/>
      <c r="R14" s="55"/>
      <c r="S14" s="55"/>
      <c r="T14" s="48"/>
      <c r="U14" s="55"/>
      <c r="V14" s="242" t="str">
        <f>HYPERLINK("#'工程・工種データ'!A1","工程／工種データ")</f>
        <v>工程／工種データ</v>
      </c>
      <c r="W14" s="242"/>
      <c r="X14" s="242"/>
      <c r="Y14" s="242"/>
      <c r="Z14" s="242"/>
      <c r="AA14" s="242"/>
      <c r="AB14" s="242"/>
      <c r="AC14" s="242"/>
      <c r="AD14" s="242"/>
      <c r="AE14" s="242"/>
      <c r="AF14" s="242"/>
      <c r="AG14" s="242"/>
      <c r="AH14" s="242"/>
      <c r="AI14" s="242"/>
      <c r="AJ14" s="242"/>
      <c r="AK14" s="242"/>
      <c r="AL14" s="242"/>
      <c r="AM14" s="242"/>
      <c r="AN14" s="55"/>
      <c r="AO14" s="55"/>
      <c r="AP14" s="55"/>
      <c r="AQ14" s="55"/>
      <c r="AR14" s="55"/>
      <c r="AS14" s="56"/>
      <c r="AT14" s="57"/>
      <c r="AU14" s="57"/>
    </row>
    <row r="15" spans="2:47" ht="20.100000000000001" customHeight="1">
      <c r="D15" s="45"/>
      <c r="E15" s="54"/>
      <c r="F15" s="59"/>
      <c r="G15" s="59"/>
      <c r="H15" s="59"/>
      <c r="I15" s="59"/>
      <c r="J15" s="59"/>
      <c r="K15" s="59"/>
      <c r="L15" s="59"/>
      <c r="M15" s="59"/>
      <c r="N15" s="59"/>
      <c r="O15" s="59"/>
      <c r="P15" s="59"/>
      <c r="Q15" s="59"/>
      <c r="R15" s="59"/>
      <c r="S15" s="59"/>
      <c r="T15" s="48"/>
      <c r="U15" s="59"/>
      <c r="V15" s="242" t="str">
        <f>HYPERLINK("#'担当者データ'!A1","担当者データ")</f>
        <v>担当者データ</v>
      </c>
      <c r="W15" s="242"/>
      <c r="X15" s="242"/>
      <c r="Y15" s="242"/>
      <c r="Z15" s="242"/>
      <c r="AA15" s="242"/>
      <c r="AB15" s="242"/>
      <c r="AC15" s="242"/>
      <c r="AD15" s="242"/>
      <c r="AE15" s="242"/>
      <c r="AF15" s="242"/>
      <c r="AG15" s="242"/>
      <c r="AH15" s="242"/>
      <c r="AI15" s="242"/>
      <c r="AJ15" s="242"/>
      <c r="AK15" s="242"/>
      <c r="AL15" s="242"/>
      <c r="AM15" s="242"/>
      <c r="AN15" s="59"/>
      <c r="AO15" s="59"/>
      <c r="AP15" s="59"/>
      <c r="AQ15" s="59"/>
      <c r="AR15" s="59"/>
      <c r="AS15" s="60"/>
      <c r="AT15" s="61"/>
      <c r="AU15" s="61"/>
    </row>
    <row r="16" spans="2:47" ht="20.100000000000001" customHeight="1">
      <c r="D16" s="45"/>
      <c r="E16" s="53"/>
      <c r="F16" s="50"/>
      <c r="G16" s="50"/>
      <c r="H16" s="50"/>
      <c r="I16" s="50"/>
      <c r="J16" s="50"/>
      <c r="K16" s="50"/>
      <c r="L16" s="50"/>
      <c r="M16" s="50"/>
      <c r="N16" s="50"/>
      <c r="O16" s="50"/>
      <c r="P16" s="50"/>
      <c r="Q16" s="50"/>
      <c r="R16" s="50"/>
      <c r="S16" s="50"/>
      <c r="T16" s="48"/>
      <c r="U16" s="50"/>
      <c r="V16" s="242" t="str">
        <f>HYPERLINK("#'摘要データ'!A1","摘要データ")</f>
        <v>摘要データ</v>
      </c>
      <c r="W16" s="242"/>
      <c r="X16" s="242"/>
      <c r="Y16" s="242"/>
      <c r="Z16" s="242"/>
      <c r="AA16" s="242"/>
      <c r="AB16" s="242"/>
      <c r="AC16" s="242"/>
      <c r="AD16" s="242"/>
      <c r="AE16" s="242"/>
      <c r="AF16" s="242"/>
      <c r="AG16" s="242"/>
      <c r="AH16" s="242"/>
      <c r="AI16" s="242"/>
      <c r="AJ16" s="242"/>
      <c r="AK16" s="242"/>
      <c r="AL16" s="242"/>
      <c r="AM16" s="242"/>
      <c r="AN16" s="55"/>
      <c r="AO16" s="55"/>
      <c r="AP16" s="55"/>
      <c r="AQ16" s="55"/>
      <c r="AR16" s="55"/>
      <c r="AS16" s="51"/>
    </row>
    <row r="17" spans="4:45" ht="20.100000000000001" customHeight="1">
      <c r="D17" s="45"/>
      <c r="E17" s="53"/>
      <c r="F17" s="50"/>
      <c r="G17" s="50"/>
      <c r="H17" s="50"/>
      <c r="I17" s="50"/>
      <c r="J17" s="50"/>
      <c r="K17" s="50"/>
      <c r="L17" s="50"/>
      <c r="M17" s="50"/>
      <c r="N17" s="50"/>
      <c r="O17" s="50"/>
      <c r="P17" s="50"/>
      <c r="Q17" s="50"/>
      <c r="R17" s="50"/>
      <c r="S17" s="50"/>
      <c r="T17" s="48"/>
      <c r="U17" s="50"/>
      <c r="V17" s="242" t="str">
        <f>HYPERLINK("#'任意項目データ'!A1","任意項目データ")</f>
        <v>任意項目データ</v>
      </c>
      <c r="W17" s="242"/>
      <c r="X17" s="242"/>
      <c r="Y17" s="242"/>
      <c r="Z17" s="242"/>
      <c r="AA17" s="242"/>
      <c r="AB17" s="242"/>
      <c r="AC17" s="242"/>
      <c r="AD17" s="242"/>
      <c r="AE17" s="242"/>
      <c r="AF17" s="242"/>
      <c r="AG17" s="242"/>
      <c r="AH17" s="242"/>
      <c r="AI17" s="242"/>
      <c r="AJ17" s="242"/>
      <c r="AK17" s="242"/>
      <c r="AL17" s="242"/>
      <c r="AM17" s="242"/>
      <c r="AN17" s="50"/>
      <c r="AO17" s="50"/>
      <c r="AP17" s="50"/>
      <c r="AQ17" s="50"/>
      <c r="AR17" s="50"/>
      <c r="AS17" s="51"/>
    </row>
    <row r="18" spans="4:45" ht="20.100000000000001" customHeight="1">
      <c r="D18" s="45"/>
      <c r="E18" s="53"/>
      <c r="F18" s="50"/>
      <c r="G18" s="50"/>
      <c r="H18" s="50"/>
      <c r="I18" s="50"/>
      <c r="J18" s="50"/>
      <c r="K18" s="50"/>
      <c r="L18" s="50"/>
      <c r="M18" s="50"/>
      <c r="N18" s="50"/>
      <c r="O18" s="50"/>
      <c r="P18" s="50"/>
      <c r="Q18" s="50"/>
      <c r="R18" s="50"/>
      <c r="S18" s="50"/>
      <c r="T18" s="50"/>
      <c r="U18" s="50"/>
      <c r="V18" s="242" t="str">
        <f>HYPERLINK("#'法人口座データ'!A1","法人口座データ")</f>
        <v>法人口座データ</v>
      </c>
      <c r="W18" s="242"/>
      <c r="X18" s="242"/>
      <c r="Y18" s="242"/>
      <c r="Z18" s="242"/>
      <c r="AA18" s="242"/>
      <c r="AB18" s="242"/>
      <c r="AC18" s="242"/>
      <c r="AD18" s="242"/>
      <c r="AE18" s="242"/>
      <c r="AF18" s="242"/>
      <c r="AG18" s="242"/>
      <c r="AH18" s="242"/>
      <c r="AI18" s="242"/>
      <c r="AJ18" s="242"/>
      <c r="AK18" s="242"/>
      <c r="AL18" s="242"/>
      <c r="AM18" s="242"/>
      <c r="AN18" s="50"/>
      <c r="AO18" s="50"/>
      <c r="AP18" s="50"/>
      <c r="AQ18" s="50"/>
      <c r="AR18" s="50"/>
      <c r="AS18" s="51"/>
    </row>
    <row r="19" spans="4:45" ht="20.100000000000001" customHeight="1">
      <c r="D19" s="45"/>
      <c r="E19" s="46" t="s">
        <v>1152</v>
      </c>
      <c r="F19" s="50"/>
      <c r="G19" s="50"/>
      <c r="H19" s="50"/>
      <c r="I19" s="50"/>
      <c r="J19" s="50"/>
      <c r="K19" s="50"/>
      <c r="L19" s="50"/>
      <c r="M19" s="50"/>
      <c r="N19" s="50"/>
      <c r="O19" s="50"/>
      <c r="P19" s="50"/>
      <c r="Q19" s="50"/>
      <c r="R19" s="50"/>
      <c r="S19" s="50"/>
      <c r="T19" s="50"/>
      <c r="U19" s="50"/>
      <c r="V19" s="52"/>
      <c r="W19" s="50"/>
      <c r="X19" s="50"/>
      <c r="Y19" s="50"/>
      <c r="Z19" s="50"/>
      <c r="AA19" s="50"/>
      <c r="AB19" s="50"/>
      <c r="AC19" s="50"/>
      <c r="AD19" s="50"/>
      <c r="AE19" s="50"/>
      <c r="AF19" s="50"/>
      <c r="AG19" s="50"/>
      <c r="AH19" s="50"/>
      <c r="AI19" s="50"/>
      <c r="AJ19" s="50"/>
      <c r="AK19" s="50"/>
      <c r="AL19" s="50"/>
      <c r="AM19" s="50"/>
      <c r="AN19" s="50"/>
      <c r="AO19" s="50"/>
      <c r="AP19" s="50"/>
      <c r="AQ19" s="50"/>
      <c r="AR19" s="50"/>
      <c r="AS19" s="51"/>
    </row>
    <row r="20" spans="4:45" ht="20.100000000000001" customHeight="1">
      <c r="D20" s="45"/>
      <c r="E20" s="53"/>
      <c r="F20" s="50"/>
      <c r="G20" s="50"/>
      <c r="H20" s="50"/>
      <c r="I20" s="50"/>
      <c r="J20" s="50"/>
      <c r="K20" s="50"/>
      <c r="L20" s="50"/>
      <c r="M20" s="50"/>
      <c r="N20" s="50"/>
      <c r="O20" s="50"/>
      <c r="P20" s="50"/>
      <c r="Q20" s="50"/>
      <c r="R20" s="50"/>
      <c r="S20" s="50"/>
      <c r="T20" s="50"/>
      <c r="U20" s="50"/>
      <c r="V20" s="242" t="str">
        <f>HYPERLINK("#'得意先データ'!A1","得意先データ")</f>
        <v>得意先データ</v>
      </c>
      <c r="W20" s="242"/>
      <c r="X20" s="242"/>
      <c r="Y20" s="242"/>
      <c r="Z20" s="242"/>
      <c r="AA20" s="242"/>
      <c r="AB20" s="242"/>
      <c r="AC20" s="242"/>
      <c r="AD20" s="242"/>
      <c r="AE20" s="242"/>
      <c r="AF20" s="242"/>
      <c r="AG20" s="242"/>
      <c r="AH20" s="242"/>
      <c r="AI20" s="242"/>
      <c r="AJ20" s="242"/>
      <c r="AK20" s="242"/>
      <c r="AL20" s="242"/>
      <c r="AM20" s="242"/>
      <c r="AN20" s="47"/>
      <c r="AO20" s="47"/>
      <c r="AP20" s="47"/>
      <c r="AQ20" s="47"/>
      <c r="AR20" s="47"/>
      <c r="AS20" s="51"/>
    </row>
    <row r="21" spans="4:45" ht="20.100000000000001" customHeight="1">
      <c r="D21" s="45"/>
      <c r="E21" s="53"/>
      <c r="F21" s="50"/>
      <c r="G21" s="50"/>
      <c r="H21" s="50"/>
      <c r="I21" s="50"/>
      <c r="J21" s="50"/>
      <c r="K21" s="50"/>
      <c r="L21" s="50"/>
      <c r="M21" s="50"/>
      <c r="N21" s="50"/>
      <c r="O21" s="50"/>
      <c r="P21" s="50"/>
      <c r="Q21" s="50"/>
      <c r="R21" s="50"/>
      <c r="S21" s="50"/>
      <c r="T21" s="50"/>
      <c r="U21" s="50"/>
      <c r="V21" s="242" t="str">
        <f>HYPERLINK("#'請求締日データ'!A1","請求締日データ")</f>
        <v>請求締日データ</v>
      </c>
      <c r="W21" s="242"/>
      <c r="X21" s="242"/>
      <c r="Y21" s="242"/>
      <c r="Z21" s="242"/>
      <c r="AA21" s="242"/>
      <c r="AB21" s="242"/>
      <c r="AC21" s="242"/>
      <c r="AD21" s="242"/>
      <c r="AE21" s="242"/>
      <c r="AF21" s="242"/>
      <c r="AG21" s="242"/>
      <c r="AH21" s="242"/>
      <c r="AI21" s="242"/>
      <c r="AJ21" s="242"/>
      <c r="AK21" s="242"/>
      <c r="AL21" s="242"/>
      <c r="AM21" s="242"/>
      <c r="AN21" s="58"/>
      <c r="AO21" s="58"/>
      <c r="AP21" s="58"/>
      <c r="AQ21" s="58"/>
      <c r="AR21" s="58"/>
      <c r="AS21" s="51"/>
    </row>
    <row r="22" spans="4:45" ht="20.100000000000001" customHeight="1">
      <c r="D22" s="45"/>
      <c r="E22" s="46" t="s">
        <v>5</v>
      </c>
      <c r="F22" s="55"/>
      <c r="G22" s="55"/>
      <c r="H22" s="55"/>
      <c r="I22" s="55"/>
      <c r="J22" s="55"/>
      <c r="K22" s="55"/>
      <c r="L22" s="55"/>
      <c r="M22" s="55"/>
      <c r="N22" s="55"/>
      <c r="O22" s="55"/>
      <c r="P22" s="55"/>
      <c r="Q22" s="55"/>
      <c r="R22" s="55"/>
      <c r="S22" s="55"/>
      <c r="T22" s="55"/>
      <c r="U22" s="55"/>
      <c r="V22" s="58"/>
      <c r="W22" s="55"/>
      <c r="X22" s="55"/>
      <c r="Y22" s="55"/>
      <c r="Z22" s="55"/>
      <c r="AA22" s="55"/>
      <c r="AB22" s="55"/>
      <c r="AC22" s="55"/>
      <c r="AD22" s="55"/>
      <c r="AE22" s="55"/>
      <c r="AF22" s="55"/>
      <c r="AG22" s="55"/>
      <c r="AH22" s="55"/>
      <c r="AI22" s="55"/>
      <c r="AJ22" s="55"/>
      <c r="AK22" s="55"/>
      <c r="AL22" s="55"/>
      <c r="AM22" s="55"/>
      <c r="AN22" s="55"/>
      <c r="AO22" s="55"/>
      <c r="AP22" s="55"/>
      <c r="AQ22" s="55"/>
      <c r="AR22" s="55"/>
      <c r="AS22" s="51"/>
    </row>
    <row r="23" spans="4:45" ht="20.100000000000001" customHeight="1">
      <c r="D23" s="45"/>
      <c r="F23" s="63"/>
      <c r="G23" s="63"/>
      <c r="H23" s="63"/>
      <c r="I23" s="63"/>
      <c r="J23" s="63"/>
      <c r="K23" s="63"/>
      <c r="L23" s="63"/>
      <c r="M23" s="64"/>
      <c r="N23" s="64"/>
      <c r="O23" s="64"/>
      <c r="P23" s="64"/>
      <c r="Q23" s="64"/>
      <c r="R23" s="64"/>
      <c r="S23" s="64"/>
      <c r="T23" s="47"/>
      <c r="U23" s="47"/>
      <c r="V23" s="242" t="str">
        <f>HYPERLINK("#'請求伝票データ'!A1","請求伝票データ")</f>
        <v>請求伝票データ</v>
      </c>
      <c r="W23" s="242"/>
      <c r="X23" s="242"/>
      <c r="Y23" s="242"/>
      <c r="Z23" s="242"/>
      <c r="AA23" s="242"/>
      <c r="AB23" s="242"/>
      <c r="AC23" s="242"/>
      <c r="AD23" s="242"/>
      <c r="AE23" s="242"/>
      <c r="AF23" s="242"/>
      <c r="AG23" s="242"/>
      <c r="AH23" s="242"/>
      <c r="AI23" s="242"/>
      <c r="AJ23" s="242"/>
      <c r="AK23" s="242"/>
      <c r="AL23" s="242"/>
      <c r="AM23" s="242"/>
      <c r="AN23" s="47"/>
      <c r="AO23" s="47"/>
      <c r="AP23" s="47"/>
      <c r="AQ23" s="47"/>
      <c r="AR23" s="47"/>
      <c r="AS23" s="51"/>
    </row>
    <row r="24" spans="4:45" ht="15" customHeight="1" thickBot="1">
      <c r="D24" s="45"/>
      <c r="F24" s="63"/>
      <c r="G24" s="63"/>
      <c r="H24" s="63"/>
      <c r="I24" s="63"/>
      <c r="J24" s="63"/>
      <c r="K24" s="63"/>
      <c r="L24" s="63"/>
      <c r="M24" s="64"/>
      <c r="N24" s="64"/>
      <c r="O24" s="64"/>
      <c r="P24" s="64"/>
      <c r="Q24" s="64"/>
      <c r="R24" s="64"/>
      <c r="S24" s="64"/>
      <c r="T24" s="47"/>
      <c r="U24" s="47"/>
      <c r="W24" s="47"/>
      <c r="X24" s="47"/>
      <c r="Y24" s="47"/>
      <c r="Z24" s="47"/>
      <c r="AA24" s="47"/>
      <c r="AB24" s="47"/>
      <c r="AC24" s="64"/>
      <c r="AD24" s="64"/>
      <c r="AE24" s="64"/>
      <c r="AF24" s="64"/>
      <c r="AG24" s="64"/>
      <c r="AH24" s="64"/>
      <c r="AI24" s="64"/>
      <c r="AJ24" s="47"/>
      <c r="AK24" s="47"/>
      <c r="AL24" s="47"/>
      <c r="AM24" s="47"/>
      <c r="AN24" s="47"/>
      <c r="AO24" s="47"/>
      <c r="AP24" s="47"/>
      <c r="AQ24" s="47"/>
      <c r="AR24" s="47"/>
      <c r="AS24" s="51"/>
    </row>
    <row r="25" spans="4:45" ht="15" customHeight="1">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row>
  </sheetData>
  <mergeCells count="14">
    <mergeCell ref="V18:AM18"/>
    <mergeCell ref="V20:AM20"/>
    <mergeCell ref="V21:AM21"/>
    <mergeCell ref="V23:AM23"/>
    <mergeCell ref="V13:AM13"/>
    <mergeCell ref="V14:AM14"/>
    <mergeCell ref="V15:AM15"/>
    <mergeCell ref="V16:AM16"/>
    <mergeCell ref="V17:AM17"/>
    <mergeCell ref="V9:AM9"/>
    <mergeCell ref="V8:AM8"/>
    <mergeCell ref="V10:AM10"/>
    <mergeCell ref="V11:AM11"/>
    <mergeCell ref="V12:AM12"/>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0">
    <tabColor rgb="FF333333"/>
    <outlinePr summaryBelow="0"/>
    <pageSetUpPr fitToPage="1"/>
  </sheetPr>
  <dimension ref="B1:D122"/>
  <sheetViews>
    <sheetView showGridLines="0" zoomScaleNormal="100" zoomScaleSheetLayoutView="100" workbookViewId="0"/>
  </sheetViews>
  <sheetFormatPr defaultColWidth="10.28515625" defaultRowHeight="16.5"/>
  <cols>
    <col min="1" max="1" width="2.7109375" style="6" customWidth="1"/>
    <col min="2" max="2" width="36.7109375" style="100" customWidth="1"/>
    <col min="3" max="3" width="45.7109375" style="100" customWidth="1"/>
    <col min="4" max="4" width="89.7109375" style="101" customWidth="1"/>
    <col min="5" max="5" width="2.7109375" style="6" customWidth="1"/>
    <col min="6" max="16384" width="10.28515625" style="6"/>
  </cols>
  <sheetData>
    <row r="1" spans="2:4" s="2" customFormat="1" ht="10.35" customHeight="1">
      <c r="B1" s="3"/>
      <c r="C1" s="3"/>
      <c r="D1" s="3"/>
    </row>
    <row r="2" spans="2:4" ht="60" customHeight="1">
      <c r="B2" s="102" t="s">
        <v>53</v>
      </c>
      <c r="C2" s="103"/>
      <c r="D2" s="103"/>
    </row>
    <row r="3" spans="2:4" ht="20.100000000000001" customHeight="1" thickBot="1">
      <c r="D3" s="100"/>
    </row>
    <row r="4" spans="2:4" ht="25.35" customHeight="1" thickBot="1">
      <c r="B4" s="104" t="s">
        <v>54</v>
      </c>
      <c r="C4" s="105" t="s">
        <v>8</v>
      </c>
      <c r="D4" s="106" t="s">
        <v>55</v>
      </c>
    </row>
    <row r="5" spans="2:4" ht="25.35" customHeight="1" thickBot="1">
      <c r="B5" s="107" t="s">
        <v>58</v>
      </c>
      <c r="C5" s="108"/>
      <c r="D5" s="109"/>
    </row>
    <row r="6" spans="2:4" ht="33.75" thickBot="1">
      <c r="B6" s="122" t="s">
        <v>59</v>
      </c>
      <c r="C6" s="123"/>
      <c r="D6" s="124" t="s">
        <v>1153</v>
      </c>
    </row>
    <row r="7" spans="2:4" ht="33.75" thickBot="1">
      <c r="B7" s="122" t="s">
        <v>1159</v>
      </c>
      <c r="C7" s="123"/>
      <c r="D7" s="124" t="s">
        <v>1160</v>
      </c>
    </row>
    <row r="8" spans="2:4" ht="17.25" thickBot="1">
      <c r="B8" s="129" t="s">
        <v>61</v>
      </c>
      <c r="C8" s="130" t="s">
        <v>62</v>
      </c>
      <c r="D8" s="131" t="s">
        <v>63</v>
      </c>
    </row>
    <row r="9" spans="2:4">
      <c r="B9" s="251" t="s">
        <v>65</v>
      </c>
      <c r="C9" s="126" t="s">
        <v>66</v>
      </c>
      <c r="D9" s="253" t="s">
        <v>56</v>
      </c>
    </row>
    <row r="10" spans="2:4">
      <c r="B10" s="252"/>
      <c r="C10" s="135" t="s">
        <v>67</v>
      </c>
      <c r="D10" s="254"/>
    </row>
    <row r="11" spans="2:4" ht="17.25" thickBot="1">
      <c r="B11" s="252"/>
      <c r="C11" s="135" t="s">
        <v>68</v>
      </c>
      <c r="D11" s="254"/>
    </row>
    <row r="12" spans="2:4" ht="24.75" customHeight="1" thickBot="1">
      <c r="B12" s="107" t="s">
        <v>69</v>
      </c>
      <c r="C12" s="108"/>
      <c r="D12" s="109"/>
    </row>
    <row r="13" spans="2:4">
      <c r="B13" s="129" t="s">
        <v>61</v>
      </c>
      <c r="C13" s="130" t="s">
        <v>71</v>
      </c>
      <c r="D13" s="142" t="s">
        <v>72</v>
      </c>
    </row>
    <row r="14" spans="2:4">
      <c r="B14" s="120"/>
      <c r="C14" s="115" t="s">
        <v>73</v>
      </c>
      <c r="D14" s="116" t="s">
        <v>74</v>
      </c>
    </row>
    <row r="15" spans="2:4">
      <c r="B15" s="120"/>
      <c r="C15" s="115" t="s">
        <v>75</v>
      </c>
      <c r="D15" s="116"/>
    </row>
    <row r="16" spans="2:4">
      <c r="B16" s="120"/>
      <c r="C16" s="115" t="s">
        <v>76</v>
      </c>
      <c r="D16" s="116"/>
    </row>
    <row r="17" spans="2:4" ht="17.25" thickBot="1">
      <c r="B17" s="121"/>
      <c r="C17" s="141" t="s">
        <v>77</v>
      </c>
      <c r="D17" s="119"/>
    </row>
    <row r="18" spans="2:4" ht="33.75" thickBot="1">
      <c r="B18" s="122" t="s">
        <v>1102</v>
      </c>
      <c r="C18" s="123" t="s">
        <v>79</v>
      </c>
      <c r="D18" s="132" t="s">
        <v>80</v>
      </c>
    </row>
    <row r="19" spans="2:4" ht="66.75" thickBot="1">
      <c r="B19" s="122" t="s">
        <v>81</v>
      </c>
      <c r="C19" s="123" t="s">
        <v>82</v>
      </c>
      <c r="D19" s="132" t="s">
        <v>83</v>
      </c>
    </row>
    <row r="20" spans="2:4" ht="25.35" customHeight="1" thickBot="1">
      <c r="B20" s="107" t="s">
        <v>85</v>
      </c>
      <c r="C20" s="108"/>
      <c r="D20" s="109"/>
    </row>
    <row r="21" spans="2:4">
      <c r="B21" s="251" t="s">
        <v>86</v>
      </c>
      <c r="C21" s="126" t="s">
        <v>87</v>
      </c>
      <c r="D21" s="256" t="s">
        <v>88</v>
      </c>
    </row>
    <row r="22" spans="2:4">
      <c r="B22" s="252"/>
      <c r="C22" s="135" t="s">
        <v>89</v>
      </c>
      <c r="D22" s="257"/>
    </row>
    <row r="23" spans="2:4">
      <c r="B23" s="252"/>
      <c r="C23" s="135" t="s">
        <v>90</v>
      </c>
      <c r="D23" s="257"/>
    </row>
    <row r="24" spans="2:4">
      <c r="B24" s="252"/>
      <c r="C24" s="135" t="s">
        <v>91</v>
      </c>
      <c r="D24" s="257"/>
    </row>
    <row r="25" spans="2:4" ht="17.25" thickBot="1">
      <c r="B25" s="255"/>
      <c r="C25" s="137" t="s">
        <v>92</v>
      </c>
      <c r="D25" s="258"/>
    </row>
    <row r="26" spans="2:4" ht="25.35" customHeight="1" thickBot="1">
      <c r="B26" s="107" t="s">
        <v>93</v>
      </c>
      <c r="C26" s="108"/>
      <c r="D26" s="109"/>
    </row>
    <row r="27" spans="2:4" ht="17.25" thickBot="1">
      <c r="B27" s="110" t="s">
        <v>95</v>
      </c>
      <c r="C27" s="151" t="s">
        <v>96</v>
      </c>
      <c r="D27" s="132" t="s">
        <v>97</v>
      </c>
    </row>
    <row r="28" spans="2:4" ht="33.75" thickBot="1">
      <c r="B28" s="110" t="s">
        <v>6</v>
      </c>
      <c r="C28" s="151" t="s">
        <v>64</v>
      </c>
      <c r="D28" s="132" t="s">
        <v>98</v>
      </c>
    </row>
    <row r="29" spans="2:4" ht="25.35" customHeight="1" thickBot="1">
      <c r="B29" s="107" t="s">
        <v>101</v>
      </c>
      <c r="C29" s="108"/>
      <c r="D29" s="109"/>
    </row>
    <row r="30" spans="2:4" ht="33">
      <c r="B30" s="114" t="s">
        <v>4</v>
      </c>
      <c r="C30" s="135" t="s">
        <v>84</v>
      </c>
      <c r="D30" s="152" t="s">
        <v>104</v>
      </c>
    </row>
    <row r="31" spans="2:4" ht="33">
      <c r="B31" s="114"/>
      <c r="C31" s="154" t="s">
        <v>105</v>
      </c>
      <c r="D31" s="150" t="s">
        <v>106</v>
      </c>
    </row>
    <row r="32" spans="2:4">
      <c r="B32" s="114"/>
      <c r="C32" s="154" t="s">
        <v>107</v>
      </c>
      <c r="D32" s="116"/>
    </row>
    <row r="33" spans="2:4">
      <c r="B33" s="114"/>
      <c r="C33" s="154" t="s">
        <v>108</v>
      </c>
      <c r="D33" s="116"/>
    </row>
    <row r="34" spans="2:4">
      <c r="B34" s="114"/>
      <c r="C34" s="154" t="s">
        <v>109</v>
      </c>
      <c r="D34" s="116"/>
    </row>
    <row r="35" spans="2:4">
      <c r="B35" s="114"/>
      <c r="C35" s="154" t="s">
        <v>110</v>
      </c>
      <c r="D35" s="116"/>
    </row>
    <row r="36" spans="2:4">
      <c r="B36" s="114"/>
      <c r="C36" s="154" t="s">
        <v>111</v>
      </c>
      <c r="D36" s="116"/>
    </row>
    <row r="37" spans="2:4">
      <c r="B37" s="114"/>
      <c r="C37" s="154" t="s">
        <v>112</v>
      </c>
      <c r="D37" s="116"/>
    </row>
    <row r="38" spans="2:4">
      <c r="B38" s="114"/>
      <c r="C38" s="154" t="s">
        <v>113</v>
      </c>
      <c r="D38" s="152"/>
    </row>
    <row r="39" spans="2:4" ht="17.25" thickBot="1">
      <c r="B39" s="117"/>
      <c r="C39" s="155" t="s">
        <v>114</v>
      </c>
      <c r="D39" s="119" t="s">
        <v>115</v>
      </c>
    </row>
    <row r="40" spans="2:4" ht="33">
      <c r="B40" s="125" t="s">
        <v>6</v>
      </c>
      <c r="C40" s="126" t="s">
        <v>116</v>
      </c>
      <c r="D40" s="145" t="s">
        <v>117</v>
      </c>
    </row>
    <row r="41" spans="2:4" ht="33">
      <c r="B41" s="114"/>
      <c r="C41" s="154" t="s">
        <v>118</v>
      </c>
      <c r="D41" s="150" t="s">
        <v>106</v>
      </c>
    </row>
    <row r="42" spans="2:4">
      <c r="B42" s="114"/>
      <c r="C42" s="154" t="s">
        <v>119</v>
      </c>
      <c r="D42" s="116"/>
    </row>
    <row r="43" spans="2:4">
      <c r="B43" s="114"/>
      <c r="C43" s="154" t="s">
        <v>120</v>
      </c>
      <c r="D43" s="116"/>
    </row>
    <row r="44" spans="2:4">
      <c r="B44" s="114"/>
      <c r="C44" s="154" t="s">
        <v>121</v>
      </c>
      <c r="D44" s="116"/>
    </row>
    <row r="45" spans="2:4">
      <c r="B45" s="114"/>
      <c r="C45" s="154" t="s">
        <v>122</v>
      </c>
      <c r="D45" s="116"/>
    </row>
    <row r="46" spans="2:4">
      <c r="B46" s="114"/>
      <c r="C46" s="154" t="s">
        <v>123</v>
      </c>
      <c r="D46" s="116"/>
    </row>
    <row r="47" spans="2:4">
      <c r="B47" s="114"/>
      <c r="C47" s="154" t="s">
        <v>124</v>
      </c>
      <c r="D47" s="116"/>
    </row>
    <row r="48" spans="2:4">
      <c r="B48" s="114"/>
      <c r="C48" s="154" t="s">
        <v>125</v>
      </c>
      <c r="D48" s="152"/>
    </row>
    <row r="49" spans="2:4">
      <c r="B49" s="114"/>
      <c r="C49" s="154" t="s">
        <v>126</v>
      </c>
      <c r="D49" s="128" t="s">
        <v>127</v>
      </c>
    </row>
    <row r="50" spans="2:4" ht="33.75" thickBot="1">
      <c r="B50" s="127"/>
      <c r="C50" s="138" t="s">
        <v>102</v>
      </c>
      <c r="D50" s="140" t="s">
        <v>103</v>
      </c>
    </row>
    <row r="51" spans="2:4" ht="25.35" customHeight="1" thickBot="1">
      <c r="B51" s="156" t="s">
        <v>128</v>
      </c>
      <c r="C51" s="148"/>
      <c r="D51" s="149"/>
    </row>
    <row r="52" spans="2:4" ht="17.25" thickBot="1">
      <c r="B52" s="157" t="s">
        <v>1103</v>
      </c>
      <c r="C52" s="123" t="s">
        <v>78</v>
      </c>
      <c r="D52" s="132" t="s">
        <v>129</v>
      </c>
    </row>
    <row r="53" spans="2:4" ht="17.25" thickBot="1">
      <c r="B53" s="157" t="s">
        <v>1102</v>
      </c>
      <c r="C53" s="123" t="s">
        <v>78</v>
      </c>
      <c r="D53" s="132" t="s">
        <v>129</v>
      </c>
    </row>
    <row r="54" spans="2:4" ht="17.25" thickBot="1">
      <c r="B54" s="157" t="s">
        <v>1</v>
      </c>
      <c r="C54" s="123" t="s">
        <v>78</v>
      </c>
      <c r="D54" s="132" t="s">
        <v>129</v>
      </c>
    </row>
    <row r="55" spans="2:4">
      <c r="B55" s="112" t="s">
        <v>81</v>
      </c>
      <c r="C55" s="113" t="s">
        <v>130</v>
      </c>
      <c r="D55" s="243" t="s">
        <v>56</v>
      </c>
    </row>
    <row r="56" spans="2:4">
      <c r="B56" s="114"/>
      <c r="C56" s="115" t="s">
        <v>131</v>
      </c>
      <c r="D56" s="246"/>
    </row>
    <row r="57" spans="2:4">
      <c r="B57" s="114"/>
      <c r="C57" s="115" t="s">
        <v>132</v>
      </c>
      <c r="D57" s="246"/>
    </row>
    <row r="58" spans="2:4">
      <c r="B58" s="114"/>
      <c r="C58" s="115" t="s">
        <v>133</v>
      </c>
      <c r="D58" s="246"/>
    </row>
    <row r="59" spans="2:4">
      <c r="B59" s="114"/>
      <c r="C59" s="115" t="s">
        <v>134</v>
      </c>
      <c r="D59" s="246"/>
    </row>
    <row r="60" spans="2:4">
      <c r="B60" s="114"/>
      <c r="C60" s="115" t="s">
        <v>135</v>
      </c>
      <c r="D60" s="246"/>
    </row>
    <row r="61" spans="2:4">
      <c r="B61" s="114"/>
      <c r="C61" s="115" t="s">
        <v>136</v>
      </c>
      <c r="D61" s="246"/>
    </row>
    <row r="62" spans="2:4" ht="17.25" thickBot="1">
      <c r="B62" s="117"/>
      <c r="C62" s="118" t="s">
        <v>137</v>
      </c>
      <c r="D62" s="259"/>
    </row>
    <row r="63" spans="2:4">
      <c r="B63" s="158" t="s">
        <v>94</v>
      </c>
      <c r="C63" s="113" t="s">
        <v>139</v>
      </c>
      <c r="D63" s="243" t="s">
        <v>138</v>
      </c>
    </row>
    <row r="64" spans="2:4">
      <c r="B64" s="159"/>
      <c r="C64" s="115" t="s">
        <v>140</v>
      </c>
      <c r="D64" s="244"/>
    </row>
    <row r="65" spans="2:4">
      <c r="B65" s="159"/>
      <c r="C65" s="115" t="s">
        <v>141</v>
      </c>
      <c r="D65" s="244"/>
    </row>
    <row r="66" spans="2:4">
      <c r="B66" s="159"/>
      <c r="C66" s="115" t="s">
        <v>142</v>
      </c>
      <c r="D66" s="244"/>
    </row>
    <row r="67" spans="2:4" ht="17.25" thickBot="1">
      <c r="B67" s="160"/>
      <c r="C67" s="118" t="s">
        <v>143</v>
      </c>
      <c r="D67" s="245"/>
    </row>
    <row r="68" spans="2:4">
      <c r="B68" s="133" t="s">
        <v>95</v>
      </c>
      <c r="C68" s="113" t="s">
        <v>144</v>
      </c>
      <c r="D68" s="243" t="s">
        <v>60</v>
      </c>
    </row>
    <row r="69" spans="2:4">
      <c r="B69" s="134"/>
      <c r="C69" s="146" t="s">
        <v>145</v>
      </c>
      <c r="D69" s="246"/>
    </row>
    <row r="70" spans="2:4">
      <c r="B70" s="134"/>
      <c r="C70" s="146" t="s">
        <v>146</v>
      </c>
      <c r="D70" s="246"/>
    </row>
    <row r="71" spans="2:4">
      <c r="B71" s="134"/>
      <c r="C71" s="146" t="s">
        <v>147</v>
      </c>
      <c r="D71" s="246"/>
    </row>
    <row r="72" spans="2:4">
      <c r="B72" s="134"/>
      <c r="C72" s="146" t="s">
        <v>148</v>
      </c>
      <c r="D72" s="246"/>
    </row>
    <row r="73" spans="2:4">
      <c r="B73" s="134"/>
      <c r="C73" s="146" t="s">
        <v>149</v>
      </c>
      <c r="D73" s="246"/>
    </row>
    <row r="74" spans="2:4">
      <c r="B74" s="134"/>
      <c r="C74" s="146" t="s">
        <v>150</v>
      </c>
      <c r="D74" s="246"/>
    </row>
    <row r="75" spans="2:4">
      <c r="B75" s="134"/>
      <c r="C75" s="146" t="s">
        <v>151</v>
      </c>
      <c r="D75" s="246"/>
    </row>
    <row r="76" spans="2:4">
      <c r="B76" s="134"/>
      <c r="C76" s="146" t="s">
        <v>152</v>
      </c>
      <c r="D76" s="246"/>
    </row>
    <row r="77" spans="2:4">
      <c r="B77" s="134"/>
      <c r="C77" s="146" t="s">
        <v>153</v>
      </c>
      <c r="D77" s="246"/>
    </row>
    <row r="78" spans="2:4">
      <c r="B78" s="134"/>
      <c r="C78" s="146" t="s">
        <v>96</v>
      </c>
      <c r="D78" s="246"/>
    </row>
    <row r="79" spans="2:4">
      <c r="B79" s="134"/>
      <c r="C79" s="146" t="s">
        <v>154</v>
      </c>
      <c r="D79" s="246"/>
    </row>
    <row r="80" spans="2:4">
      <c r="B80" s="134"/>
      <c r="C80" s="146" t="s">
        <v>155</v>
      </c>
      <c r="D80" s="246"/>
    </row>
    <row r="81" spans="2:4">
      <c r="B81" s="134"/>
      <c r="C81" s="146" t="s">
        <v>156</v>
      </c>
      <c r="D81" s="247" t="s">
        <v>157</v>
      </c>
    </row>
    <row r="82" spans="2:4" ht="17.25" thickBot="1">
      <c r="B82" s="134"/>
      <c r="C82" s="146" t="s">
        <v>158</v>
      </c>
      <c r="D82" s="248"/>
    </row>
    <row r="83" spans="2:4">
      <c r="B83" s="158" t="s">
        <v>65</v>
      </c>
      <c r="C83" s="113" t="s">
        <v>161</v>
      </c>
      <c r="D83" s="111" t="s">
        <v>70</v>
      </c>
    </row>
    <row r="84" spans="2:4">
      <c r="B84" s="159"/>
      <c r="C84" s="115" t="s">
        <v>162</v>
      </c>
      <c r="D84" s="116"/>
    </row>
    <row r="85" spans="2:4">
      <c r="B85" s="159"/>
      <c r="C85" s="115" t="s">
        <v>100</v>
      </c>
      <c r="D85" s="116"/>
    </row>
    <row r="86" spans="2:4">
      <c r="B86" s="159"/>
      <c r="C86" s="115" t="s">
        <v>163</v>
      </c>
      <c r="D86" s="116"/>
    </row>
    <row r="87" spans="2:4">
      <c r="B87" s="159"/>
      <c r="C87" s="115" t="s">
        <v>164</v>
      </c>
      <c r="D87" s="116"/>
    </row>
    <row r="88" spans="2:4">
      <c r="B88" s="159"/>
      <c r="C88" s="115" t="s">
        <v>165</v>
      </c>
      <c r="D88" s="116"/>
    </row>
    <row r="89" spans="2:4">
      <c r="B89" s="159"/>
      <c r="C89" s="115" t="s">
        <v>166</v>
      </c>
      <c r="D89" s="116"/>
    </row>
    <row r="90" spans="2:4">
      <c r="B90" s="159"/>
      <c r="C90" s="115" t="s">
        <v>167</v>
      </c>
      <c r="D90" s="116"/>
    </row>
    <row r="91" spans="2:4">
      <c r="B91" s="159"/>
      <c r="C91" s="115" t="s">
        <v>168</v>
      </c>
      <c r="D91" s="116"/>
    </row>
    <row r="92" spans="2:4">
      <c r="B92" s="159"/>
      <c r="C92" s="115" t="s">
        <v>169</v>
      </c>
      <c r="D92" s="116"/>
    </row>
    <row r="93" spans="2:4">
      <c r="B93" s="159"/>
      <c r="C93" s="115" t="s">
        <v>170</v>
      </c>
      <c r="D93" s="116"/>
    </row>
    <row r="94" spans="2:4">
      <c r="B94" s="159"/>
      <c r="C94" s="115" t="s">
        <v>171</v>
      </c>
      <c r="D94" s="116"/>
    </row>
    <row r="95" spans="2:4">
      <c r="B95" s="159"/>
      <c r="C95" s="115" t="s">
        <v>172</v>
      </c>
      <c r="D95" s="116"/>
    </row>
    <row r="96" spans="2:4">
      <c r="B96" s="159"/>
      <c r="C96" s="115" t="s">
        <v>173</v>
      </c>
      <c r="D96" s="116"/>
    </row>
    <row r="97" spans="2:4">
      <c r="B97" s="159"/>
      <c r="C97" s="115" t="s">
        <v>174</v>
      </c>
      <c r="D97" s="116"/>
    </row>
    <row r="98" spans="2:4">
      <c r="B98" s="159"/>
      <c r="C98" s="115" t="s">
        <v>175</v>
      </c>
      <c r="D98" s="116"/>
    </row>
    <row r="99" spans="2:4">
      <c r="B99" s="159"/>
      <c r="C99" s="115" t="s">
        <v>176</v>
      </c>
      <c r="D99" s="116"/>
    </row>
    <row r="100" spans="2:4">
      <c r="B100" s="159"/>
      <c r="C100" s="115" t="s">
        <v>177</v>
      </c>
      <c r="D100" s="116"/>
    </row>
    <row r="101" spans="2:4">
      <c r="B101" s="159"/>
      <c r="C101" s="115" t="s">
        <v>178</v>
      </c>
      <c r="D101" s="116"/>
    </row>
    <row r="102" spans="2:4" ht="33">
      <c r="B102" s="159"/>
      <c r="C102" s="115" t="s">
        <v>179</v>
      </c>
      <c r="D102" s="128" t="s">
        <v>180</v>
      </c>
    </row>
    <row r="103" spans="2:4" ht="33">
      <c r="B103" s="159"/>
      <c r="C103" s="115" t="s">
        <v>181</v>
      </c>
      <c r="D103" s="128" t="s">
        <v>182</v>
      </c>
    </row>
    <row r="104" spans="2:4" ht="33">
      <c r="B104" s="159"/>
      <c r="C104" s="115" t="s">
        <v>183</v>
      </c>
      <c r="D104" s="128" t="s">
        <v>184</v>
      </c>
    </row>
    <row r="105" spans="2:4" ht="33">
      <c r="B105" s="159"/>
      <c r="C105" s="115" t="s">
        <v>185</v>
      </c>
      <c r="D105" s="128" t="s">
        <v>182</v>
      </c>
    </row>
    <row r="106" spans="2:4" ht="33">
      <c r="B106" s="159"/>
      <c r="C106" s="115" t="s">
        <v>186</v>
      </c>
      <c r="D106" s="128" t="s">
        <v>182</v>
      </c>
    </row>
    <row r="107" spans="2:4" ht="17.25" thickBot="1">
      <c r="B107" s="147"/>
      <c r="C107" s="136" t="s">
        <v>187</v>
      </c>
      <c r="D107" s="119" t="s">
        <v>188</v>
      </c>
    </row>
    <row r="108" spans="2:4" ht="25.35" customHeight="1" thickBot="1">
      <c r="B108" s="161" t="s">
        <v>189</v>
      </c>
      <c r="C108" s="162"/>
      <c r="D108" s="163"/>
    </row>
    <row r="109" spans="2:4">
      <c r="B109" s="112" t="s">
        <v>190</v>
      </c>
      <c r="C109" s="146" t="s">
        <v>191</v>
      </c>
      <c r="D109" s="111" t="s">
        <v>57</v>
      </c>
    </row>
    <row r="110" spans="2:4" ht="17.25" thickBot="1">
      <c r="B110" s="114"/>
      <c r="C110" s="137" t="s">
        <v>192</v>
      </c>
      <c r="D110" s="116"/>
    </row>
    <row r="111" spans="2:4" ht="25.35" customHeight="1" thickBot="1">
      <c r="B111" s="107" t="s">
        <v>194</v>
      </c>
      <c r="C111" s="108"/>
      <c r="D111" s="109"/>
    </row>
    <row r="112" spans="2:4" ht="33.75" thickBot="1">
      <c r="B112" s="153" t="s">
        <v>190</v>
      </c>
      <c r="C112" s="115" t="s">
        <v>195</v>
      </c>
      <c r="D112" s="128" t="s">
        <v>196</v>
      </c>
    </row>
    <row r="113" spans="2:4" ht="33.75" thickBot="1">
      <c r="B113" s="143" t="s">
        <v>6</v>
      </c>
      <c r="C113" s="139" t="s">
        <v>116</v>
      </c>
      <c r="D113" s="144" t="s">
        <v>197</v>
      </c>
    </row>
    <row r="114" spans="2:4" ht="25.35" customHeight="1" thickBot="1">
      <c r="B114" s="107" t="s">
        <v>198</v>
      </c>
      <c r="C114" s="108"/>
      <c r="D114" s="109"/>
    </row>
    <row r="115" spans="2:4" ht="33.75" thickBot="1">
      <c r="B115" s="110" t="s">
        <v>190</v>
      </c>
      <c r="C115" s="123" t="s">
        <v>200</v>
      </c>
      <c r="D115" s="132" t="s">
        <v>201</v>
      </c>
    </row>
    <row r="116" spans="2:4" ht="17.25" customHeight="1">
      <c r="B116" s="249" t="s">
        <v>6</v>
      </c>
      <c r="C116" s="126" t="s">
        <v>99</v>
      </c>
      <c r="D116" s="111" t="s">
        <v>57</v>
      </c>
    </row>
    <row r="117" spans="2:4" ht="33.75" thickBot="1">
      <c r="B117" s="250"/>
      <c r="C117" s="138" t="s">
        <v>202</v>
      </c>
      <c r="D117" s="116" t="s">
        <v>203</v>
      </c>
    </row>
    <row r="118" spans="2:4" ht="17.25" customHeight="1" thickBot="1">
      <c r="B118" s="143" t="s">
        <v>204</v>
      </c>
      <c r="C118" s="139" t="s">
        <v>199</v>
      </c>
      <c r="D118" s="164" t="s">
        <v>129</v>
      </c>
    </row>
    <row r="119" spans="2:4" ht="17.25" customHeight="1" thickBot="1">
      <c r="B119" s="143" t="s">
        <v>7</v>
      </c>
      <c r="C119" s="139" t="s">
        <v>199</v>
      </c>
      <c r="D119" s="164" t="s">
        <v>129</v>
      </c>
    </row>
    <row r="120" spans="2:4" s="165" customFormat="1" ht="25.35" customHeight="1" thickBot="1">
      <c r="B120" s="107" t="s">
        <v>205</v>
      </c>
      <c r="C120" s="108"/>
      <c r="D120" s="109"/>
    </row>
    <row r="121" spans="2:4" ht="16.5" customHeight="1" thickBot="1">
      <c r="B121" s="143" t="s">
        <v>206</v>
      </c>
      <c r="C121" s="166"/>
      <c r="D121" s="132" t="s">
        <v>207</v>
      </c>
    </row>
    <row r="122" spans="2:4" ht="20.100000000000001" customHeight="1">
      <c r="B122" s="167"/>
      <c r="C122" s="168"/>
      <c r="D122" s="168"/>
    </row>
  </sheetData>
  <mergeCells count="9">
    <mergeCell ref="D63:D67"/>
    <mergeCell ref="D68:D80"/>
    <mergeCell ref="D81:D82"/>
    <mergeCell ref="B116:B117"/>
    <mergeCell ref="B9:B11"/>
    <mergeCell ref="D9:D11"/>
    <mergeCell ref="B21:B25"/>
    <mergeCell ref="D21:D25"/>
    <mergeCell ref="D55:D62"/>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4">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76" t="s">
        <v>387</v>
      </c>
      <c r="C5" s="177"/>
      <c r="D5" s="178"/>
      <c r="E5" s="179"/>
      <c r="F5" s="179"/>
      <c r="G5" s="180"/>
      <c r="H5" s="21"/>
    </row>
    <row r="6" spans="2:8" ht="20.100000000000001" customHeight="1">
      <c r="B6" s="22" t="s">
        <v>388</v>
      </c>
      <c r="C6" s="23" t="s">
        <v>389</v>
      </c>
      <c r="D6" s="24" t="s">
        <v>390</v>
      </c>
      <c r="E6" s="25" t="s">
        <v>391</v>
      </c>
      <c r="F6" s="26" t="s">
        <v>381</v>
      </c>
      <c r="G6" s="28" t="s">
        <v>392</v>
      </c>
      <c r="H6" s="21"/>
    </row>
    <row r="7" spans="2:8" ht="20.100000000000001" customHeight="1">
      <c r="B7" s="29" t="s">
        <v>393</v>
      </c>
      <c r="C7" s="30" t="s">
        <v>394</v>
      </c>
      <c r="D7" s="31" t="s">
        <v>395</v>
      </c>
      <c r="E7" s="4" t="s">
        <v>396</v>
      </c>
      <c r="F7" s="32"/>
      <c r="G7" s="33"/>
      <c r="H7" s="21"/>
    </row>
    <row r="8" spans="2:8" ht="20.100000000000001" customHeight="1" thickBot="1">
      <c r="B8" s="29" t="s">
        <v>397</v>
      </c>
      <c r="C8" s="30" t="s">
        <v>398</v>
      </c>
      <c r="D8" s="31" t="s">
        <v>386</v>
      </c>
      <c r="E8" s="4" t="s">
        <v>399</v>
      </c>
      <c r="F8" s="32"/>
      <c r="G8" s="33"/>
      <c r="H8" s="21"/>
    </row>
    <row r="9" spans="2:8" ht="20.100000000000001" customHeight="1">
      <c r="B9" s="186" t="s">
        <v>401</v>
      </c>
      <c r="C9" s="187"/>
      <c r="D9" s="188"/>
      <c r="E9" s="39"/>
      <c r="F9" s="39"/>
      <c r="G9" s="189"/>
      <c r="H9" s="21"/>
    </row>
    <row r="10" spans="2:8" ht="13.5" customHeight="1">
      <c r="B10" s="190" t="s">
        <v>402</v>
      </c>
      <c r="C10" s="191"/>
      <c r="D10" s="192"/>
      <c r="G10" s="193"/>
      <c r="H10" s="21"/>
    </row>
    <row r="11" spans="2:8" ht="13.5" customHeight="1">
      <c r="B11" s="190" t="s">
        <v>403</v>
      </c>
      <c r="C11" s="191"/>
      <c r="D11" s="192"/>
      <c r="G11" s="193"/>
      <c r="H11" s="21"/>
    </row>
    <row r="12" spans="2:8" ht="13.5" customHeight="1" thickBot="1">
      <c r="B12" s="194" t="s">
        <v>404</v>
      </c>
      <c r="C12" s="195"/>
      <c r="D12" s="196"/>
      <c r="E12" s="197"/>
      <c r="F12" s="197"/>
      <c r="G12" s="198"/>
      <c r="H12" s="21"/>
    </row>
    <row r="13" spans="2:8" ht="30">
      <c r="B13" s="22" t="s">
        <v>405</v>
      </c>
      <c r="C13" s="23" t="s">
        <v>406</v>
      </c>
      <c r="D13" s="199" t="s">
        <v>382</v>
      </c>
      <c r="E13" s="27" t="s">
        <v>407</v>
      </c>
      <c r="F13" s="26" t="s">
        <v>408</v>
      </c>
      <c r="G13" s="28" t="s">
        <v>409</v>
      </c>
      <c r="H13" s="21"/>
    </row>
    <row r="14" spans="2:8" ht="30">
      <c r="B14" s="29" t="s">
        <v>410</v>
      </c>
      <c r="C14" s="30" t="s">
        <v>411</v>
      </c>
      <c r="D14" s="31" t="s">
        <v>382</v>
      </c>
      <c r="E14" s="4" t="s">
        <v>412</v>
      </c>
      <c r="F14" s="32" t="s">
        <v>408</v>
      </c>
      <c r="G14" s="33" t="s">
        <v>409</v>
      </c>
      <c r="H14" s="21"/>
    </row>
    <row r="15" spans="2:8" ht="30">
      <c r="B15" s="29" t="s">
        <v>413</v>
      </c>
      <c r="C15" s="30" t="s">
        <v>414</v>
      </c>
      <c r="D15" s="31" t="s">
        <v>382</v>
      </c>
      <c r="E15" s="4" t="s">
        <v>407</v>
      </c>
      <c r="F15" s="32" t="s">
        <v>408</v>
      </c>
      <c r="G15" s="33" t="s">
        <v>409</v>
      </c>
      <c r="H15" s="21"/>
    </row>
    <row r="16" spans="2:8" ht="30">
      <c r="B16" s="29" t="s">
        <v>417</v>
      </c>
      <c r="C16" s="30" t="s">
        <v>418</v>
      </c>
      <c r="D16" s="31" t="s">
        <v>382</v>
      </c>
      <c r="E16" s="4" t="s">
        <v>419</v>
      </c>
      <c r="F16" s="32" t="s">
        <v>416</v>
      </c>
      <c r="G16" s="33" t="s">
        <v>415</v>
      </c>
      <c r="H16" s="21"/>
    </row>
    <row r="17" spans="2:8" ht="90.75" thickBot="1">
      <c r="B17" s="29" t="s">
        <v>420</v>
      </c>
      <c r="C17" s="30" t="s">
        <v>421</v>
      </c>
      <c r="D17" s="31" t="s">
        <v>382</v>
      </c>
      <c r="E17" s="4" t="s">
        <v>407</v>
      </c>
      <c r="F17" s="32" t="s">
        <v>408</v>
      </c>
      <c r="G17" s="33" t="s">
        <v>422</v>
      </c>
      <c r="H17" s="21"/>
    </row>
    <row r="18" spans="2:8" ht="20.100000000000001" customHeight="1" thickBot="1">
      <c r="B18" s="176" t="s">
        <v>423</v>
      </c>
      <c r="C18" s="177"/>
      <c r="D18" s="178"/>
      <c r="E18" s="179"/>
      <c r="F18" s="179"/>
      <c r="G18" s="180"/>
      <c r="H18" s="21"/>
    </row>
    <row r="19" spans="2:8" ht="30">
      <c r="B19" s="22" t="s">
        <v>356</v>
      </c>
      <c r="C19" s="23" t="s">
        <v>424</v>
      </c>
      <c r="D19" s="24" t="s">
        <v>425</v>
      </c>
      <c r="E19" s="25" t="s">
        <v>412</v>
      </c>
      <c r="F19" s="26"/>
      <c r="G19" s="28" t="s">
        <v>426</v>
      </c>
      <c r="H19" s="21"/>
    </row>
    <row r="20" spans="2:8" ht="45">
      <c r="B20" s="29" t="s">
        <v>427</v>
      </c>
      <c r="C20" s="30" t="s">
        <v>428</v>
      </c>
      <c r="D20" s="31" t="s">
        <v>382</v>
      </c>
      <c r="E20" s="4" t="s">
        <v>429</v>
      </c>
      <c r="F20" s="32"/>
      <c r="G20" s="33" t="s">
        <v>430</v>
      </c>
      <c r="H20" s="21"/>
    </row>
    <row r="21" spans="2:8" ht="45">
      <c r="B21" s="29" t="s">
        <v>431</v>
      </c>
      <c r="C21" s="30" t="s">
        <v>432</v>
      </c>
      <c r="D21" s="31" t="s">
        <v>382</v>
      </c>
      <c r="E21" s="4" t="s">
        <v>407</v>
      </c>
      <c r="F21" s="32"/>
      <c r="G21" s="33" t="s">
        <v>433</v>
      </c>
      <c r="H21" s="21"/>
    </row>
    <row r="22" spans="2:8" ht="90">
      <c r="B22" s="29" t="s">
        <v>434</v>
      </c>
      <c r="C22" s="30" t="s">
        <v>435</v>
      </c>
      <c r="D22" s="31" t="s">
        <v>382</v>
      </c>
      <c r="E22" s="4" t="s">
        <v>412</v>
      </c>
      <c r="F22" s="32"/>
      <c r="G22" s="33" t="s">
        <v>436</v>
      </c>
      <c r="H22" s="21"/>
    </row>
    <row r="23" spans="2:8" ht="90.75" thickBot="1">
      <c r="B23" s="29" t="s">
        <v>437</v>
      </c>
      <c r="C23" s="30" t="s">
        <v>438</v>
      </c>
      <c r="D23" s="31" t="s">
        <v>425</v>
      </c>
      <c r="E23" s="4" t="s">
        <v>412</v>
      </c>
      <c r="F23" s="32"/>
      <c r="G23" s="33" t="s">
        <v>1104</v>
      </c>
      <c r="H23" s="21"/>
    </row>
    <row r="24" spans="2:8" ht="20.100000000000001" customHeight="1">
      <c r="B24" s="36"/>
      <c r="C24" s="36"/>
      <c r="D24" s="37"/>
      <c r="E24" s="38"/>
      <c r="F24" s="38"/>
      <c r="G24" s="36"/>
      <c r="H24" s="8"/>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1105</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76" t="s">
        <v>439</v>
      </c>
      <c r="C5" s="177"/>
      <c r="D5" s="178"/>
      <c r="E5" s="179"/>
      <c r="F5" s="179"/>
      <c r="G5" s="180"/>
      <c r="H5" s="21"/>
    </row>
    <row r="6" spans="2:8">
      <c r="B6" s="22" t="s">
        <v>388</v>
      </c>
      <c r="C6" s="23" t="s">
        <v>440</v>
      </c>
      <c r="D6" s="24" t="s">
        <v>390</v>
      </c>
      <c r="E6" s="25" t="s">
        <v>391</v>
      </c>
      <c r="F6" s="26" t="s">
        <v>381</v>
      </c>
      <c r="G6" s="28" t="s">
        <v>392</v>
      </c>
      <c r="H6" s="21"/>
    </row>
    <row r="7" spans="2:8">
      <c r="B7" s="29" t="s">
        <v>441</v>
      </c>
      <c r="C7" s="30" t="s">
        <v>442</v>
      </c>
      <c r="D7" s="31" t="s">
        <v>443</v>
      </c>
      <c r="E7" s="4" t="s">
        <v>391</v>
      </c>
      <c r="F7" s="32" t="s">
        <v>381</v>
      </c>
      <c r="G7" s="33" t="s">
        <v>392</v>
      </c>
      <c r="H7" s="21"/>
    </row>
    <row r="8" spans="2:8">
      <c r="B8" s="29" t="s">
        <v>444</v>
      </c>
      <c r="C8" s="30" t="s">
        <v>445</v>
      </c>
      <c r="D8" s="31" t="s">
        <v>395</v>
      </c>
      <c r="E8" s="4" t="s">
        <v>396</v>
      </c>
      <c r="F8" s="32"/>
      <c r="G8" s="33"/>
      <c r="H8" s="21"/>
    </row>
    <row r="9" spans="2:8">
      <c r="B9" s="29" t="s">
        <v>397</v>
      </c>
      <c r="C9" s="30" t="s">
        <v>446</v>
      </c>
      <c r="D9" s="31" t="s">
        <v>386</v>
      </c>
      <c r="E9" s="4" t="s">
        <v>391</v>
      </c>
      <c r="F9" s="32"/>
      <c r="G9" s="33"/>
      <c r="H9" s="21"/>
    </row>
    <row r="10" spans="2:8" ht="30.75" thickBot="1">
      <c r="B10" s="29" t="s">
        <v>447</v>
      </c>
      <c r="C10" s="30" t="s">
        <v>448</v>
      </c>
      <c r="D10" s="31" t="s">
        <v>382</v>
      </c>
      <c r="E10" s="4" t="s">
        <v>412</v>
      </c>
      <c r="F10" s="32"/>
      <c r="G10" s="33" t="s">
        <v>449</v>
      </c>
      <c r="H10" s="21"/>
    </row>
    <row r="11" spans="2:8" ht="20.100000000000001" customHeight="1" thickBot="1">
      <c r="B11" s="176" t="s">
        <v>450</v>
      </c>
      <c r="C11" s="177"/>
      <c r="D11" s="178"/>
      <c r="E11" s="179"/>
      <c r="F11" s="179"/>
      <c r="G11" s="180"/>
      <c r="H11" s="21"/>
    </row>
    <row r="12" spans="2:8" ht="60">
      <c r="B12" s="22" t="s">
        <v>356</v>
      </c>
      <c r="C12" s="23" t="s">
        <v>451</v>
      </c>
      <c r="D12" s="24" t="s">
        <v>425</v>
      </c>
      <c r="E12" s="25" t="s">
        <v>412</v>
      </c>
      <c r="F12" s="26" t="s">
        <v>452</v>
      </c>
      <c r="G12" s="28" t="s">
        <v>1106</v>
      </c>
      <c r="H12" s="21"/>
    </row>
    <row r="13" spans="2:8" ht="60">
      <c r="B13" s="29" t="s">
        <v>427</v>
      </c>
      <c r="C13" s="30" t="s">
        <v>453</v>
      </c>
      <c r="D13" s="31" t="s">
        <v>382</v>
      </c>
      <c r="E13" s="4" t="s">
        <v>407</v>
      </c>
      <c r="F13" s="32"/>
      <c r="G13" s="33" t="s">
        <v>1107</v>
      </c>
      <c r="H13" s="21"/>
    </row>
    <row r="14" spans="2:8" ht="60">
      <c r="B14" s="29" t="s">
        <v>362</v>
      </c>
      <c r="C14" s="30" t="s">
        <v>454</v>
      </c>
      <c r="D14" s="31" t="s">
        <v>382</v>
      </c>
      <c r="E14" s="4" t="s">
        <v>412</v>
      </c>
      <c r="F14" s="32"/>
      <c r="G14" s="33" t="s">
        <v>1108</v>
      </c>
      <c r="H14" s="21"/>
    </row>
    <row r="15" spans="2:8" ht="105">
      <c r="B15" s="29" t="s">
        <v>434</v>
      </c>
      <c r="C15" s="30" t="s">
        <v>455</v>
      </c>
      <c r="D15" s="31" t="s">
        <v>382</v>
      </c>
      <c r="E15" s="4" t="s">
        <v>412</v>
      </c>
      <c r="F15" s="32"/>
      <c r="G15" s="33" t="s">
        <v>1109</v>
      </c>
      <c r="H15" s="21"/>
    </row>
    <row r="16" spans="2:8" ht="90.75" thickBot="1">
      <c r="B16" s="29" t="s">
        <v>437</v>
      </c>
      <c r="C16" s="30" t="s">
        <v>456</v>
      </c>
      <c r="D16" s="31" t="s">
        <v>425</v>
      </c>
      <c r="E16" s="4" t="s">
        <v>412</v>
      </c>
      <c r="F16" s="32"/>
      <c r="G16" s="33" t="s">
        <v>1110</v>
      </c>
      <c r="H16" s="21"/>
    </row>
    <row r="17" spans="2:8" ht="20.100000000000001" customHeight="1">
      <c r="B17" s="36"/>
      <c r="C17" s="36"/>
      <c r="D17" s="37"/>
      <c r="E17" s="38"/>
      <c r="F17" s="38"/>
      <c r="G17" s="36"/>
      <c r="H1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76" t="s">
        <v>387</v>
      </c>
      <c r="C5" s="177"/>
      <c r="D5" s="178"/>
      <c r="E5" s="179"/>
      <c r="F5" s="179"/>
      <c r="G5" s="180"/>
      <c r="H5" s="21"/>
    </row>
    <row r="6" spans="2:8">
      <c r="B6" s="22" t="s">
        <v>1111</v>
      </c>
      <c r="C6" s="23" t="s">
        <v>457</v>
      </c>
      <c r="D6" s="24" t="s">
        <v>458</v>
      </c>
      <c r="E6" s="25" t="s">
        <v>391</v>
      </c>
      <c r="F6" s="26" t="s">
        <v>381</v>
      </c>
      <c r="G6" s="28" t="s">
        <v>459</v>
      </c>
      <c r="H6" s="21"/>
    </row>
    <row r="7" spans="2:8">
      <c r="B7" s="29" t="s">
        <v>1112</v>
      </c>
      <c r="C7" s="30" t="s">
        <v>460</v>
      </c>
      <c r="D7" s="31" t="s">
        <v>461</v>
      </c>
      <c r="E7" s="4" t="s">
        <v>396</v>
      </c>
      <c r="F7" s="32"/>
      <c r="G7" s="33"/>
      <c r="H7" s="21"/>
    </row>
    <row r="8" spans="2:8" ht="30">
      <c r="B8" s="181" t="s">
        <v>462</v>
      </c>
      <c r="C8" s="182" t="s">
        <v>463</v>
      </c>
      <c r="D8" s="183" t="s">
        <v>382</v>
      </c>
      <c r="E8" s="184" t="s">
        <v>412</v>
      </c>
      <c r="F8" s="185"/>
      <c r="G8" s="200" t="s">
        <v>464</v>
      </c>
      <c r="H8" s="21"/>
    </row>
    <row r="9" spans="2:8" ht="45">
      <c r="B9" s="29" t="s">
        <v>465</v>
      </c>
      <c r="C9" s="30" t="s">
        <v>466</v>
      </c>
      <c r="D9" s="31" t="s">
        <v>390</v>
      </c>
      <c r="E9" s="4" t="s">
        <v>391</v>
      </c>
      <c r="F9" s="32" t="s">
        <v>408</v>
      </c>
      <c r="G9" s="33" t="s">
        <v>467</v>
      </c>
      <c r="H9" s="21"/>
    </row>
    <row r="10" spans="2:8">
      <c r="B10" s="29" t="s">
        <v>468</v>
      </c>
      <c r="C10" s="30" t="s">
        <v>469</v>
      </c>
      <c r="D10" s="31" t="s">
        <v>443</v>
      </c>
      <c r="E10" s="4" t="s">
        <v>391</v>
      </c>
      <c r="F10" s="32"/>
      <c r="G10" s="200" t="s">
        <v>392</v>
      </c>
      <c r="H10" s="21"/>
    </row>
    <row r="11" spans="2:8">
      <c r="B11" s="29" t="s">
        <v>470</v>
      </c>
      <c r="C11" s="30" t="s">
        <v>471</v>
      </c>
      <c r="D11" s="31" t="s">
        <v>390</v>
      </c>
      <c r="E11" s="4" t="s">
        <v>391</v>
      </c>
      <c r="F11" s="32" t="s">
        <v>381</v>
      </c>
      <c r="G11" s="201"/>
      <c r="H11" s="21"/>
    </row>
    <row r="12" spans="2:8" ht="17.25" thickBot="1">
      <c r="B12" s="29" t="s">
        <v>472</v>
      </c>
      <c r="C12" s="30" t="s">
        <v>473</v>
      </c>
      <c r="D12" s="31" t="s">
        <v>443</v>
      </c>
      <c r="E12" s="4" t="s">
        <v>391</v>
      </c>
      <c r="F12" s="32"/>
      <c r="G12" s="201"/>
      <c r="H12" s="21"/>
    </row>
    <row r="13" spans="2:8" ht="20.100000000000001" customHeight="1" thickBot="1">
      <c r="B13" s="176" t="s">
        <v>450</v>
      </c>
      <c r="C13" s="177"/>
      <c r="D13" s="178"/>
      <c r="E13" s="179"/>
      <c r="F13" s="179"/>
      <c r="G13" s="180"/>
      <c r="H13" s="21"/>
    </row>
    <row r="14" spans="2:8" ht="30">
      <c r="B14" s="22" t="s">
        <v>474</v>
      </c>
      <c r="C14" s="23" t="s">
        <v>475</v>
      </c>
      <c r="D14" s="24" t="s">
        <v>382</v>
      </c>
      <c r="E14" s="25" t="s">
        <v>429</v>
      </c>
      <c r="F14" s="26"/>
      <c r="G14" s="28" t="s">
        <v>476</v>
      </c>
      <c r="H14" s="21"/>
    </row>
    <row r="15" spans="2:8" ht="60">
      <c r="B15" s="29" t="s">
        <v>477</v>
      </c>
      <c r="C15" s="30" t="s">
        <v>478</v>
      </c>
      <c r="D15" s="31" t="s">
        <v>425</v>
      </c>
      <c r="E15" s="4" t="s">
        <v>429</v>
      </c>
      <c r="F15" s="32"/>
      <c r="G15" s="33" t="s">
        <v>1113</v>
      </c>
      <c r="H15" s="21"/>
    </row>
    <row r="16" spans="2:8" ht="75">
      <c r="B16" s="29" t="s">
        <v>479</v>
      </c>
      <c r="C16" s="30" t="s">
        <v>480</v>
      </c>
      <c r="D16" s="31" t="s">
        <v>382</v>
      </c>
      <c r="E16" s="4" t="s">
        <v>412</v>
      </c>
      <c r="F16" s="32"/>
      <c r="G16" s="33" t="s">
        <v>1114</v>
      </c>
      <c r="H16" s="21"/>
    </row>
    <row r="17" spans="2:8" ht="75">
      <c r="B17" s="29" t="s">
        <v>481</v>
      </c>
      <c r="C17" s="30" t="s">
        <v>482</v>
      </c>
      <c r="D17" s="31" t="s">
        <v>382</v>
      </c>
      <c r="E17" s="4" t="s">
        <v>412</v>
      </c>
      <c r="F17" s="32"/>
      <c r="G17" s="33" t="s">
        <v>1115</v>
      </c>
      <c r="H17" s="21"/>
    </row>
    <row r="18" spans="2:8" ht="120">
      <c r="B18" s="29" t="s">
        <v>483</v>
      </c>
      <c r="C18" s="30" t="s">
        <v>484</v>
      </c>
      <c r="D18" s="31" t="s">
        <v>382</v>
      </c>
      <c r="E18" s="4" t="s">
        <v>412</v>
      </c>
      <c r="F18" s="32"/>
      <c r="G18" s="33" t="s">
        <v>1116</v>
      </c>
      <c r="H18" s="21"/>
    </row>
    <row r="19" spans="2:8" ht="75.75" thickBot="1">
      <c r="B19" s="29" t="s">
        <v>485</v>
      </c>
      <c r="C19" s="30" t="s">
        <v>486</v>
      </c>
      <c r="D19" s="31" t="s">
        <v>425</v>
      </c>
      <c r="E19" s="4" t="s">
        <v>412</v>
      </c>
      <c r="F19" s="32"/>
      <c r="G19" s="33" t="s">
        <v>1117</v>
      </c>
      <c r="H19" s="21"/>
    </row>
    <row r="20" spans="2:8" ht="20.100000000000001" customHeight="1">
      <c r="B20" s="36"/>
      <c r="C20" s="36"/>
      <c r="D20" s="37"/>
      <c r="E20" s="38"/>
      <c r="F20" s="38"/>
      <c r="G20" s="36"/>
      <c r="H20"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4">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7.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76" t="s">
        <v>387</v>
      </c>
      <c r="C5" s="177"/>
      <c r="D5" s="178"/>
      <c r="E5" s="179"/>
      <c r="F5" s="179"/>
      <c r="G5" s="180"/>
      <c r="H5" s="21"/>
    </row>
    <row r="6" spans="2:8">
      <c r="B6" s="22" t="s">
        <v>487</v>
      </c>
      <c r="C6" s="23" t="s">
        <v>488</v>
      </c>
      <c r="D6" s="24" t="s">
        <v>458</v>
      </c>
      <c r="E6" s="25" t="s">
        <v>391</v>
      </c>
      <c r="F6" s="26" t="s">
        <v>489</v>
      </c>
      <c r="G6" s="28" t="s">
        <v>459</v>
      </c>
      <c r="H6" s="21"/>
    </row>
    <row r="7" spans="2:8">
      <c r="B7" s="29" t="s">
        <v>490</v>
      </c>
      <c r="C7" s="30" t="s">
        <v>491</v>
      </c>
      <c r="D7" s="31" t="s">
        <v>492</v>
      </c>
      <c r="E7" s="4" t="s">
        <v>493</v>
      </c>
      <c r="F7" s="32"/>
      <c r="G7" s="33"/>
      <c r="H7" s="21"/>
    </row>
    <row r="8" spans="2:8" ht="60">
      <c r="B8" s="29" t="s">
        <v>494</v>
      </c>
      <c r="C8" s="30" t="s">
        <v>495</v>
      </c>
      <c r="D8" s="31" t="s">
        <v>496</v>
      </c>
      <c r="E8" s="4" t="s">
        <v>412</v>
      </c>
      <c r="F8" s="32" t="s">
        <v>489</v>
      </c>
      <c r="G8" s="33" t="s">
        <v>497</v>
      </c>
      <c r="H8" s="21"/>
    </row>
    <row r="9" spans="2:8">
      <c r="B9" s="29" t="s">
        <v>498</v>
      </c>
      <c r="C9" s="30" t="s">
        <v>499</v>
      </c>
      <c r="D9" s="31" t="s">
        <v>500</v>
      </c>
      <c r="E9" s="4" t="s">
        <v>391</v>
      </c>
      <c r="F9" s="32"/>
      <c r="G9" s="33" t="s">
        <v>501</v>
      </c>
      <c r="H9" s="21"/>
    </row>
    <row r="10" spans="2:8" ht="45">
      <c r="B10" s="29" t="s">
        <v>502</v>
      </c>
      <c r="C10" s="30" t="s">
        <v>503</v>
      </c>
      <c r="D10" s="31" t="s">
        <v>390</v>
      </c>
      <c r="E10" s="4" t="s">
        <v>391</v>
      </c>
      <c r="F10" s="32" t="s">
        <v>408</v>
      </c>
      <c r="G10" s="33" t="s">
        <v>504</v>
      </c>
      <c r="H10" s="21"/>
    </row>
    <row r="11" spans="2:8">
      <c r="B11" s="29" t="s">
        <v>505</v>
      </c>
      <c r="C11" s="30" t="s">
        <v>506</v>
      </c>
      <c r="D11" s="31" t="s">
        <v>443</v>
      </c>
      <c r="E11" s="4" t="s">
        <v>391</v>
      </c>
      <c r="F11" s="32"/>
      <c r="G11" s="33" t="s">
        <v>392</v>
      </c>
      <c r="H11" s="21"/>
    </row>
    <row r="12" spans="2:8" ht="45">
      <c r="B12" s="29" t="s">
        <v>509</v>
      </c>
      <c r="C12" s="30" t="s">
        <v>510</v>
      </c>
      <c r="D12" s="31" t="s">
        <v>390</v>
      </c>
      <c r="E12" s="4" t="s">
        <v>391</v>
      </c>
      <c r="F12" s="32" t="s">
        <v>408</v>
      </c>
      <c r="G12" s="33" t="s">
        <v>511</v>
      </c>
      <c r="H12" s="21"/>
    </row>
    <row r="13" spans="2:8" ht="17.25" thickBot="1">
      <c r="B13" s="29" t="s">
        <v>512</v>
      </c>
      <c r="C13" s="30" t="s">
        <v>513</v>
      </c>
      <c r="D13" s="31" t="s">
        <v>443</v>
      </c>
      <c r="E13" s="4" t="s">
        <v>391</v>
      </c>
      <c r="F13" s="32"/>
      <c r="G13" s="33" t="s">
        <v>392</v>
      </c>
      <c r="H13" s="21"/>
    </row>
    <row r="14" spans="2:8" ht="20.100000000000001" customHeight="1" thickBot="1">
      <c r="B14" s="176" t="s">
        <v>514</v>
      </c>
      <c r="C14" s="177"/>
      <c r="D14" s="178"/>
      <c r="E14" s="179"/>
      <c r="F14" s="179"/>
      <c r="G14" s="180"/>
      <c r="H14" s="21"/>
    </row>
    <row r="15" spans="2:8">
      <c r="B15" s="22" t="s">
        <v>515</v>
      </c>
      <c r="C15" s="23" t="s">
        <v>516</v>
      </c>
      <c r="D15" s="24" t="s">
        <v>390</v>
      </c>
      <c r="E15" s="25" t="s">
        <v>391</v>
      </c>
      <c r="F15" s="26"/>
      <c r="G15" s="28" t="s">
        <v>392</v>
      </c>
      <c r="H15" s="21"/>
    </row>
    <row r="16" spans="2:8">
      <c r="B16" s="29" t="s">
        <v>517</v>
      </c>
      <c r="C16" s="30" t="s">
        <v>518</v>
      </c>
      <c r="D16" s="31" t="s">
        <v>443</v>
      </c>
      <c r="E16" s="4" t="s">
        <v>391</v>
      </c>
      <c r="F16" s="32"/>
      <c r="G16" s="33" t="s">
        <v>392</v>
      </c>
      <c r="H16" s="21"/>
    </row>
    <row r="17" spans="2:8" ht="30">
      <c r="B17" s="29" t="s">
        <v>519</v>
      </c>
      <c r="C17" s="30" t="s">
        <v>520</v>
      </c>
      <c r="D17" s="31" t="s">
        <v>390</v>
      </c>
      <c r="E17" s="4" t="s">
        <v>391</v>
      </c>
      <c r="F17" s="32"/>
      <c r="G17" s="33" t="s">
        <v>521</v>
      </c>
      <c r="H17" s="21"/>
    </row>
    <row r="18" spans="2:8" ht="30.75" thickBot="1">
      <c r="B18" s="29" t="s">
        <v>522</v>
      </c>
      <c r="C18" s="30" t="s">
        <v>523</v>
      </c>
      <c r="D18" s="31" t="s">
        <v>443</v>
      </c>
      <c r="E18" s="4" t="s">
        <v>391</v>
      </c>
      <c r="F18" s="32"/>
      <c r="G18" s="33" t="s">
        <v>521</v>
      </c>
      <c r="H18" s="21"/>
    </row>
    <row r="19" spans="2:8" ht="20.100000000000001" customHeight="1">
      <c r="B19" s="36"/>
      <c r="C19" s="36"/>
      <c r="D19" s="37"/>
      <c r="E19" s="38"/>
      <c r="F19" s="38"/>
      <c r="G19" s="36"/>
      <c r="H19" s="8"/>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209</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528</v>
      </c>
      <c r="C5" s="205" t="s">
        <v>529</v>
      </c>
      <c r="D5" s="24" t="s">
        <v>526</v>
      </c>
      <c r="E5" s="25" t="s">
        <v>391</v>
      </c>
      <c r="F5" s="26" t="s">
        <v>381</v>
      </c>
      <c r="G5" s="28" t="s">
        <v>392</v>
      </c>
      <c r="H5" s="21"/>
    </row>
    <row r="6" spans="2:8" ht="17.25" thickBot="1">
      <c r="B6" s="170" t="s">
        <v>530</v>
      </c>
      <c r="C6" s="171" t="s">
        <v>531</v>
      </c>
      <c r="D6" s="206" t="s">
        <v>395</v>
      </c>
      <c r="E6" s="5" t="s">
        <v>396</v>
      </c>
      <c r="F6" s="185"/>
      <c r="G6" s="200"/>
      <c r="H6" s="21"/>
    </row>
    <row r="7" spans="2:8" ht="13.5" customHeight="1">
      <c r="B7" s="36"/>
      <c r="C7" s="36"/>
      <c r="D7" s="37"/>
      <c r="E7" s="38"/>
      <c r="F7" s="38"/>
      <c r="G7" s="36"/>
      <c r="H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193</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217</v>
      </c>
      <c r="C5" s="23" t="s">
        <v>533</v>
      </c>
      <c r="D5" s="24" t="s">
        <v>534</v>
      </c>
      <c r="E5" s="25" t="s">
        <v>391</v>
      </c>
      <c r="F5" s="26" t="s">
        <v>381</v>
      </c>
      <c r="G5" s="28" t="s">
        <v>392</v>
      </c>
      <c r="H5" s="21"/>
    </row>
    <row r="6" spans="2:8">
      <c r="B6" s="29" t="s">
        <v>218</v>
      </c>
      <c r="C6" s="30" t="s">
        <v>535</v>
      </c>
      <c r="D6" s="31" t="s">
        <v>536</v>
      </c>
      <c r="E6" s="4" t="s">
        <v>396</v>
      </c>
      <c r="F6" s="32"/>
      <c r="G6" s="33"/>
      <c r="H6" s="21"/>
    </row>
    <row r="7" spans="2:8">
      <c r="B7" s="29" t="s">
        <v>537</v>
      </c>
      <c r="C7" s="30" t="s">
        <v>538</v>
      </c>
      <c r="D7" s="31" t="s">
        <v>461</v>
      </c>
      <c r="E7" s="4" t="s">
        <v>493</v>
      </c>
      <c r="F7" s="32"/>
      <c r="G7" s="33"/>
      <c r="H7" s="21"/>
    </row>
    <row r="8" spans="2:8">
      <c r="B8" s="29" t="s">
        <v>539</v>
      </c>
      <c r="C8" s="30" t="s">
        <v>540</v>
      </c>
      <c r="D8" s="31" t="s">
        <v>395</v>
      </c>
      <c r="E8" s="4" t="s">
        <v>493</v>
      </c>
      <c r="F8" s="32"/>
      <c r="G8" s="33"/>
      <c r="H8" s="21"/>
    </row>
    <row r="9" spans="2:8">
      <c r="B9" s="29" t="s">
        <v>541</v>
      </c>
      <c r="C9" s="30" t="s">
        <v>542</v>
      </c>
      <c r="D9" s="31" t="s">
        <v>395</v>
      </c>
      <c r="E9" s="4" t="s">
        <v>493</v>
      </c>
      <c r="F9" s="32"/>
      <c r="G9" s="33"/>
      <c r="H9" s="21"/>
    </row>
    <row r="10" spans="2:8" ht="17.25" thickBot="1">
      <c r="B10" s="29" t="s">
        <v>543</v>
      </c>
      <c r="C10" s="30" t="s">
        <v>544</v>
      </c>
      <c r="D10" s="31" t="s">
        <v>395</v>
      </c>
      <c r="E10" s="4" t="s">
        <v>396</v>
      </c>
      <c r="F10" s="32"/>
      <c r="G10" s="33"/>
      <c r="H10" s="21"/>
    </row>
    <row r="11" spans="2:8" ht="20.100000000000001" customHeight="1">
      <c r="B11" s="36"/>
      <c r="C11" s="36"/>
      <c r="D11" s="37"/>
      <c r="E11" s="38"/>
      <c r="F11" s="38"/>
      <c r="G11" s="36"/>
      <c r="H11"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6C0A98-EC85-4B53-9FD3-3D5E0AA2A6A3}"/>
</file>

<file path=customXml/itemProps2.xml><?xml version="1.0" encoding="utf-8"?>
<ds:datastoreItem xmlns:ds="http://schemas.openxmlformats.org/officeDocument/2006/customXml" ds:itemID="{0F5D7247-AE87-48BF-A97B-DF6849DEB0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表紙</vt:lpstr>
      <vt:lpstr>目次</vt:lpstr>
      <vt:lpstr>変更履歴</vt:lpstr>
      <vt:lpstr>債権管理科目データ</vt:lpstr>
      <vt:lpstr>債権管理補助科目データ</vt:lpstr>
      <vt:lpstr>債権取引データ</vt:lpstr>
      <vt:lpstr>回収方法データ</vt:lpstr>
      <vt:lpstr>部門データ</vt:lpstr>
      <vt:lpstr>プロジェクトデータ</vt:lpstr>
      <vt:lpstr>工程・工種データ</vt:lpstr>
      <vt:lpstr>担当者データ</vt:lpstr>
      <vt:lpstr>摘要データ</vt:lpstr>
      <vt:lpstr>任意項目データ</vt:lpstr>
      <vt:lpstr>法人口座データ</vt:lpstr>
      <vt:lpstr>得意先データ</vt:lpstr>
      <vt:lpstr>請求締日データ</vt:lpstr>
      <vt:lpstr>請求伝票データ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2024-09-09T01:41:47Z</dcterms:created>
  <dcterms:modified xsi:type="dcterms:W3CDTF">2024-09-25T05:33:00Z</dcterms:modified>
</cp:coreProperties>
</file>