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defaultThemeVersion="202300"/>
  <xr:revisionPtr revIDLastSave="0" documentId="13_ncr:1_{5CEA1060-3175-472C-A3FA-1E175E522F61}" xr6:coauthVersionLast="47" xr6:coauthVersionMax="47" xr10:uidLastSave="{00000000-0000-0000-0000-000000000000}"/>
  <bookViews>
    <workbookView xWindow="-120" yWindow="-120" windowWidth="29040" windowHeight="15840" xr2:uid="{434DBFB0-DCD3-4B82-AD23-6F7B6A7D69B2}"/>
  </bookViews>
  <sheets>
    <sheet name="表紙" sheetId="4" r:id="rId1"/>
    <sheet name="目次" sheetId="5" r:id="rId2"/>
    <sheet name="変更履歴" sheetId="6" r:id="rId3"/>
    <sheet name="勘定科目データ" sheetId="8" r:id="rId4"/>
    <sheet name="補助科目データ" sheetId="9" r:id="rId5"/>
    <sheet name="部門データ" sheetId="12" r:id="rId6"/>
    <sheet name="部門グループデータ" sheetId="13" r:id="rId7"/>
    <sheet name="セグメント１データ" sheetId="47" r:id="rId8"/>
    <sheet name="セグメント２データ" sheetId="48" r:id="rId9"/>
    <sheet name="取引先データ" sheetId="16" r:id="rId10"/>
    <sheet name="為替レートデータ" sheetId="49" r:id="rId11"/>
    <sheet name="摘要データ" sheetId="17" r:id="rId12"/>
    <sheet name="仕訳伝票データ" sheetId="25" r:id="rId13"/>
    <sheet name="仕訳伝票区分データ" sheetId="26" r:id="rId14"/>
    <sheet name="定型仕訳伝票データ" sheetId="27" r:id="rId15"/>
    <sheet name="証憑辞書データ" sheetId="30" r:id="rId16"/>
    <sheet name="予算額データ" sheetId="32" r:id="rId17"/>
    <sheet name="期首残高データ" sheetId="33" r:id="rId18"/>
    <sheet name="通貨別期首残高データ" sheetId="34" r:id="rId19"/>
    <sheet name="導入前実績金額データ" sheetId="35" r:id="rId20"/>
    <sheet name="通貨別導入前実績金額データ" sheetId="36" r:id="rId21"/>
  </sheets>
  <definedNames>
    <definedName name="_xlnm._FilterDatabase" localSheetId="7" hidden="1">セグメント１データ!$B$2:$H$8</definedName>
    <definedName name="_xlnm._FilterDatabase" localSheetId="8" hidden="1">セグメント２データ!$B$2:$H$8</definedName>
    <definedName name="_xlnm._FilterDatabase" localSheetId="10" hidden="1">為替レートデータ!$B$2:$H$16</definedName>
    <definedName name="_xlnm._FilterDatabase" localSheetId="3" hidden="1">勘定科目データ!$B$2:$H$38</definedName>
    <definedName name="_xlnm._FilterDatabase" localSheetId="17" hidden="1">期首残高データ!$B$2:$H$12</definedName>
    <definedName name="_xlnm._FilterDatabase" localSheetId="12" hidden="1">仕訳伝票データ!$B$2:$H$119</definedName>
    <definedName name="_xlnm._FilterDatabase" localSheetId="13" hidden="1">仕訳伝票区分データ!$B$2:$H$12</definedName>
    <definedName name="_xlnm._FilterDatabase" localSheetId="9" hidden="1">取引先データ!$B$2:$H$15</definedName>
    <definedName name="_xlnm._FilterDatabase" localSheetId="15" hidden="1">証憑辞書データ!$B$2:$H$108</definedName>
    <definedName name="_xlnm._FilterDatabase" localSheetId="18" hidden="1">通貨別期首残高データ!$B$2:$H$14</definedName>
    <definedName name="_xlnm._FilterDatabase" localSheetId="20" hidden="1">通貨別導入前実績金額データ!$B$2:$H$112</definedName>
    <definedName name="_xlnm._FilterDatabase" localSheetId="14" hidden="1">定型仕訳伝票データ!$B$2:$H$115</definedName>
    <definedName name="_xlnm._FilterDatabase" localSheetId="11" hidden="1">摘要データ!$B$2:$H$8</definedName>
    <definedName name="_xlnm._FilterDatabase" localSheetId="19" hidden="1">導入前実績金額データ!$B$2:$H$78</definedName>
    <definedName name="_xlnm._FilterDatabase" localSheetId="6" hidden="1">部門グループデータ!$B$2:$H$77</definedName>
    <definedName name="_xlnm._FilterDatabase" localSheetId="5" hidden="1">部門データ!$B$2:$H$10</definedName>
    <definedName name="_xlnm._FilterDatabase" localSheetId="4" hidden="1">補助科目データ!$B$2:$H$26</definedName>
    <definedName name="_xlnm._FilterDatabase" localSheetId="16" hidden="1">予算額データ!$B$2:$H$19</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4" i="5" l="1"/>
  <c r="V27" i="5"/>
  <c r="V26" i="5"/>
  <c r="V25" i="5"/>
  <c r="V24" i="5"/>
  <c r="V23" i="5"/>
  <c r="V22" i="5"/>
  <c r="V21" i="5"/>
  <c r="V20" i="5"/>
  <c r="V19" i="5"/>
  <c r="V16" i="5"/>
  <c r="V15" i="5"/>
  <c r="V13" i="5"/>
  <c r="V12" i="5"/>
  <c r="V11" i="5"/>
  <c r="V10" i="5"/>
  <c r="V9" i="5"/>
  <c r="V8" i="5"/>
</calcChain>
</file>

<file path=xl/sharedStrings.xml><?xml version="1.0" encoding="utf-8"?>
<sst xmlns="http://schemas.openxmlformats.org/spreadsheetml/2006/main" count="2318" uniqueCount="970">
  <si>
    <t>セグメント１データ</t>
    <phoneticPr fontId="3"/>
  </si>
  <si>
    <t>セグメント２データ</t>
    <phoneticPr fontId="3"/>
  </si>
  <si>
    <t>為替レートデータ</t>
    <phoneticPr fontId="3"/>
  </si>
  <si>
    <t>【財務会計】</t>
    <phoneticPr fontId="3"/>
  </si>
  <si>
    <t>証憑辞書データ</t>
    <phoneticPr fontId="3"/>
  </si>
  <si>
    <t>通貨別導入前実績金額データ</t>
    <rPh sb="0" eb="3">
      <t>ツウカベツ</t>
    </rPh>
    <phoneticPr fontId="3"/>
  </si>
  <si>
    <t>部門</t>
    <rPh sb="0" eb="2">
      <t>ブモン</t>
    </rPh>
    <phoneticPr fontId="3"/>
  </si>
  <si>
    <t>データ受入形式一覧表</t>
    <phoneticPr fontId="3"/>
  </si>
  <si>
    <t>●</t>
    <phoneticPr fontId="3"/>
  </si>
  <si>
    <t>受入データの形式</t>
    <rPh sb="6" eb="8">
      <t>ケイシキ</t>
    </rPh>
    <phoneticPr fontId="3"/>
  </si>
  <si>
    <t>「カンマ」または「タブ」で区切られたデータ形式</t>
    <phoneticPr fontId="3"/>
  </si>
  <si>
    <t xml:space="preserve"> ※Microsoft Excelで受入ファイルを作成する場合は、保存する際に「ファイルの種類」を</t>
    <phoneticPr fontId="3"/>
  </si>
  <si>
    <t>　「CSV(カンマ区切り)」または「テキスト(タブ区切り)」に設定します。</t>
    <phoneticPr fontId="3"/>
  </si>
  <si>
    <t>当システムで用意されている形式（ＯＢＣ受入形式）で受け入れる場合は、</t>
    <phoneticPr fontId="3"/>
  </si>
  <si>
    <t>１行目に受入記号、２行目以降に受け入れるデータを設定。</t>
    <phoneticPr fontId="3"/>
  </si>
  <si>
    <t>※受入記号　「GL1010001」＝ GL  1010001</t>
    <phoneticPr fontId="3"/>
  </si>
  <si>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3"/>
  </si>
  <si>
    <t>日付の形式</t>
    <rPh sb="0" eb="2">
      <t>ヒヅケ</t>
    </rPh>
    <rPh sb="3" eb="5">
      <t>ケイシキ</t>
    </rPh>
    <phoneticPr fontId="3"/>
  </si>
  <si>
    <t>2019年04月01日</t>
    <phoneticPr fontId="3"/>
  </si>
  <si>
    <t>2019/04/01</t>
    <phoneticPr fontId="3"/>
  </si>
  <si>
    <t>2019.04.01</t>
    <phoneticPr fontId="3"/>
  </si>
  <si>
    <t>2019-04-01</t>
    <phoneticPr fontId="3"/>
  </si>
  <si>
    <t>以下の形式で受け入れできます。</t>
    <phoneticPr fontId="3"/>
  </si>
  <si>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3"/>
  </si>
  <si>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3"/>
  </si>
  <si>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3"/>
  </si>
  <si>
    <t>○：受入可能</t>
    <rPh sb="2" eb="3">
      <t>ウ</t>
    </rPh>
    <rPh sb="3" eb="4">
      <t>イ</t>
    </rPh>
    <rPh sb="4" eb="6">
      <t>カノウ</t>
    </rPh>
    <phoneticPr fontId="3"/>
  </si>
  <si>
    <t>×：受入不可</t>
    <rPh sb="2" eb="3">
      <t>ウ</t>
    </rPh>
    <rPh sb="3" eb="4">
      <t>イ</t>
    </rPh>
    <rPh sb="4" eb="6">
      <t>フカ</t>
    </rPh>
    <phoneticPr fontId="3"/>
  </si>
  <si>
    <t>例</t>
    <rPh sb="0" eb="1">
      <t>レイ</t>
    </rPh>
    <phoneticPr fontId="3"/>
  </si>
  <si>
    <t>３桁区切りなし</t>
    <phoneticPr fontId="3"/>
  </si>
  <si>
    <t>123456</t>
    <phoneticPr fontId="3"/>
  </si>
  <si>
    <t>３桁区切りあり</t>
    <phoneticPr fontId="3"/>
  </si>
  <si>
    <t xml:space="preserve">123,456 </t>
    <phoneticPr fontId="3"/>
  </si>
  <si>
    <t>ダブルクォーテーション</t>
    <phoneticPr fontId="3"/>
  </si>
  <si>
    <t>"123,456”</t>
    <phoneticPr fontId="3"/>
  </si>
  <si>
    <t>目　次</t>
    <phoneticPr fontId="3"/>
  </si>
  <si>
    <t>【法人情報】</t>
    <phoneticPr fontId="3"/>
  </si>
  <si>
    <t>　変更履歴</t>
    <rPh sb="1" eb="3">
      <t>ヘンコウ</t>
    </rPh>
    <rPh sb="3" eb="5">
      <t>リレキ</t>
    </rPh>
    <phoneticPr fontId="3"/>
  </si>
  <si>
    <t>ページ</t>
    <phoneticPr fontId="3"/>
  </si>
  <si>
    <t>項目名</t>
    <rPh sb="0" eb="2">
      <t>コウモク</t>
    </rPh>
    <rPh sb="2" eb="3">
      <t>メイ</t>
    </rPh>
    <phoneticPr fontId="3"/>
  </si>
  <si>
    <t>変更内容</t>
    <rPh sb="0" eb="2">
      <t>ヘンコウ</t>
    </rPh>
    <rPh sb="2" eb="4">
      <t>ナイヨウ</t>
    </rPh>
    <phoneticPr fontId="3"/>
  </si>
  <si>
    <t>Ver240930　変更内容</t>
    <phoneticPr fontId="3"/>
  </si>
  <si>
    <t>勘定科目データ</t>
    <rPh sb="0" eb="2">
      <t>カンジョウ</t>
    </rPh>
    <rPh sb="2" eb="4">
      <t>カモク</t>
    </rPh>
    <phoneticPr fontId="3"/>
  </si>
  <si>
    <t>項目の新規追加</t>
    <phoneticPr fontId="3"/>
  </si>
  <si>
    <t>項目の新規追加</t>
    <rPh sb="0" eb="2">
      <t>コウモク</t>
    </rPh>
    <rPh sb="3" eb="5">
      <t>シンキ</t>
    </rPh>
    <rPh sb="5" eb="7">
      <t>ツイカ</t>
    </rPh>
    <phoneticPr fontId="3"/>
  </si>
  <si>
    <t>備考欄の説明内容を変更</t>
    <phoneticPr fontId="3"/>
  </si>
  <si>
    <t>仕訳伝票データ</t>
    <rPh sb="0" eb="4">
      <t>シワケデンピョウ</t>
    </rPh>
    <phoneticPr fontId="3"/>
  </si>
  <si>
    <t>証憑</t>
  </si>
  <si>
    <t>【証憑】項目の新規追加 および 【ヘッダー情報】→【証憑】へ項目の並び順を変更</t>
    <rPh sb="1" eb="3">
      <t>ショウヒョウ</t>
    </rPh>
    <rPh sb="4" eb="6">
      <t>コウモク</t>
    </rPh>
    <rPh sb="7" eb="9">
      <t>シンキ</t>
    </rPh>
    <rPh sb="9" eb="11">
      <t>ツイカ</t>
    </rPh>
    <rPh sb="21" eb="23">
      <t>ジョウホウ</t>
    </rPh>
    <rPh sb="26" eb="28">
      <t>ショウヒョウ</t>
    </rPh>
    <rPh sb="30" eb="32">
      <t>コウモク</t>
    </rPh>
    <rPh sb="33" eb="34">
      <t>ナラ</t>
    </rPh>
    <rPh sb="35" eb="36">
      <t>ジュン</t>
    </rPh>
    <rPh sb="37" eb="39">
      <t>ヘンコウ</t>
    </rPh>
    <phoneticPr fontId="3"/>
  </si>
  <si>
    <t>定型仕訳伝票データ</t>
    <rPh sb="0" eb="2">
      <t>テイケイ</t>
    </rPh>
    <rPh sb="2" eb="4">
      <t>シワケ</t>
    </rPh>
    <rPh sb="4" eb="6">
      <t>デンピョウ</t>
    </rPh>
    <phoneticPr fontId="3"/>
  </si>
  <si>
    <t>ー</t>
    <phoneticPr fontId="3"/>
  </si>
  <si>
    <t>証憑</t>
    <rPh sb="0" eb="2">
      <t>ショウヒョウ</t>
    </rPh>
    <phoneticPr fontId="3"/>
  </si>
  <si>
    <t>証憑辞書データ</t>
    <rPh sb="0" eb="2">
      <t>ショウヒョウ</t>
    </rPh>
    <rPh sb="2" eb="4">
      <t>ジショ</t>
    </rPh>
    <phoneticPr fontId="3"/>
  </si>
  <si>
    <t>借方摘要</t>
    <rPh sb="0" eb="2">
      <t>カリカタ</t>
    </rPh>
    <rPh sb="2" eb="4">
      <t>テキヨウ</t>
    </rPh>
    <phoneticPr fontId="3"/>
  </si>
  <si>
    <t>貸方摘要</t>
    <rPh sb="0" eb="2">
      <t>カシカタ</t>
    </rPh>
    <rPh sb="2" eb="4">
      <t>テキヨウ</t>
    </rPh>
    <phoneticPr fontId="3"/>
  </si>
  <si>
    <t>セグメント１コード</t>
    <phoneticPr fontId="3"/>
  </si>
  <si>
    <t>セグメント２コード</t>
    <phoneticPr fontId="3"/>
  </si>
  <si>
    <t>Ver240328　変更内容</t>
    <phoneticPr fontId="3"/>
  </si>
  <si>
    <t>セグメント１の入力欄へ移動</t>
    <phoneticPr fontId="3"/>
  </si>
  <si>
    <t>セグメント１の未入力確認</t>
    <phoneticPr fontId="3"/>
  </si>
  <si>
    <t>セグメント２の入力欄へ移動</t>
    <phoneticPr fontId="3"/>
  </si>
  <si>
    <t>セグメント２の未入力確認</t>
    <phoneticPr fontId="3"/>
  </si>
  <si>
    <t>補助科目データ</t>
    <rPh sb="0" eb="2">
      <t>ホジョ</t>
    </rPh>
    <rPh sb="2" eb="4">
      <t>カモク</t>
    </rPh>
    <phoneticPr fontId="3"/>
  </si>
  <si>
    <t>勘定科目コード</t>
    <rPh sb="0" eb="2">
      <t>カンジョウ</t>
    </rPh>
    <rPh sb="2" eb="4">
      <t>カモク</t>
    </rPh>
    <phoneticPr fontId="3"/>
  </si>
  <si>
    <t>インデックス</t>
    <phoneticPr fontId="3"/>
  </si>
  <si>
    <t>汎用データの新規追加</t>
    <rPh sb="0" eb="2">
      <t>ハンヨウ</t>
    </rPh>
    <rPh sb="6" eb="8">
      <t>シンキ</t>
    </rPh>
    <rPh sb="8" eb="10">
      <t>ツイカ</t>
    </rPh>
    <phoneticPr fontId="3"/>
  </si>
  <si>
    <t>仕訳伝票データ</t>
    <rPh sb="0" eb="2">
      <t>シワケ</t>
    </rPh>
    <rPh sb="2" eb="4">
      <t>デンピョウ</t>
    </rPh>
    <phoneticPr fontId="3"/>
  </si>
  <si>
    <t>伝票入力形式</t>
    <rPh sb="0" eb="2">
      <t>デンピョウ</t>
    </rPh>
    <rPh sb="2" eb="4">
      <t>ニュウリョク</t>
    </rPh>
    <rPh sb="4" eb="6">
      <t>ケイシキ</t>
    </rPh>
    <phoneticPr fontId="3"/>
  </si>
  <si>
    <t>項目の削除</t>
    <phoneticPr fontId="3"/>
  </si>
  <si>
    <t>定型仕訳伝票データ</t>
    <phoneticPr fontId="3"/>
  </si>
  <si>
    <t>伝票摘要</t>
    <phoneticPr fontId="3"/>
  </si>
  <si>
    <t>予算額データ</t>
    <rPh sb="0" eb="3">
      <t>ヨサンガク</t>
    </rPh>
    <phoneticPr fontId="3"/>
  </si>
  <si>
    <t>部門コード</t>
    <rPh sb="0" eb="2">
      <t>ブモン</t>
    </rPh>
    <phoneticPr fontId="3"/>
  </si>
  <si>
    <t>【条件によって値が反映されない項目】に「セグメント１」「セグメント２」を追加</t>
    <rPh sb="36" eb="38">
      <t>ツイカ</t>
    </rPh>
    <phoneticPr fontId="3"/>
  </si>
  <si>
    <t>期首残高データ</t>
  </si>
  <si>
    <t>セグメント１コード</t>
  </si>
  <si>
    <t>通貨別期首残高データ</t>
  </si>
  <si>
    <t>導入前実績金額データ</t>
    <phoneticPr fontId="3"/>
  </si>
  <si>
    <t>通貨別導入前実績金額データ</t>
    <phoneticPr fontId="3"/>
  </si>
  <si>
    <t>備考欄の説明内容を変更</t>
    <rPh sb="0" eb="2">
      <t>ビコウ</t>
    </rPh>
    <rPh sb="2" eb="3">
      <t>ラン</t>
    </rPh>
    <rPh sb="4" eb="6">
      <t>セツメイ</t>
    </rPh>
    <rPh sb="6" eb="8">
      <t>ナイヨウ</t>
    </rPh>
    <rPh sb="9" eb="11">
      <t>ヘンコウ</t>
    </rPh>
    <phoneticPr fontId="3"/>
  </si>
  <si>
    <t>インボイスNo.</t>
    <phoneticPr fontId="3"/>
  </si>
  <si>
    <t>消費税区分コード</t>
    <phoneticPr fontId="3"/>
  </si>
  <si>
    <t>本体金額</t>
    <phoneticPr fontId="3"/>
  </si>
  <si>
    <t>消費税額</t>
    <phoneticPr fontId="3"/>
  </si>
  <si>
    <t>通貨</t>
    <phoneticPr fontId="3"/>
  </si>
  <si>
    <t>為替レート</t>
    <phoneticPr fontId="3"/>
  </si>
  <si>
    <t>取引通貨金額</t>
    <phoneticPr fontId="3"/>
  </si>
  <si>
    <t>取引通貨消費税金額</t>
    <phoneticPr fontId="3"/>
  </si>
  <si>
    <t>借方摘要</t>
    <phoneticPr fontId="3"/>
  </si>
  <si>
    <t>貸方摘要</t>
    <phoneticPr fontId="3"/>
  </si>
  <si>
    <t>Ver230330　変更内容</t>
    <phoneticPr fontId="3"/>
  </si>
  <si>
    <t>自動表示するレート</t>
    <phoneticPr fontId="3"/>
  </si>
  <si>
    <t>桁数と備考欄の説明内容を変更</t>
    <phoneticPr fontId="3"/>
  </si>
  <si>
    <t>予算入力</t>
    <phoneticPr fontId="3"/>
  </si>
  <si>
    <t>為替レートデータ</t>
    <rPh sb="0" eb="2">
      <t>カワセ</t>
    </rPh>
    <phoneticPr fontId="3"/>
  </si>
  <si>
    <t>為替レート</t>
    <rPh sb="0" eb="2">
      <t>カワセ</t>
    </rPh>
    <phoneticPr fontId="3"/>
  </si>
  <si>
    <t>伝票摘要</t>
    <rPh sb="0" eb="2">
      <t>デンピョウ</t>
    </rPh>
    <rPh sb="2" eb="4">
      <t>テキヨウ</t>
    </rPh>
    <phoneticPr fontId="3"/>
  </si>
  <si>
    <t>貸方摘要</t>
    <rPh sb="0" eb="4">
      <t>カシカタテキヨウ</t>
    </rPh>
    <phoneticPr fontId="3"/>
  </si>
  <si>
    <t>為替レート種別コード</t>
    <rPh sb="0" eb="2">
      <t>カワセ</t>
    </rPh>
    <rPh sb="5" eb="7">
      <t>シュベツ</t>
    </rPh>
    <phoneticPr fontId="3"/>
  </si>
  <si>
    <t>項目名の変更。および桁数と備考欄の説明内容を変更</t>
    <rPh sb="0" eb="2">
      <t>コウモク</t>
    </rPh>
    <rPh sb="2" eb="3">
      <t>メイ</t>
    </rPh>
    <rPh sb="4" eb="6">
      <t>ヘンコウ</t>
    </rPh>
    <rPh sb="10" eb="12">
      <t>ケタスウ</t>
    </rPh>
    <phoneticPr fontId="3"/>
  </si>
  <si>
    <t>取引通貨金額</t>
    <rPh sb="0" eb="2">
      <t>トリヒキ</t>
    </rPh>
    <rPh sb="2" eb="4">
      <t>ツウカ</t>
    </rPh>
    <rPh sb="4" eb="6">
      <t>キンガク</t>
    </rPh>
    <phoneticPr fontId="3"/>
  </si>
  <si>
    <t>通貨</t>
    <rPh sb="0" eb="2">
      <t>ツウカ</t>
    </rPh>
    <phoneticPr fontId="3"/>
  </si>
  <si>
    <t>証憑辞書データ</t>
    <rPh sb="0" eb="4">
      <t>ショウヒョウジショ</t>
    </rPh>
    <phoneticPr fontId="3"/>
  </si>
  <si>
    <t>予算額データ</t>
    <phoneticPr fontId="3"/>
  </si>
  <si>
    <t>汎用データの新規追加</t>
    <phoneticPr fontId="3"/>
  </si>
  <si>
    <t>期首残高データ</t>
    <rPh sb="0" eb="4">
      <t>キシュザンダカ</t>
    </rPh>
    <phoneticPr fontId="3"/>
  </si>
  <si>
    <t>金額</t>
    <rPh sb="0" eb="2">
      <t>キンガク</t>
    </rPh>
    <phoneticPr fontId="3"/>
  </si>
  <si>
    <t>備考欄の説明内容を変更</t>
  </si>
  <si>
    <t>通貨別期首残高データ</t>
    <rPh sb="0" eb="3">
      <t>ツウカベツ</t>
    </rPh>
    <rPh sb="3" eb="7">
      <t>キシュザンダカ</t>
    </rPh>
    <phoneticPr fontId="3"/>
  </si>
  <si>
    <t>セグメント２コード</t>
  </si>
  <si>
    <t>換算額</t>
    <rPh sb="0" eb="3">
      <t>カンザンガク</t>
    </rPh>
    <phoneticPr fontId="3"/>
  </si>
  <si>
    <t>導入前実績金額データ</t>
    <rPh sb="0" eb="3">
      <t>ドウニュウマエ</t>
    </rPh>
    <rPh sb="3" eb="5">
      <t>ジッセキ</t>
    </rPh>
    <rPh sb="5" eb="7">
      <t>キンガク</t>
    </rPh>
    <phoneticPr fontId="3"/>
  </si>
  <si>
    <t>通貨別導入前実績金額データ</t>
    <rPh sb="0" eb="3">
      <t>ツウカベツ</t>
    </rPh>
    <rPh sb="3" eb="6">
      <t>ドウニュウマエ</t>
    </rPh>
    <rPh sb="6" eb="8">
      <t>ジッセキ</t>
    </rPh>
    <rPh sb="8" eb="10">
      <t>キンガク</t>
    </rPh>
    <phoneticPr fontId="3"/>
  </si>
  <si>
    <t>Ver220929　変更内容</t>
    <phoneticPr fontId="3"/>
  </si>
  <si>
    <t>取引通貨の入力</t>
    <phoneticPr fontId="3"/>
  </si>
  <si>
    <t>通貨の指定方法</t>
    <phoneticPr fontId="3"/>
  </si>
  <si>
    <t>自動表示する通貨</t>
    <phoneticPr fontId="3"/>
  </si>
  <si>
    <t>仕訳伝票データ</t>
    <phoneticPr fontId="3"/>
  </si>
  <si>
    <t>取引金額（開始）</t>
    <phoneticPr fontId="3"/>
  </si>
  <si>
    <t>取引金額（終了）</t>
    <phoneticPr fontId="3"/>
  </si>
  <si>
    <t>期首残高データ</t>
    <phoneticPr fontId="3"/>
  </si>
  <si>
    <t>通貨別期首残高データ</t>
    <phoneticPr fontId="3"/>
  </si>
  <si>
    <t>為替レート種別コード</t>
  </si>
  <si>
    <t>項目名の変更</t>
    <rPh sb="0" eb="2">
      <t>コウモク</t>
    </rPh>
    <rPh sb="2" eb="3">
      <t>メイ</t>
    </rPh>
    <rPh sb="4" eb="6">
      <t>ヘンコウ</t>
    </rPh>
    <phoneticPr fontId="3"/>
  </si>
  <si>
    <t>為替レート種別名</t>
  </si>
  <si>
    <t>為替レート種別略称</t>
  </si>
  <si>
    <t>為替レート日付（開始）</t>
  </si>
  <si>
    <t>為替レート日付（終了）</t>
  </si>
  <si>
    <t>為替レート</t>
  </si>
  <si>
    <t>勘定科目データ</t>
    <phoneticPr fontId="3"/>
  </si>
  <si>
    <t>補助科目データ</t>
    <phoneticPr fontId="3"/>
  </si>
  <si>
    <t>本体金額</t>
  </si>
  <si>
    <t>桁数を変更</t>
    <phoneticPr fontId="3"/>
  </si>
  <si>
    <t>消費税額</t>
  </si>
  <si>
    <t>取引通貨金額</t>
  </si>
  <si>
    <t>取引通貨消費税金額</t>
  </si>
  <si>
    <t>定型仕訳伝票データ</t>
    <rPh sb="0" eb="2">
      <t>テイケイ</t>
    </rPh>
    <phoneticPr fontId="3"/>
  </si>
  <si>
    <t>項目を削除</t>
    <phoneticPr fontId="3"/>
  </si>
  <si>
    <t>Ver211223　変更内容</t>
    <phoneticPr fontId="3"/>
  </si>
  <si>
    <t>証憑種類名</t>
    <phoneticPr fontId="3"/>
  </si>
  <si>
    <t>項目名の変更</t>
    <rPh sb="0" eb="2">
      <t>コウモク</t>
    </rPh>
    <phoneticPr fontId="3"/>
  </si>
  <si>
    <t>最大桁数の拡張</t>
    <phoneticPr fontId="3"/>
  </si>
  <si>
    <t>取引内容</t>
    <phoneticPr fontId="3"/>
  </si>
  <si>
    <t>備考欄の説明内容を追加</t>
    <rPh sb="9" eb="11">
      <t>ツイカ</t>
    </rPh>
    <phoneticPr fontId="3"/>
  </si>
  <si>
    <t>取引金額（終了）</t>
    <rPh sb="5" eb="7">
      <t>シュウリョウ</t>
    </rPh>
    <phoneticPr fontId="3"/>
  </si>
  <si>
    <t>Ver210929　変更内容</t>
    <phoneticPr fontId="3"/>
  </si>
  <si>
    <t>勘定科目と同じ設定にする</t>
    <rPh sb="0" eb="2">
      <t>カンジョウ</t>
    </rPh>
    <rPh sb="2" eb="4">
      <t>カモク</t>
    </rPh>
    <rPh sb="5" eb="6">
      <t>オナ</t>
    </rPh>
    <rPh sb="7" eb="9">
      <t>セッテイ</t>
    </rPh>
    <phoneticPr fontId="3"/>
  </si>
  <si>
    <t>部門グループデータ</t>
    <rPh sb="0" eb="2">
      <t>ブモン</t>
    </rPh>
    <phoneticPr fontId="3"/>
  </si>
  <si>
    <t>Ver210330　変更内容</t>
    <phoneticPr fontId="3"/>
  </si>
  <si>
    <t>勘定科目名（外語）</t>
    <rPh sb="0" eb="2">
      <t>カンジョウ</t>
    </rPh>
    <rPh sb="2" eb="4">
      <t>カモク</t>
    </rPh>
    <rPh sb="4" eb="5">
      <t>メイ</t>
    </rPh>
    <rPh sb="6" eb="8">
      <t>ガイゴ</t>
    </rPh>
    <phoneticPr fontId="3"/>
  </si>
  <si>
    <t>最大桁数を拡張</t>
    <rPh sb="0" eb="2">
      <t>サイダイ</t>
    </rPh>
    <rPh sb="2" eb="4">
      <t>ケタスウ</t>
    </rPh>
    <rPh sb="5" eb="7">
      <t>カクチョウ</t>
    </rPh>
    <phoneticPr fontId="3"/>
  </si>
  <si>
    <t>取引先データ</t>
    <rPh sb="0" eb="2">
      <t>トリヒキ</t>
    </rPh>
    <rPh sb="2" eb="3">
      <t>サキ</t>
    </rPh>
    <phoneticPr fontId="3"/>
  </si>
  <si>
    <t>メモ１</t>
    <phoneticPr fontId="3"/>
  </si>
  <si>
    <t>メモ２</t>
    <phoneticPr fontId="3"/>
  </si>
  <si>
    <t>メモ３</t>
    <phoneticPr fontId="3"/>
  </si>
  <si>
    <t>Ver200930　変更内容</t>
    <phoneticPr fontId="3"/>
  </si>
  <si>
    <t>為替レートコード</t>
    <rPh sb="0" eb="2">
      <t>カワセ</t>
    </rPh>
    <phoneticPr fontId="3"/>
  </si>
  <si>
    <t>開始残高データ</t>
    <rPh sb="0" eb="2">
      <t>カイシ</t>
    </rPh>
    <rPh sb="2" eb="4">
      <t>ザンダカ</t>
    </rPh>
    <phoneticPr fontId="3"/>
  </si>
  <si>
    <t>シート名を「期首残高データ」に変更</t>
    <rPh sb="3" eb="4">
      <t>メイ</t>
    </rPh>
    <rPh sb="6" eb="8">
      <t>キシュ</t>
    </rPh>
    <rPh sb="8" eb="10">
      <t>ザンダカ</t>
    </rPh>
    <rPh sb="15" eb="17">
      <t>ヘンコウ</t>
    </rPh>
    <phoneticPr fontId="3"/>
  </si>
  <si>
    <t>通貨別開始残高データ</t>
    <rPh sb="0" eb="2">
      <t>ツウカ</t>
    </rPh>
    <rPh sb="2" eb="3">
      <t>ベツ</t>
    </rPh>
    <rPh sb="3" eb="5">
      <t>カイシ</t>
    </rPh>
    <rPh sb="5" eb="7">
      <t>ザンダカ</t>
    </rPh>
    <phoneticPr fontId="3"/>
  </si>
  <si>
    <t>シート名を「通貨別期首残高データ」に変更</t>
    <rPh sb="3" eb="4">
      <t>メイ</t>
    </rPh>
    <rPh sb="6" eb="8">
      <t>ツウカ</t>
    </rPh>
    <rPh sb="8" eb="9">
      <t>ベツ</t>
    </rPh>
    <rPh sb="9" eb="11">
      <t>キシュ</t>
    </rPh>
    <rPh sb="11" eb="13">
      <t>ザンダカ</t>
    </rPh>
    <rPh sb="18" eb="20">
      <t>ヘンコウ</t>
    </rPh>
    <phoneticPr fontId="3"/>
  </si>
  <si>
    <t>Ver200331　変更内容</t>
    <phoneticPr fontId="3"/>
  </si>
  <si>
    <t>Ver190930　変更内容</t>
    <phoneticPr fontId="3"/>
  </si>
  <si>
    <t>消費税率種別</t>
    <phoneticPr fontId="3"/>
  </si>
  <si>
    <t>消費税率</t>
    <rPh sb="0" eb="2">
      <t>ショウヒ</t>
    </rPh>
    <rPh sb="2" eb="4">
      <t>ゼイリツ</t>
    </rPh>
    <phoneticPr fontId="3"/>
  </si>
  <si>
    <t>消費税率種別</t>
    <rPh sb="0" eb="2">
      <t>ショウヒ</t>
    </rPh>
    <rPh sb="2" eb="4">
      <t>ゼイリツ</t>
    </rPh>
    <rPh sb="4" eb="6">
      <t>シュベツ</t>
    </rPh>
    <phoneticPr fontId="3"/>
  </si>
  <si>
    <t>勘定科目名</t>
    <rPh sb="0" eb="2">
      <t>カンジョウ</t>
    </rPh>
    <rPh sb="2" eb="4">
      <t>カモク</t>
    </rPh>
    <rPh sb="4" eb="5">
      <t>メイ</t>
    </rPh>
    <phoneticPr fontId="3"/>
  </si>
  <si>
    <t>補助科目コード</t>
    <rPh sb="0" eb="2">
      <t>ホジョ</t>
    </rPh>
    <rPh sb="2" eb="4">
      <t>カモク</t>
    </rPh>
    <phoneticPr fontId="3"/>
  </si>
  <si>
    <t>補助科目名</t>
    <rPh sb="0" eb="2">
      <t>ホジョ</t>
    </rPh>
    <rPh sb="2" eb="4">
      <t>カモク</t>
    </rPh>
    <rPh sb="4" eb="5">
      <t>メイ</t>
    </rPh>
    <phoneticPr fontId="3"/>
  </si>
  <si>
    <t>科目区分コード</t>
    <rPh sb="0" eb="2">
      <t>カモク</t>
    </rPh>
    <rPh sb="2" eb="4">
      <t>クブン</t>
    </rPh>
    <phoneticPr fontId="3"/>
  </si>
  <si>
    <t>部門名</t>
    <rPh sb="0" eb="2">
      <t>ブモン</t>
    </rPh>
    <rPh sb="2" eb="3">
      <t>メイ</t>
    </rPh>
    <phoneticPr fontId="3"/>
  </si>
  <si>
    <t>摘要コード</t>
    <rPh sb="0" eb="2">
      <t>テキヨウ</t>
    </rPh>
    <phoneticPr fontId="3"/>
  </si>
  <si>
    <t>伝票No.</t>
    <rPh sb="0" eb="2">
      <t>デンピョウ</t>
    </rPh>
    <phoneticPr fontId="3"/>
  </si>
  <si>
    <t>受入記号</t>
    <rPh sb="0" eb="2">
      <t>ウケイレ</t>
    </rPh>
    <rPh sb="2" eb="4">
      <t>キゴウ</t>
    </rPh>
    <phoneticPr fontId="3"/>
  </si>
  <si>
    <t>桁数</t>
    <rPh sb="0" eb="2">
      <t>ケタスウ</t>
    </rPh>
    <phoneticPr fontId="3"/>
  </si>
  <si>
    <t>種別</t>
    <rPh sb="0" eb="2">
      <t>シュベツ</t>
    </rPh>
    <phoneticPr fontId="3"/>
  </si>
  <si>
    <t>必須</t>
    <rPh sb="0" eb="2">
      <t>ヒッス</t>
    </rPh>
    <phoneticPr fontId="20"/>
  </si>
  <si>
    <t>備考</t>
  </si>
  <si>
    <t>【基本】</t>
    <rPh sb="1" eb="3">
      <t>キホン</t>
    </rPh>
    <phoneticPr fontId="3"/>
  </si>
  <si>
    <t>GL1010001</t>
    <phoneticPr fontId="3"/>
  </si>
  <si>
    <t>３～10</t>
    <phoneticPr fontId="3"/>
  </si>
  <si>
    <t>英数</t>
    <rPh sb="0" eb="2">
      <t>エイスウ</t>
    </rPh>
    <phoneticPr fontId="3"/>
  </si>
  <si>
    <t>必須</t>
    <rPh sb="0" eb="2">
      <t>ヒッス</t>
    </rPh>
    <phoneticPr fontId="3"/>
  </si>
  <si>
    <t>桁数は、設定（メインメニュー右上にある[設定]アイコンから[運用設定]メニューの[基本]ページ）によって異なります。</t>
    <phoneticPr fontId="3"/>
  </si>
  <si>
    <t>GL1010002</t>
    <phoneticPr fontId="3"/>
  </si>
  <si>
    <t>40</t>
    <phoneticPr fontId="3"/>
  </si>
  <si>
    <t>文字</t>
    <rPh sb="0" eb="2">
      <t>モジ</t>
    </rPh>
    <phoneticPr fontId="3"/>
  </si>
  <si>
    <t>GL1010004</t>
    <phoneticPr fontId="3"/>
  </si>
  <si>
    <t>80</t>
    <phoneticPr fontId="3"/>
  </si>
  <si>
    <t>GL1010003</t>
    <phoneticPr fontId="3"/>
  </si>
  <si>
    <t>10</t>
    <phoneticPr fontId="3"/>
  </si>
  <si>
    <t>英数カナ</t>
    <rPh sb="0" eb="2">
      <t>エイスウ</t>
    </rPh>
    <phoneticPr fontId="3"/>
  </si>
  <si>
    <t>GL1010101</t>
    <phoneticPr fontId="3"/>
  </si>
  <si>
    <t>５～10</t>
    <phoneticPr fontId="3"/>
  </si>
  <si>
    <t>英数</t>
  </si>
  <si>
    <t>貸借</t>
    <rPh sb="0" eb="2">
      <t>タイシャク</t>
    </rPh>
    <phoneticPr fontId="3"/>
  </si>
  <si>
    <t>GL1010102</t>
    <phoneticPr fontId="3"/>
  </si>
  <si>
    <t>1</t>
    <phoneticPr fontId="3"/>
  </si>
  <si>
    <t>数字</t>
    <rPh sb="0" eb="2">
      <t>スウジ</t>
    </rPh>
    <phoneticPr fontId="3"/>
  </si>
  <si>
    <t>0：借方　1：貸方
空白データを受け入れた場合は、「0：借方」が設定されます。</t>
    <phoneticPr fontId="3"/>
  </si>
  <si>
    <t>使用</t>
    <rPh sb="0" eb="2">
      <t>シヨウ</t>
    </rPh>
    <phoneticPr fontId="3"/>
  </si>
  <si>
    <t>GL1010103</t>
    <phoneticPr fontId="3"/>
  </si>
  <si>
    <t>１</t>
    <phoneticPr fontId="3"/>
  </si>
  <si>
    <t>0：使用しない　1：使用する
空白データを受け入れた場合は、「1：使用する」が設定されます。</t>
    <phoneticPr fontId="3"/>
  </si>
  <si>
    <t>文字</t>
  </si>
  <si>
    <t>【消費税】</t>
    <rPh sb="1" eb="4">
      <t>ショウヒゼイ</t>
    </rPh>
    <phoneticPr fontId="3"/>
  </si>
  <si>
    <t>借方消費税区分コード</t>
    <rPh sb="0" eb="2">
      <t>カリカタ</t>
    </rPh>
    <rPh sb="2" eb="5">
      <t>ショウヒゼイ</t>
    </rPh>
    <rPh sb="5" eb="7">
      <t>クブン</t>
    </rPh>
    <phoneticPr fontId="3"/>
  </si>
  <si>
    <t>GL1010201</t>
    <phoneticPr fontId="3"/>
  </si>
  <si>
    <t>4</t>
    <phoneticPr fontId="3"/>
  </si>
  <si>
    <t>数字</t>
    <phoneticPr fontId="3"/>
  </si>
  <si>
    <t>空白データを受け入れた場合は、対象外が設定されます。</t>
    <phoneticPr fontId="3"/>
  </si>
  <si>
    <t>貸方消費税区分コード</t>
    <rPh sb="0" eb="2">
      <t>カシカタ</t>
    </rPh>
    <rPh sb="2" eb="5">
      <t>ショウヒゼイ</t>
    </rPh>
    <rPh sb="5" eb="7">
      <t>クブン</t>
    </rPh>
    <phoneticPr fontId="3"/>
  </si>
  <si>
    <t>GL1010202</t>
    <phoneticPr fontId="3"/>
  </si>
  <si>
    <t>４</t>
    <phoneticPr fontId="3"/>
  </si>
  <si>
    <t>消費税率種別</t>
    <rPh sb="0" eb="3">
      <t>ショウヒゼイ</t>
    </rPh>
    <rPh sb="3" eb="4">
      <t>リツ</t>
    </rPh>
    <rPh sb="4" eb="6">
      <t>シュベツ</t>
    </rPh>
    <phoneticPr fontId="3"/>
  </si>
  <si>
    <t>GL1010212</t>
    <phoneticPr fontId="3"/>
  </si>
  <si>
    <t>0：標準　1：軽減
空白データを受け入れた場合は、「0：標準（税率）」が設定されます。</t>
    <phoneticPr fontId="3"/>
  </si>
  <si>
    <t>消費税自動計算</t>
    <rPh sb="0" eb="3">
      <t>ショウヒゼイ</t>
    </rPh>
    <rPh sb="3" eb="5">
      <t>ジドウ</t>
    </rPh>
    <rPh sb="5" eb="7">
      <t>ケイサン</t>
    </rPh>
    <phoneticPr fontId="3"/>
  </si>
  <si>
    <t>GL1010203</t>
    <phoneticPr fontId="3"/>
  </si>
  <si>
    <t>0：計算しない　1：税抜金額から計算する　2：税込金額から計算する
空白データを受け入れた場合は、[経理業務設定]メニューの[取引入力]ページで登録されている内容で、設定されます。</t>
    <phoneticPr fontId="3"/>
  </si>
  <si>
    <t>端数処理</t>
    <rPh sb="0" eb="2">
      <t>ハスウ</t>
    </rPh>
    <rPh sb="2" eb="4">
      <t>ショリ</t>
    </rPh>
    <phoneticPr fontId="3"/>
  </si>
  <si>
    <t>GL1010204</t>
    <phoneticPr fontId="3"/>
  </si>
  <si>
    <t>0：切り上げ　1：四捨五入　2：切り捨て
空白データを受け入れた場合は、[経理業務設定]メニューの[取引入力]ページで登録されている内容で、設定されます。</t>
    <phoneticPr fontId="3"/>
  </si>
  <si>
    <t>【取引入力】</t>
    <rPh sb="1" eb="3">
      <t>トリヒキ</t>
    </rPh>
    <rPh sb="3" eb="5">
      <t>ニュウリョク</t>
    </rPh>
    <phoneticPr fontId="3"/>
  </si>
  <si>
    <t>部門の入力欄へ移動</t>
    <rPh sb="0" eb="2">
      <t>ブモン</t>
    </rPh>
    <rPh sb="3" eb="5">
      <t>ニュウリョク</t>
    </rPh>
    <rPh sb="5" eb="6">
      <t>ラン</t>
    </rPh>
    <rPh sb="7" eb="9">
      <t>イドウ</t>
    </rPh>
    <phoneticPr fontId="3"/>
  </si>
  <si>
    <t>GL1010206</t>
    <phoneticPr fontId="3"/>
  </si>
  <si>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同じ科目区分に「使用区分」が「使用しない」の科目しかない場合⇒「1：する」</t>
    <phoneticPr fontId="3"/>
  </si>
  <si>
    <t>部門の未入力確認</t>
    <rPh sb="0" eb="2">
      <t>ブモン</t>
    </rPh>
    <rPh sb="3" eb="6">
      <t>ミニュウリョク</t>
    </rPh>
    <rPh sb="6" eb="8">
      <t>カクニン</t>
    </rPh>
    <phoneticPr fontId="3"/>
  </si>
  <si>
    <t>GL1010207</t>
    <phoneticPr fontId="3"/>
  </si>
  <si>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同じ科目区分に「使用区分」が「使用しない」の科目しかない場合⇒「0：しない」</t>
    <phoneticPr fontId="3"/>
  </si>
  <si>
    <t>自動表示する部門コード</t>
    <rPh sb="0" eb="2">
      <t>ジドウ</t>
    </rPh>
    <rPh sb="2" eb="4">
      <t>ヒョウジ</t>
    </rPh>
    <rPh sb="6" eb="8">
      <t>ブモン</t>
    </rPh>
    <phoneticPr fontId="3"/>
  </si>
  <si>
    <t>GL1010208</t>
    <phoneticPr fontId="3"/>
  </si>
  <si>
    <t>１～15</t>
    <phoneticPr fontId="3"/>
  </si>
  <si>
    <t>桁数は、設定（メインメニュー右上にある[設定]アイコンから[運用設定]メニューの[基本]ページ）によって異なります。
空白データを受け入れた場合は、「その他部門」が設定されます。</t>
    <phoneticPr fontId="3"/>
  </si>
  <si>
    <t>補助科目の未入力確認</t>
    <rPh sb="0" eb="2">
      <t>ホジョ</t>
    </rPh>
    <rPh sb="2" eb="4">
      <t>カモク</t>
    </rPh>
    <rPh sb="5" eb="10">
      <t>ミニュウリョクカクニン</t>
    </rPh>
    <phoneticPr fontId="3"/>
  </si>
  <si>
    <t>GL1010209</t>
    <phoneticPr fontId="3"/>
  </si>
  <si>
    <t>GL1010210</t>
    <phoneticPr fontId="3"/>
  </si>
  <si>
    <t>GL1010211</t>
    <phoneticPr fontId="3"/>
  </si>
  <si>
    <t>数字</t>
  </si>
  <si>
    <t>セグメント１の入力欄へ移動</t>
    <rPh sb="7" eb="9">
      <t>ニュウリョク</t>
    </rPh>
    <rPh sb="9" eb="10">
      <t>ラン</t>
    </rPh>
    <rPh sb="11" eb="13">
      <t>イドウ</t>
    </rPh>
    <phoneticPr fontId="3"/>
  </si>
  <si>
    <t>GL1010220</t>
    <phoneticPr fontId="3"/>
  </si>
  <si>
    <t>セグメント１の未入力確認</t>
    <rPh sb="7" eb="12">
      <t>ミニュウリョクカクニン</t>
    </rPh>
    <phoneticPr fontId="3"/>
  </si>
  <si>
    <t>GL1010221</t>
    <phoneticPr fontId="3"/>
  </si>
  <si>
    <t>セグメント２の入力欄へ移動</t>
    <rPh sb="7" eb="10">
      <t>ニュウリョクラン</t>
    </rPh>
    <rPh sb="11" eb="13">
      <t>イドウ</t>
    </rPh>
    <phoneticPr fontId="3"/>
  </si>
  <si>
    <t>GL1010222</t>
    <phoneticPr fontId="3"/>
  </si>
  <si>
    <t>セグメント２の未入力確認</t>
    <rPh sb="7" eb="12">
      <t>ミニュウリョクカクニン</t>
    </rPh>
    <phoneticPr fontId="3"/>
  </si>
  <si>
    <t>GL1010223</t>
    <phoneticPr fontId="3"/>
  </si>
  <si>
    <t>【取引通貨】</t>
    <rPh sb="1" eb="3">
      <t>トリヒキ</t>
    </rPh>
    <rPh sb="3" eb="5">
      <t>ツウカ</t>
    </rPh>
    <phoneticPr fontId="3"/>
  </si>
  <si>
    <t>取引通貨の入力</t>
    <rPh sb="0" eb="2">
      <t>トリヒキ</t>
    </rPh>
    <rPh sb="2" eb="4">
      <t>ツウカ</t>
    </rPh>
    <rPh sb="5" eb="7">
      <t>ニュウリョク</t>
    </rPh>
    <phoneticPr fontId="3"/>
  </si>
  <si>
    <t>GL1010701</t>
    <phoneticPr fontId="3"/>
  </si>
  <si>
    <t>0：入力しない
1：入力する
空白データを受け入れた場合は、「0：入力しない」が設定されます。</t>
    <phoneticPr fontId="3"/>
  </si>
  <si>
    <t>通貨の指定方法</t>
    <rPh sb="0" eb="2">
      <t>ツウカ</t>
    </rPh>
    <rPh sb="3" eb="5">
      <t>シテイ</t>
    </rPh>
    <rPh sb="5" eb="7">
      <t>ホウホウ</t>
    </rPh>
    <phoneticPr fontId="3"/>
  </si>
  <si>
    <t>GL1010702</t>
    <phoneticPr fontId="3"/>
  </si>
  <si>
    <t>「取引通貨の入力」が「1：入力する」の場合に設定します。
0：都度指定する
1：自動表示する
空白データを受け入れた場合は、「0：都度指定する」が設定されます。</t>
    <phoneticPr fontId="3"/>
  </si>
  <si>
    <t>自動表示する通貨</t>
    <rPh sb="0" eb="2">
      <t>ジドウ</t>
    </rPh>
    <rPh sb="2" eb="4">
      <t>ヒョウジ</t>
    </rPh>
    <rPh sb="6" eb="8">
      <t>ツウカ</t>
    </rPh>
    <phoneticPr fontId="3"/>
  </si>
  <si>
    <t>GL1010703</t>
    <phoneticPr fontId="3"/>
  </si>
  <si>
    <t>３</t>
    <phoneticPr fontId="3"/>
  </si>
  <si>
    <t>大文字英字</t>
    <rPh sb="0" eb="3">
      <t>オオモジ</t>
    </rPh>
    <rPh sb="3" eb="5">
      <t>エイジ</t>
    </rPh>
    <phoneticPr fontId="3"/>
  </si>
  <si>
    <t>「取引通貨の入力」が「1：入力する」かつ、
「通貨の指定方法」が「1：自動表示する」の場合に設定します。</t>
    <phoneticPr fontId="3"/>
  </si>
  <si>
    <t>レートの指定方法</t>
    <rPh sb="4" eb="6">
      <t>シテイ</t>
    </rPh>
    <rPh sb="6" eb="8">
      <t>ホウホウ</t>
    </rPh>
    <phoneticPr fontId="3"/>
  </si>
  <si>
    <t>GL1010704</t>
    <phoneticPr fontId="3"/>
  </si>
  <si>
    <t>0：都度指定する
1：自動表示する
空白データを受け入れた場合は、「0：都度表指定する」が設定されます。</t>
    <phoneticPr fontId="3"/>
  </si>
  <si>
    <t>自動表示するレート</t>
    <rPh sb="0" eb="2">
      <t>ジドウ</t>
    </rPh>
    <rPh sb="2" eb="4">
      <t>ヒョウジ</t>
    </rPh>
    <phoneticPr fontId="3"/>
  </si>
  <si>
    <t>GL1010705</t>
    <phoneticPr fontId="3"/>
  </si>
  <si>
    <t>１～10</t>
    <phoneticPr fontId="3"/>
  </si>
  <si>
    <t>英数</t>
    <phoneticPr fontId="3"/>
  </si>
  <si>
    <t>「レートの指定方法」が「1：自動表示する」の場合に設定します。
桁数は、設定（メインメニュー右上にある[設定]アイコンから[運用設定]メニューの[基本]ページ）によって異なります。</t>
    <phoneticPr fontId="3"/>
  </si>
  <si>
    <t>【予算】</t>
    <rPh sb="1" eb="3">
      <t>ヨサン</t>
    </rPh>
    <phoneticPr fontId="3"/>
  </si>
  <si>
    <t>予算入力</t>
    <rPh sb="0" eb="2">
      <t>ヨサン</t>
    </rPh>
    <rPh sb="2" eb="4">
      <t>ニュウリョク</t>
    </rPh>
    <phoneticPr fontId="3"/>
  </si>
  <si>
    <t>GL1010901</t>
    <phoneticPr fontId="3"/>
  </si>
  <si>
    <t>0：しない　1：する
空白データを受け入れた場合は、「0：しない」が設定されます。</t>
    <phoneticPr fontId="3"/>
  </si>
  <si>
    <t>GL1020001</t>
    <phoneticPr fontId="3"/>
  </si>
  <si>
    <t>GL1020002</t>
    <phoneticPr fontId="3"/>
  </si>
  <si>
    <t>GL1020003</t>
    <phoneticPr fontId="3"/>
  </si>
  <si>
    <t>GL1020004</t>
    <phoneticPr fontId="3"/>
  </si>
  <si>
    <t>文字</t>
    <phoneticPr fontId="3"/>
  </si>
  <si>
    <t>GL1020101</t>
    <phoneticPr fontId="3"/>
  </si>
  <si>
    <t>0：しない　1：する
空白データを受け入れた場合は、「1：する」が設定されます。</t>
    <phoneticPr fontId="3"/>
  </si>
  <si>
    <t>GL1020102</t>
  </si>
  <si>
    <t>空白データを受け入れた場合は、勘定科目と同じように設定されます。</t>
    <phoneticPr fontId="3"/>
  </si>
  <si>
    <t>GL1020103</t>
  </si>
  <si>
    <t>GL1020107</t>
  </si>
  <si>
    <t>0：標準　1：軽減
空白データを受け入れた場合は、勘定科目と同じように設定されます。</t>
    <phoneticPr fontId="3"/>
  </si>
  <si>
    <t>GL1020104</t>
    <phoneticPr fontId="3"/>
  </si>
  <si>
    <t>GL1020105</t>
    <phoneticPr fontId="3"/>
  </si>
  <si>
    <t>GL1020501</t>
    <phoneticPr fontId="3"/>
  </si>
  <si>
    <t>GL1020502</t>
    <phoneticPr fontId="3"/>
  </si>
  <si>
    <t>GL1020503</t>
    <phoneticPr fontId="3"/>
  </si>
  <si>
    <t>GL1020504</t>
    <phoneticPr fontId="3"/>
  </si>
  <si>
    <t>GL1020505</t>
    <phoneticPr fontId="3"/>
  </si>
  <si>
    <t>0：都度指定する
1：自動表示する
空白データを受け入れた場合は、「0：都度指定する」が設定されます。</t>
    <phoneticPr fontId="3"/>
  </si>
  <si>
    <t>GL1020506</t>
    <phoneticPr fontId="3"/>
  </si>
  <si>
    <t>GL1020701</t>
    <phoneticPr fontId="3"/>
  </si>
  <si>
    <t>数字</t>
    <rPh sb="0" eb="2">
      <t>スウジ</t>
    </rPh>
    <phoneticPr fontId="8"/>
  </si>
  <si>
    <t>部門データ</t>
    <phoneticPr fontId="3"/>
  </si>
  <si>
    <t>GL1030001</t>
    <phoneticPr fontId="3"/>
  </si>
  <si>
    <t>GL1030002</t>
    <phoneticPr fontId="3"/>
  </si>
  <si>
    <t>GL1030003</t>
    <phoneticPr fontId="3"/>
  </si>
  <si>
    <t>有効期間（開始）</t>
    <rPh sb="0" eb="2">
      <t>ユウコウ</t>
    </rPh>
    <rPh sb="2" eb="4">
      <t>キカン</t>
    </rPh>
    <rPh sb="5" eb="7">
      <t>カイシ</t>
    </rPh>
    <phoneticPr fontId="3"/>
  </si>
  <si>
    <t>GL1030004</t>
    <phoneticPr fontId="3"/>
  </si>
  <si>
    <t>11</t>
    <phoneticPr fontId="3"/>
  </si>
  <si>
    <t>形式は、表紙の「日付の形式」参照</t>
    <phoneticPr fontId="3"/>
  </si>
  <si>
    <t>有効期間（終了）</t>
    <phoneticPr fontId="3"/>
  </si>
  <si>
    <t>GL1030005</t>
    <phoneticPr fontId="3"/>
  </si>
  <si>
    <t>部門グループデータ</t>
    <phoneticPr fontId="3"/>
  </si>
  <si>
    <t>部門グループコード（階層１）</t>
    <rPh sb="0" eb="2">
      <t>ブモン</t>
    </rPh>
    <rPh sb="10" eb="12">
      <t>カイソウ</t>
    </rPh>
    <phoneticPr fontId="3"/>
  </si>
  <si>
    <t>GL1110011</t>
    <phoneticPr fontId="3"/>
  </si>
  <si>
    <t>部門グループ名（階層１）</t>
    <rPh sb="0" eb="2">
      <t>ブモン</t>
    </rPh>
    <rPh sb="6" eb="7">
      <t>メイ</t>
    </rPh>
    <rPh sb="8" eb="10">
      <t>カイソウ</t>
    </rPh>
    <phoneticPr fontId="3"/>
  </si>
  <si>
    <t>GL1110012</t>
    <phoneticPr fontId="3"/>
  </si>
  <si>
    <t>部門グループコード（階層２）</t>
    <phoneticPr fontId="3"/>
  </si>
  <si>
    <r>
      <t xml:space="preserve">GL1110021
</t>
    </r>
    <r>
      <rPr>
        <sz val="11"/>
        <rFont val="ＭＳ Ｐゴシック"/>
        <family val="3"/>
        <charset val="128"/>
      </rPr>
      <t/>
    </r>
    <phoneticPr fontId="3"/>
  </si>
  <si>
    <t>１～15</t>
  </si>
  <si>
    <r>
      <t>桁数は、設定（メインメニュー右上にある[設定]アイコンから[運用設定]メニューの[基本]ページ）によって異なります。
階層により、受入記号の指定が異なります。
詳細は、欄外の【階層の受入記号】参照
※２階層目以降の「部門グループコード」を受け入れる場合、上の階層の部門グループコードも指定してください。
　</t>
    </r>
    <r>
      <rPr>
        <sz val="9"/>
        <color rgb="FF00B050"/>
        <rFont val="メイリオ"/>
        <family val="3"/>
        <charset val="128"/>
      </rPr>
      <t>【例】</t>
    </r>
    <r>
      <rPr>
        <sz val="9"/>
        <rFont val="メイリオ"/>
        <family val="3"/>
        <charset val="128"/>
      </rPr>
      <t>階層３の「部門グループコード」を受け入れる場合、「部門グループコード（階層２）」が必須になります。
　詳細は、欄外の【設定例】参照</t>
    </r>
    <phoneticPr fontId="3"/>
  </si>
  <si>
    <t>~</t>
    <phoneticPr fontId="3"/>
  </si>
  <si>
    <t>部門グループコード（階層99）</t>
    <phoneticPr fontId="3"/>
  </si>
  <si>
    <t>GL1110991</t>
    <phoneticPr fontId="3"/>
  </si>
  <si>
    <t>部門グループ名（階層２）</t>
    <phoneticPr fontId="3"/>
  </si>
  <si>
    <r>
      <t xml:space="preserve">GL1110022
</t>
    </r>
    <r>
      <rPr>
        <sz val="11"/>
        <rFont val="ＭＳ Ｐゴシック"/>
        <family val="3"/>
        <charset val="128"/>
      </rPr>
      <t/>
    </r>
    <phoneticPr fontId="3"/>
  </si>
  <si>
    <t>階層により、受入記号の指定が異なります。
詳細は、欄外の【階層の受入記号】参照
※必ず部門グループコードも指定してください。
　詳細は、欄外の【設定例】参照</t>
    <phoneticPr fontId="3"/>
  </si>
  <si>
    <t>部門グループ名（階層99）</t>
    <phoneticPr fontId="3"/>
  </si>
  <si>
    <t>GL1110992</t>
    <phoneticPr fontId="3"/>
  </si>
  <si>
    <t>GL1111001</t>
    <phoneticPr fontId="3"/>
  </si>
  <si>
    <t>桁数は、設定（メインメニュー右上にある[設定]アイコンから[運用設定]メニューの[基本]ページ）によって異なります。
詳細は、欄外の【設定例】参照</t>
    <phoneticPr fontId="3"/>
  </si>
  <si>
    <t>【階層の受入記号】</t>
    <rPh sb="1" eb="3">
      <t>カイソウ</t>
    </rPh>
    <rPh sb="4" eb="6">
      <t>ウケイレ</t>
    </rPh>
    <rPh sb="6" eb="8">
      <t>キゴウ</t>
    </rPh>
    <phoneticPr fontId="3"/>
  </si>
  <si>
    <t xml:space="preserve">
階層の受入記号「GL1110XXX」の下3桁は、以下を参考に設定します。
・階層　　　　　　　　⇒　01～99：何階層目かを入力します。
　　　　　　　　　　　　　　　　  ※１～９階層目の場合は、前に０を付けて２桁で入力します。
・コード・名称　　　　⇒　1：部門グループコード　2：部門グループ名
</t>
    <rPh sb="1" eb="3">
      <t>カイソウ</t>
    </rPh>
    <rPh sb="45" eb="47">
      <t>カイソウ</t>
    </rPh>
    <rPh sb="63" eb="67">
      <t>ナンカイソウメ</t>
    </rPh>
    <rPh sb="69" eb="71">
      <t>ニュウリョク</t>
    </rPh>
    <rPh sb="98" eb="100">
      <t>カイソウ</t>
    </rPh>
    <rPh sb="128" eb="130">
      <t>メイショウ</t>
    </rPh>
    <rPh sb="138" eb="140">
      <t>ブモン</t>
    </rPh>
    <rPh sb="150" eb="152">
      <t>ブモン</t>
    </rPh>
    <rPh sb="156" eb="157">
      <t>メイ</t>
    </rPh>
    <phoneticPr fontId="23"/>
  </si>
  <si>
    <t>【設定例】</t>
    <rPh sb="1" eb="3">
      <t>セッテイ</t>
    </rPh>
    <rPh sb="3" eb="4">
      <t>レイ</t>
    </rPh>
    <phoneticPr fontId="3"/>
  </si>
  <si>
    <t>　○部門グループ（Ｃグループ）の内訳に部門グループ（Ａ・Ｂグループ）を設定し、</t>
    <rPh sb="2" eb="4">
      <t>ブモン</t>
    </rPh>
    <rPh sb="16" eb="18">
      <t>ウチワケ</t>
    </rPh>
    <rPh sb="19" eb="21">
      <t>ブモン</t>
    </rPh>
    <rPh sb="35" eb="37">
      <t>セッテイ</t>
    </rPh>
    <phoneticPr fontId="3"/>
  </si>
  <si>
    <t>　　部門グループ（Ａ・Ｂグループ）にそれぞれ部門（部門１～４）を設定する場合</t>
    <rPh sb="2" eb="4">
      <t>ブモン</t>
    </rPh>
    <rPh sb="22" eb="24">
      <t>ブモン</t>
    </rPh>
    <rPh sb="25" eb="27">
      <t>ブモン</t>
    </rPh>
    <rPh sb="32" eb="34">
      <t>セッテイ</t>
    </rPh>
    <rPh sb="36" eb="38">
      <t>バアイ</t>
    </rPh>
    <phoneticPr fontId="3"/>
  </si>
  <si>
    <t>　　≪階層例≫</t>
    <rPh sb="3" eb="5">
      <t>カイソウ</t>
    </rPh>
    <rPh sb="5" eb="6">
      <t>レイ</t>
    </rPh>
    <phoneticPr fontId="3"/>
  </si>
  <si>
    <t>≪汎用データ例≫</t>
    <rPh sb="1" eb="3">
      <t>ハンヨウ</t>
    </rPh>
    <rPh sb="6" eb="7">
      <t>レイ</t>
    </rPh>
    <phoneticPr fontId="3"/>
  </si>
  <si>
    <t>　○部門グループの名称を変更する場合</t>
    <rPh sb="2" eb="4">
      <t>ブモン</t>
    </rPh>
    <rPh sb="9" eb="11">
      <t>メイショウ</t>
    </rPh>
    <rPh sb="12" eb="14">
      <t>ヘンコウ</t>
    </rPh>
    <rPh sb="16" eb="18">
      <t>バアイ</t>
    </rPh>
    <phoneticPr fontId="23"/>
  </si>
  <si>
    <t>　「A1　Aグループ」の名称を「A1　AAグループ」に変更する場合</t>
    <rPh sb="12" eb="14">
      <t>メイショウ</t>
    </rPh>
    <rPh sb="27" eb="29">
      <t>ヘンコウ</t>
    </rPh>
    <rPh sb="31" eb="33">
      <t>バアイ</t>
    </rPh>
    <phoneticPr fontId="23"/>
  </si>
  <si>
    <t>　　修正前</t>
    <rPh sb="2" eb="5">
      <t>シュウセイマエ</t>
    </rPh>
    <phoneticPr fontId="23"/>
  </si>
  <si>
    <t>　　修正後</t>
    <rPh sb="2" eb="5">
      <t>シュウセイゴ</t>
    </rPh>
    <phoneticPr fontId="23"/>
  </si>
  <si>
    <t>1～20</t>
  </si>
  <si>
    <t>英数カナ</t>
    <phoneticPr fontId="3"/>
  </si>
  <si>
    <t>必須</t>
    <rPh sb="0" eb="2">
      <t>ヒッス</t>
    </rPh>
    <phoneticPr fontId="7"/>
  </si>
  <si>
    <t>40</t>
  </si>
  <si>
    <t>文字</t>
    <rPh sb="0" eb="2">
      <t>モジ</t>
    </rPh>
    <phoneticPr fontId="24"/>
  </si>
  <si>
    <t>10</t>
  </si>
  <si>
    <t>英数カナ</t>
    <rPh sb="0" eb="2">
      <t>エイスウ</t>
    </rPh>
    <phoneticPr fontId="24"/>
  </si>
  <si>
    <t>GL1040001</t>
    <phoneticPr fontId="3"/>
  </si>
  <si>
    <t>１～20</t>
    <phoneticPr fontId="3"/>
  </si>
  <si>
    <t>13</t>
    <phoneticPr fontId="3"/>
  </si>
  <si>
    <t>GL1040003</t>
  </si>
  <si>
    <t>60</t>
    <phoneticPr fontId="3"/>
  </si>
  <si>
    <t>GL1040007</t>
    <phoneticPr fontId="3"/>
  </si>
  <si>
    <t>有効期間（開始）</t>
  </si>
  <si>
    <t>GL1040008</t>
    <phoneticPr fontId="3"/>
  </si>
  <si>
    <t>有効期間（終了）</t>
  </si>
  <si>
    <t>GL1040009</t>
    <phoneticPr fontId="3"/>
  </si>
  <si>
    <t>30</t>
    <phoneticPr fontId="3"/>
  </si>
  <si>
    <t>20</t>
    <phoneticPr fontId="3"/>
  </si>
  <si>
    <t>GL1040108</t>
    <phoneticPr fontId="3"/>
  </si>
  <si>
    <t>GL1040109</t>
    <phoneticPr fontId="3"/>
  </si>
  <si>
    <t>GL1040110</t>
    <phoneticPr fontId="3"/>
  </si>
  <si>
    <t>GL1040201</t>
    <phoneticPr fontId="3"/>
  </si>
  <si>
    <t>GL1040202</t>
    <phoneticPr fontId="3"/>
  </si>
  <si>
    <t>「通貨の指定方法」が「1：自動表示する」の場合に設定します。</t>
    <phoneticPr fontId="3"/>
  </si>
  <si>
    <t>200</t>
    <phoneticPr fontId="3"/>
  </si>
  <si>
    <t>摘要データ</t>
    <phoneticPr fontId="3"/>
  </si>
  <si>
    <t>GL1050001</t>
    <phoneticPr fontId="3"/>
  </si>
  <si>
    <t>摘要内容</t>
    <rPh sb="0" eb="2">
      <t>テキヨウ</t>
    </rPh>
    <rPh sb="2" eb="4">
      <t>ナイヨウ</t>
    </rPh>
    <phoneticPr fontId="3"/>
  </si>
  <si>
    <t>GL1050002</t>
    <phoneticPr fontId="3"/>
  </si>
  <si>
    <t>GL1050003</t>
    <phoneticPr fontId="3"/>
  </si>
  <si>
    <t>区切</t>
    <rPh sb="0" eb="2">
      <t>クギ</t>
    </rPh>
    <phoneticPr fontId="3"/>
  </si>
  <si>
    <t>１</t>
  </si>
  <si>
    <t>1～10</t>
    <phoneticPr fontId="3"/>
  </si>
  <si>
    <t>１～20</t>
  </si>
  <si>
    <t>英数カナ</t>
  </si>
  <si>
    <t>必須</t>
    <rPh sb="0" eb="2">
      <t>ヒッス</t>
    </rPh>
    <phoneticPr fontId="8"/>
  </si>
  <si>
    <t>11</t>
  </si>
  <si>
    <t>20</t>
  </si>
  <si>
    <t>必須</t>
  </si>
  <si>
    <t>３～10</t>
  </si>
  <si>
    <t>GL0010000</t>
    <phoneticPr fontId="20"/>
  </si>
  <si>
    <t>文字</t>
    <phoneticPr fontId="20"/>
  </si>
  <si>
    <t>各伝票の１明細目に「*」を必ず付けます。</t>
    <phoneticPr fontId="3"/>
  </si>
  <si>
    <t>【ヘッダー情報】</t>
    <rPh sb="5" eb="7">
      <t>ジョウホウ</t>
    </rPh>
    <phoneticPr fontId="3"/>
  </si>
  <si>
    <t>日付</t>
    <rPh sb="0" eb="2">
      <t>ヒヅケ</t>
    </rPh>
    <phoneticPr fontId="3"/>
  </si>
  <si>
    <t>GL0010001</t>
    <phoneticPr fontId="20"/>
  </si>
  <si>
    <t>形式は、表紙の「日付の形式」参照</t>
    <rPh sb="0" eb="2">
      <t>ケイシキ</t>
    </rPh>
    <rPh sb="4" eb="6">
      <t>ヒョウシ</t>
    </rPh>
    <rPh sb="8" eb="10">
      <t>ヒヅケ</t>
    </rPh>
    <rPh sb="11" eb="13">
      <t>ケイシキ</t>
    </rPh>
    <rPh sb="14" eb="16">
      <t>サンショウ</t>
    </rPh>
    <phoneticPr fontId="3"/>
  </si>
  <si>
    <t>整理区分</t>
    <rPh sb="0" eb="2">
      <t>セイリ</t>
    </rPh>
    <rPh sb="2" eb="4">
      <t>クブン</t>
    </rPh>
    <phoneticPr fontId="3"/>
  </si>
  <si>
    <t>GL0010002</t>
    <phoneticPr fontId="20"/>
  </si>
  <si>
    <r>
      <t xml:space="preserve">0：日常仕訳　1：整理仕訳　2：振戻仕訳
</t>
    </r>
    <r>
      <rPr>
        <sz val="4"/>
        <rFont val="メイリオ"/>
        <family val="3"/>
        <charset val="128"/>
      </rPr>
      <t xml:space="preserve">
</t>
    </r>
    <r>
      <rPr>
        <sz val="9"/>
        <rFont val="メイリオ"/>
        <family val="3"/>
        <charset val="128"/>
      </rPr>
      <t>空白データを受け入れた場合は、「0：日常仕訳」が設定されます。</t>
    </r>
    <rPh sb="2" eb="4">
      <t>ニチジョウ</t>
    </rPh>
    <rPh sb="4" eb="6">
      <t>シワケ</t>
    </rPh>
    <rPh sb="9" eb="11">
      <t>セイリ</t>
    </rPh>
    <rPh sb="11" eb="13">
      <t>シワケ</t>
    </rPh>
    <rPh sb="16" eb="17">
      <t>シン</t>
    </rPh>
    <rPh sb="17" eb="18">
      <t>モドリ</t>
    </rPh>
    <rPh sb="18" eb="20">
      <t>シワケ</t>
    </rPh>
    <rPh sb="22" eb="24">
      <t>クウハク</t>
    </rPh>
    <rPh sb="28" eb="29">
      <t>ウ</t>
    </rPh>
    <rPh sb="30" eb="31">
      <t>イ</t>
    </rPh>
    <rPh sb="33" eb="35">
      <t>バアイ</t>
    </rPh>
    <rPh sb="40" eb="42">
      <t>ニチジョウ</t>
    </rPh>
    <rPh sb="42" eb="44">
      <t>シワケ</t>
    </rPh>
    <rPh sb="46" eb="48">
      <t>セッテイ</t>
    </rPh>
    <phoneticPr fontId="3"/>
  </si>
  <si>
    <t>GL0010003</t>
    <phoneticPr fontId="3"/>
  </si>
  <si>
    <t>６~15</t>
    <phoneticPr fontId="3"/>
  </si>
  <si>
    <t>データ上のNo.を使用する設定で、空白データを受け入れた場合は、伝票番号なしに設定されます。</t>
    <phoneticPr fontId="3"/>
  </si>
  <si>
    <t>GL0010013</t>
    <phoneticPr fontId="20"/>
  </si>
  <si>
    <t>空白データを受け入れた場合は、インボイス番号なしに設定されます。</t>
    <rPh sb="0" eb="2">
      <t>クウハク</t>
    </rPh>
    <rPh sb="6" eb="7">
      <t>ウ</t>
    </rPh>
    <rPh sb="8" eb="9">
      <t>イ</t>
    </rPh>
    <rPh sb="11" eb="13">
      <t>バアイ</t>
    </rPh>
    <rPh sb="20" eb="22">
      <t>バンゴウ</t>
    </rPh>
    <rPh sb="25" eb="27">
      <t>セッテイ</t>
    </rPh>
    <phoneticPr fontId="3"/>
  </si>
  <si>
    <t>仕訳伝票区分</t>
    <rPh sb="0" eb="2">
      <t>シワケ</t>
    </rPh>
    <rPh sb="2" eb="4">
      <t>デンピョウ</t>
    </rPh>
    <rPh sb="4" eb="6">
      <t>クブン</t>
    </rPh>
    <phoneticPr fontId="3"/>
  </si>
  <si>
    <t>GL0010007</t>
    <phoneticPr fontId="20"/>
  </si>
  <si>
    <t>3</t>
    <phoneticPr fontId="3"/>
  </si>
  <si>
    <t>空白データを受け入れた場合は、「通常伝票」が設定されます。</t>
    <rPh sb="16" eb="18">
      <t>ツウジョウ</t>
    </rPh>
    <rPh sb="18" eb="20">
      <t>デンピョウ</t>
    </rPh>
    <phoneticPr fontId="3"/>
  </si>
  <si>
    <t>部門指定方法</t>
    <rPh sb="0" eb="2">
      <t>ブモン</t>
    </rPh>
    <rPh sb="2" eb="4">
      <t>シテイ</t>
    </rPh>
    <rPh sb="4" eb="6">
      <t>ホウホウ</t>
    </rPh>
    <phoneticPr fontId="3"/>
  </si>
  <si>
    <t>GL0010005</t>
    <phoneticPr fontId="20"/>
  </si>
  <si>
    <r>
      <t xml:space="preserve">0：伝票ごとに指定　1：勘定科目ごとに指定
</t>
    </r>
    <r>
      <rPr>
        <sz val="4"/>
        <rFont val="メイリオ"/>
        <family val="3"/>
        <charset val="128"/>
      </rPr>
      <t xml:space="preserve">
</t>
    </r>
    <r>
      <rPr>
        <sz val="9"/>
        <rFont val="メイリオ"/>
        <family val="3"/>
        <charset val="128"/>
      </rPr>
      <t>明細行ごとの部門指定ではなく、１伝票内のすべての明細行で同じ部門を指定する場合は、
「0：伝票ごとに指定」に設定します。</t>
    </r>
    <r>
      <rPr>
        <sz val="4"/>
        <rFont val="メイリオ"/>
        <family val="3"/>
        <charset val="128"/>
      </rPr>
      <t xml:space="preserve">
</t>
    </r>
    <r>
      <rPr>
        <sz val="9"/>
        <rFont val="メイリオ"/>
        <family val="3"/>
        <charset val="128"/>
      </rPr>
      <t>空白データを受け入れた場合は、「勘定科目ごとに指定」が設定されます。</t>
    </r>
    <rPh sb="7" eb="9">
      <t>シテイ</t>
    </rPh>
    <rPh sb="19" eb="21">
      <t>シテイ</t>
    </rPh>
    <rPh sb="73" eb="75">
      <t>シテイ</t>
    </rPh>
    <rPh sb="108" eb="110">
      <t>シテイ</t>
    </rPh>
    <phoneticPr fontId="20"/>
  </si>
  <si>
    <t>伝票部門コード</t>
    <rPh sb="0" eb="2">
      <t>デンピョウ</t>
    </rPh>
    <rPh sb="2" eb="4">
      <t>ブモン</t>
    </rPh>
    <phoneticPr fontId="3"/>
  </si>
  <si>
    <t>GL0010006</t>
    <phoneticPr fontId="20"/>
  </si>
  <si>
    <r>
      <t xml:space="preserve">項目「部門指定方法」が「0：伝票ごとに指定」の場合だけ、設定します。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
空白データを受け入れた場合は、「その他部門」が設定されます。</t>
    </r>
    <phoneticPr fontId="20"/>
  </si>
  <si>
    <t>GL0010010</t>
    <phoneticPr fontId="20"/>
  </si>
  <si>
    <t>この項目は、伝票摘要の使用設定（メインメニュー右上にある[設定]アイコンから[運用設定]メニューの[基本]ページ）が
「する」の場合だけ、設定します。</t>
    <phoneticPr fontId="20"/>
  </si>
  <si>
    <t>【証憑】</t>
    <rPh sb="1" eb="3">
      <t>ショウヒョウ</t>
    </rPh>
    <phoneticPr fontId="3"/>
  </si>
  <si>
    <t>GL0010008</t>
    <phoneticPr fontId="3"/>
  </si>
  <si>
    <t>2083</t>
    <phoneticPr fontId="3"/>
  </si>
  <si>
    <t>経費精算システムなど外部サービスで管理されている電子証憑を仕訳伝票と関連付けたい場合に設定します。
証憑の保存先のパス情報を設定します。
【参考】１つの伝票に複数の証憑を関連付ける場合は、欄外の【伝票と証憑の関連付け】参照</t>
    <phoneticPr fontId="3"/>
  </si>
  <si>
    <t>【明細情報】</t>
    <rPh sb="1" eb="3">
      <t>メイサイ</t>
    </rPh>
    <rPh sb="3" eb="5">
      <t>ジョウホウ</t>
    </rPh>
    <phoneticPr fontId="3"/>
  </si>
  <si>
    <t>数字</t>
    <rPh sb="0" eb="2">
      <t>スウジ</t>
    </rPh>
    <phoneticPr fontId="20"/>
  </si>
  <si>
    <t>借方情報</t>
    <rPh sb="0" eb="1">
      <t>カ</t>
    </rPh>
    <rPh sb="1" eb="2">
      <t>カタ</t>
    </rPh>
    <rPh sb="2" eb="4">
      <t>ジョウホウ</t>
    </rPh>
    <phoneticPr fontId="3"/>
  </si>
  <si>
    <t>GL0012001</t>
    <phoneticPr fontId="20"/>
  </si>
  <si>
    <t>英数カナ</t>
    <rPh sb="0" eb="2">
      <t>エイスウ</t>
    </rPh>
    <phoneticPr fontId="20"/>
  </si>
  <si>
    <t>準必須</t>
    <rPh sb="0" eb="1">
      <t>ジュン</t>
    </rPh>
    <rPh sb="1" eb="3">
      <t>ヒッス</t>
    </rPh>
    <phoneticPr fontId="3"/>
  </si>
  <si>
    <t>桁数は、設定（メインメニュー右上にある[設定]アイコンから[運用設定]メニューの[基本]ページ）によって異なります。
空白データを受け入れた場合は、「その他部門」が設定されます。
【必須になる条件】
「部門の未入力確認」が「1：する」の場合（[勘定科目]メニューの[取引入力]ページ）は、必須です。
空白データの場合は自動で「その他部門」が設定されず、受け入れできません。</t>
    <rPh sb="77" eb="78">
      <t>タ</t>
    </rPh>
    <rPh sb="78" eb="80">
      <t>ブモン</t>
    </rPh>
    <phoneticPr fontId="3"/>
  </si>
  <si>
    <t>GL0012002</t>
    <phoneticPr fontId="20"/>
  </si>
  <si>
    <t>桁数は、設定（メインメニュー右上にある[設定]アイコンから[運用設定]メニューの[基本]ページ）によって異なります。</t>
  </si>
  <si>
    <t>GL0012003</t>
    <phoneticPr fontId="20"/>
  </si>
  <si>
    <t>桁数は、設定（メインメニュー右上にある[設定]アイコンから[運用設定]メニューの[基本]ページ）によって異なります。
空白データを受け入れた場合は、「その他補助科目」が設定されます。
【必須になる条件】
「補助科目の未入力確認」が「1：する」の場合（[勘定科目]メニューの[取引入力]ページ）は、必須です。
空白データの場合は自動で「その他補助科目」が設定されず、受け入れできません。</t>
    <rPh sb="77" eb="78">
      <t>タ</t>
    </rPh>
    <rPh sb="78" eb="80">
      <t>ホジョ</t>
    </rPh>
    <rPh sb="80" eb="82">
      <t>カモク</t>
    </rPh>
    <phoneticPr fontId="3"/>
  </si>
  <si>
    <t>消費税区分コード</t>
    <rPh sb="0" eb="2">
      <t>ショウヒ</t>
    </rPh>
    <rPh sb="2" eb="5">
      <t>ゼイクブン</t>
    </rPh>
    <phoneticPr fontId="3"/>
  </si>
  <si>
    <t>GL0012004</t>
    <phoneticPr fontId="20"/>
  </si>
  <si>
    <t>空白データを受け入れた場合は、消費税区分の設定にしたがって初期値が設定されます。
詳細は、欄外の【空白の場合に設定される消費税区分】参照</t>
    <phoneticPr fontId="3"/>
  </si>
  <si>
    <t>GL0012015</t>
    <phoneticPr fontId="3"/>
  </si>
  <si>
    <t>0：Standard
空白データを受け入れた場合は、「消費税率種別」にしたがって設定されます。</t>
    <phoneticPr fontId="3"/>
  </si>
  <si>
    <t>消費税率</t>
    <rPh sb="0" eb="3">
      <t>ショウヒゼイ</t>
    </rPh>
    <rPh sb="3" eb="4">
      <t>リツ</t>
    </rPh>
    <phoneticPr fontId="3"/>
  </si>
  <si>
    <t>GL0012005</t>
    <phoneticPr fontId="20"/>
  </si>
  <si>
    <t>伝票日付に応じて消費税率を自動判定します。
整数２桁　小数１桁</t>
  </si>
  <si>
    <t>GL0012007</t>
    <phoneticPr fontId="20"/>
  </si>
  <si>
    <r>
      <t xml:space="preserve">0：計算しない　1：税抜金額から計算する　2：税込金額から計算する
</t>
    </r>
    <r>
      <rPr>
        <sz val="4"/>
        <rFont val="メイリオ"/>
        <family val="3"/>
        <charset val="128"/>
      </rPr>
      <t xml:space="preserve">
</t>
    </r>
    <r>
      <rPr>
        <sz val="9"/>
        <rFont val="メイリオ"/>
        <family val="3"/>
        <charset val="128"/>
      </rPr>
      <t xml:space="preserve">空白データを受け入れた場合は、以下が設定されます。
　「消費税額」が空欄またはスペース⇒0：計算しない
　「消費税額」に数値が入力されている⇒1：税抜金額から計算する
</t>
    </r>
    <r>
      <rPr>
        <sz val="4"/>
        <rFont val="メイリオ"/>
        <family val="3"/>
        <charset val="128"/>
      </rPr>
      <t xml:space="preserve">
</t>
    </r>
    <r>
      <rPr>
        <sz val="9"/>
        <rFont val="メイリオ"/>
        <family val="3"/>
        <charset val="128"/>
      </rPr>
      <t xml:space="preserve">「税込金額から計算する」の場合だけ、受入時にシステム側で、消費税の自動計算をさせることができます。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rPh sb="2" eb="4">
      <t>ケイサン</t>
    </rPh>
    <rPh sb="81" eb="83">
      <t>ケイサン</t>
    </rPh>
    <phoneticPr fontId="20"/>
  </si>
  <si>
    <t>GL0012008</t>
    <phoneticPr fontId="20"/>
  </si>
  <si>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0"/>
  </si>
  <si>
    <t>GL0012009</t>
    <phoneticPr fontId="20"/>
  </si>
  <si>
    <t>GL0012010</t>
    <phoneticPr fontId="3"/>
  </si>
  <si>
    <t>１～20</t>
    <phoneticPr fontId="23"/>
  </si>
  <si>
    <t>英数</t>
    <rPh sb="0" eb="2">
      <t>エイスウ</t>
    </rPh>
    <phoneticPr fontId="20"/>
  </si>
  <si>
    <t>桁数は、設定（メインメニュー右上にある[設定]アイコンから[運用設定]メニューの[基本]ページ）によって異なります。
空白データを受け入れた場合は、「その他セグメント１」が設定されます。
【準必須の条件】
[勘定科目]メニューの[取引入力]ページで、セグメント１の「未入力確認」が「1：する」の場合はセグメント１コードを指定する必要があります。空白データの場合は自動で「その他セグメント１」が設定されず、未受入になります。</t>
    <rPh sb="105" eb="107">
      <t>カンジョウ</t>
    </rPh>
    <phoneticPr fontId="3"/>
  </si>
  <si>
    <t>GL0012011</t>
    <phoneticPr fontId="3"/>
  </si>
  <si>
    <t>桁数は、設定（メインメニュー右上にある[設定]アイコンから[運用設定]メニューの[基本]ページ）によって異なります。
空白データを受け入れた場合は、「その他セグメント２」が設定されます。
【準必須の条件】
[勘定科目]メニューの[取引入力]ページで、セグメント２の「未入力確認」が「1：する」の場合はセグメント２コードを指定する必要があります。空白データの場合は自動で「その他セグメント２」が設定されず、未受入になります。</t>
    <rPh sb="105" eb="107">
      <t>カンジョウ</t>
    </rPh>
    <phoneticPr fontId="3"/>
  </si>
  <si>
    <t>本体金額</t>
    <rPh sb="0" eb="2">
      <t>ホンタイ</t>
    </rPh>
    <rPh sb="2" eb="4">
      <t>キンガク</t>
    </rPh>
    <phoneticPr fontId="3"/>
  </si>
  <si>
    <t>GL0012101</t>
    <phoneticPr fontId="20"/>
  </si>
  <si>
    <t>整数部分１～13桁 小数 ０～２桁
マイナスも可
※形式は、表紙の「金額の形式」参照</t>
    <rPh sb="37" eb="39">
      <t>ケイシキ</t>
    </rPh>
    <phoneticPr fontId="8"/>
  </si>
  <si>
    <t>GL0012102</t>
    <phoneticPr fontId="20"/>
  </si>
  <si>
    <t>16</t>
    <phoneticPr fontId="3"/>
  </si>
  <si>
    <r>
      <t xml:space="preserve">整数部分１～13桁 小数 ０～２桁
マイナスも可
</t>
    </r>
    <r>
      <rPr>
        <sz val="4"/>
        <rFont val="メイリオ"/>
        <family val="3"/>
        <charset val="128"/>
      </rPr>
      <t xml:space="preserve">
</t>
    </r>
    <r>
      <rPr>
        <sz val="9"/>
        <rFont val="メイリオ"/>
        <family val="3"/>
        <charset val="128"/>
      </rPr>
      <t xml:space="preserve">「消費税自動計算」を「2：税込金額から計算する」にした場合、この欄を空欄またはスペースを設定することで、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※「消費税自動計算」を「0：計算しない」にした場合、消費税額をセットしていても、消費税は計上されません。
※形式は、表紙の「金額の形式」参照</t>
    </r>
    <phoneticPr fontId="8"/>
  </si>
  <si>
    <t>GL0012201</t>
    <phoneticPr fontId="20"/>
  </si>
  <si>
    <t>GL0012202</t>
    <phoneticPr fontId="20"/>
  </si>
  <si>
    <t>１～16</t>
    <phoneticPr fontId="3"/>
  </si>
  <si>
    <t>GL0012203</t>
    <phoneticPr fontId="20"/>
  </si>
  <si>
    <t>GL0012211</t>
    <phoneticPr fontId="20"/>
  </si>
  <si>
    <t>取引通貨消費税金額</t>
    <rPh sb="0" eb="2">
      <t>トリヒキ</t>
    </rPh>
    <rPh sb="2" eb="4">
      <t>ツウカ</t>
    </rPh>
    <rPh sb="4" eb="7">
      <t>ショウヒゼイ</t>
    </rPh>
    <rPh sb="7" eb="9">
      <t>キンガク</t>
    </rPh>
    <phoneticPr fontId="3"/>
  </si>
  <si>
    <t>GL0012212</t>
    <phoneticPr fontId="20"/>
  </si>
  <si>
    <t>整数部分１～６桁 小数 ０～９桁
※小数部分の桁数は、「為替レートの小数桁数」（メインメニュー右上にある[設定]アイコンから[運用設定]メニューの[基本]ページ）の設定によって異なります。</t>
    <rPh sb="28" eb="30">
      <t>カワセ</t>
    </rPh>
    <phoneticPr fontId="3"/>
  </si>
  <si>
    <t>為替レート種別コード</t>
    <rPh sb="5" eb="7">
      <t>シュベツ</t>
    </rPh>
    <phoneticPr fontId="3"/>
  </si>
  <si>
    <r>
      <t xml:space="preserve">整数部分１～13桁 小数 ０～２桁
マイナスも可
</t>
    </r>
    <r>
      <rPr>
        <sz val="4"/>
        <rFont val="メイリオ"/>
        <family val="3"/>
        <charset val="128"/>
      </rPr>
      <t xml:space="preserve">
</t>
    </r>
    <r>
      <rPr>
        <sz val="9"/>
        <rFont val="メイリオ"/>
        <family val="3"/>
        <charset val="128"/>
      </rPr>
      <t>※小数部分の桁数は、「通貨小数桁数」（メインメニュー右上にある[設定]アイコンから[運用設定]メニューの[基本]ページ）の設定によって異なります。
※形式は、表紙の「金額の形式」参照</t>
    </r>
    <phoneticPr fontId="3"/>
  </si>
  <si>
    <r>
      <t xml:space="preserve">整数部分１～13桁 小数 ０～２桁
マイナスも可
</t>
    </r>
    <r>
      <rPr>
        <sz val="4"/>
        <rFont val="メイリオ"/>
        <family val="3"/>
        <charset val="128"/>
      </rPr>
      <t xml:space="preserve">
</t>
    </r>
    <r>
      <rPr>
        <sz val="9"/>
        <rFont val="メイリオ"/>
        <family val="3"/>
        <charset val="128"/>
      </rPr>
      <t xml:space="preserve">「消費税自動計算」を「2：税込金額から計算する」にした場合、この欄を空欄またはスペースを設定することで、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※小数部分の桁数は、「通貨小数桁数」（メインメニュー右上にある[設定]アイコンから[運用設定]メニューの[基本]ページ）の設定によって異なります。
※「消費税自動計算」を「0：計算しない」にした場合、消費税額をセットしていても、消費税は計上されません。
※形式は、表紙の「金額の形式」参照</t>
    </r>
    <phoneticPr fontId="3"/>
  </si>
  <si>
    <t>貸方情報</t>
    <rPh sb="0" eb="2">
      <t>カシカタ</t>
    </rPh>
    <rPh sb="2" eb="4">
      <t>ジョウホウ</t>
    </rPh>
    <phoneticPr fontId="3"/>
  </si>
  <si>
    <t>GL0013001</t>
    <phoneticPr fontId="20"/>
  </si>
  <si>
    <t>詳細については、借方情報と同様です。</t>
    <rPh sb="0" eb="2">
      <t>ショウサイ</t>
    </rPh>
    <rPh sb="8" eb="10">
      <t>カリカタ</t>
    </rPh>
    <rPh sb="10" eb="12">
      <t>ジョウホウ</t>
    </rPh>
    <rPh sb="13" eb="15">
      <t>ドウヨウ</t>
    </rPh>
    <phoneticPr fontId="3"/>
  </si>
  <si>
    <t>GL0013002</t>
    <phoneticPr fontId="20"/>
  </si>
  <si>
    <t>GL0013003</t>
    <phoneticPr fontId="20"/>
  </si>
  <si>
    <t>GL0013004</t>
    <phoneticPr fontId="20"/>
  </si>
  <si>
    <t>GL0013015</t>
    <phoneticPr fontId="3"/>
  </si>
  <si>
    <t>GL0013005</t>
    <phoneticPr fontId="20"/>
  </si>
  <si>
    <t>GL0013007</t>
    <phoneticPr fontId="20"/>
  </si>
  <si>
    <t>GL0013008</t>
    <phoneticPr fontId="20"/>
  </si>
  <si>
    <t>GL0013009</t>
    <phoneticPr fontId="20"/>
  </si>
  <si>
    <t>GL0013010</t>
    <phoneticPr fontId="20"/>
  </si>
  <si>
    <t>GL0013011</t>
    <phoneticPr fontId="20"/>
  </si>
  <si>
    <t>GL0013101</t>
    <phoneticPr fontId="20"/>
  </si>
  <si>
    <t>GL0013102</t>
    <phoneticPr fontId="20"/>
  </si>
  <si>
    <t>GL0013201</t>
    <phoneticPr fontId="20"/>
  </si>
  <si>
    <t>GL0013202</t>
    <phoneticPr fontId="20"/>
  </si>
  <si>
    <t>GL0013203</t>
    <phoneticPr fontId="20"/>
  </si>
  <si>
    <t>GL0013211</t>
    <phoneticPr fontId="20"/>
  </si>
  <si>
    <t>GL0013212</t>
    <phoneticPr fontId="20"/>
  </si>
  <si>
    <t>摘要など</t>
    <rPh sb="0" eb="2">
      <t>テキヨウ</t>
    </rPh>
    <phoneticPr fontId="3"/>
  </si>
  <si>
    <t>摘要</t>
    <rPh sb="0" eb="2">
      <t>テキヨウ</t>
    </rPh>
    <phoneticPr fontId="3"/>
  </si>
  <si>
    <t>GL0011001</t>
    <phoneticPr fontId="20"/>
  </si>
  <si>
    <t>GL0012301</t>
    <phoneticPr fontId="3"/>
  </si>
  <si>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借方摘要または貸方摘要に値が設定されている場合、摘要（GL0011001）の値は反映されません。</t>
    <phoneticPr fontId="3"/>
  </si>
  <si>
    <t>GL0013301</t>
  </si>
  <si>
    <t>付箋色</t>
    <rPh sb="0" eb="2">
      <t>フセン</t>
    </rPh>
    <rPh sb="2" eb="3">
      <t>ショク</t>
    </rPh>
    <phoneticPr fontId="3"/>
  </si>
  <si>
    <t>GL0011002</t>
    <phoneticPr fontId="20"/>
  </si>
  <si>
    <t>0：赤　1：青　2：黄　3：橙　4：緑　5：紫</t>
    <rPh sb="2" eb="3">
      <t>アカ</t>
    </rPh>
    <rPh sb="6" eb="7">
      <t>アオ</t>
    </rPh>
    <rPh sb="10" eb="11">
      <t>キ</t>
    </rPh>
    <rPh sb="14" eb="15">
      <t>ダイダイ</t>
    </rPh>
    <rPh sb="18" eb="19">
      <t>ミドリ</t>
    </rPh>
    <rPh sb="22" eb="23">
      <t>ムラサキ</t>
    </rPh>
    <phoneticPr fontId="20"/>
  </si>
  <si>
    <t>付箋メモ</t>
    <rPh sb="0" eb="2">
      <t>フセン</t>
    </rPh>
    <phoneticPr fontId="3"/>
  </si>
  <si>
    <t>GL0011003</t>
    <phoneticPr fontId="20"/>
  </si>
  <si>
    <t>【条件によって値が反映されない項目】</t>
    <phoneticPr fontId="20"/>
  </si>
  <si>
    <t>　以下の項目は、条件によって、値を設定していても反映されません。</t>
    <phoneticPr fontId="3"/>
  </si>
  <si>
    <t>項目名</t>
    <rPh sb="0" eb="2">
      <t>コウモク</t>
    </rPh>
    <rPh sb="2" eb="3">
      <t>メイ</t>
    </rPh>
    <phoneticPr fontId="20"/>
  </si>
  <si>
    <t>条件</t>
    <rPh sb="0" eb="2">
      <t>ジョウケン</t>
    </rPh>
    <phoneticPr fontId="20"/>
  </si>
  <si>
    <t>・「消費税区分コード」が課税の対象外の場合</t>
    <rPh sb="2" eb="4">
      <t>ショウヒ</t>
    </rPh>
    <phoneticPr fontId="3"/>
  </si>
  <si>
    <t>・消費税科目（仮払消費税・仮受消費税）の場合</t>
    <phoneticPr fontId="3"/>
  </si>
  <si>
    <t>【消費税の計算例】</t>
    <phoneticPr fontId="20"/>
  </si>
  <si>
    <t xml:space="preserve">　○「税込金額から計算する」で、消費税額を自動計算する場合     </t>
    <phoneticPr fontId="3"/>
  </si>
  <si>
    <t>　　　　消費税自動計算　⇒　2：税込金額から計算する</t>
    <phoneticPr fontId="3"/>
  </si>
  <si>
    <t>　　　　本体金額　　　　⇒　11,000円</t>
    <phoneticPr fontId="3"/>
  </si>
  <si>
    <t>　　　　消費税額　　　　⇒　空欄またはスペース</t>
    <phoneticPr fontId="3"/>
  </si>
  <si>
    <t xml:space="preserve">　○「税込金額から計算する」で、消費税額を直接指定する場合 </t>
    <phoneticPr fontId="3"/>
  </si>
  <si>
    <t>　　　　消費税額　　　　⇒　  1,000円</t>
    <phoneticPr fontId="3"/>
  </si>
  <si>
    <t>　○「税抜金額から計算する」で、消費税額を直接指定する場合</t>
    <phoneticPr fontId="3"/>
  </si>
  <si>
    <t>　　　　消費税自動計算　⇒　1：税抜金額から計算する</t>
    <phoneticPr fontId="3"/>
  </si>
  <si>
    <t>　　　　本体金額　　　　⇒　10,000円</t>
    <phoneticPr fontId="3"/>
  </si>
  <si>
    <t>　※「税抜金額から計算する」で、消費税額を自動計算することはできません。</t>
    <phoneticPr fontId="3"/>
  </si>
  <si>
    <t>【空白の場合に設定される消費税区分】</t>
    <phoneticPr fontId="3"/>
  </si>
  <si>
    <t>　「消費税区分コード」を指定していない（空白の）場合は、当システムでの消費税区分の設定にしたがって以下の順で決定されます。</t>
    <phoneticPr fontId="3"/>
  </si>
  <si>
    <t>　１．部門別補助科目別の消費税区分（［消費税区分表示設定］メニューで設定）</t>
    <phoneticPr fontId="3"/>
  </si>
  <si>
    <t>　２．部門別勘定科目別の消費税区分（［消費税区分表示設定］メニューで設定）</t>
    <phoneticPr fontId="3"/>
  </si>
  <si>
    <t>　３．補助科目の消費税区分（［補助科目］メニュー／［消費税区分表示設定］メニューで設定）</t>
    <phoneticPr fontId="3"/>
  </si>
  <si>
    <t>　４．勘定科目の消費税区分（［勘定科目］メニュー／［消費税区分表示設定］メニューで設定）</t>
    <phoneticPr fontId="3"/>
  </si>
  <si>
    <t>　具体的な消費税区分の設定については、ヘルプ「初期表示される消費税の計算方法を変更する（消費税区分・消費税率種別・自動計算・端数処理・事業区分）」をご確認ください。</t>
    <phoneticPr fontId="3"/>
  </si>
  <si>
    <t>【伝票と証憑の関連付け】</t>
    <rPh sb="1" eb="3">
      <t>デンピョウ</t>
    </rPh>
    <rPh sb="4" eb="6">
      <t>ショウヒョウ</t>
    </rPh>
    <rPh sb="7" eb="10">
      <t>カンレンヅ</t>
    </rPh>
    <phoneticPr fontId="20"/>
  </si>
  <si>
    <t xml:space="preserve"> １つの伝票に複数の証憑を関連付ける場合は、上から順番に証憑を入力していきます。</t>
    <phoneticPr fontId="3"/>
  </si>
  <si>
    <t>【例】</t>
    <phoneticPr fontId="3"/>
  </si>
  <si>
    <t>仕訳伝票区分データ</t>
    <phoneticPr fontId="3"/>
  </si>
  <si>
    <t>コード</t>
  </si>
  <si>
    <t>GL0110001</t>
    <phoneticPr fontId="23"/>
  </si>
  <si>
    <t>数字</t>
    <rPh sb="0" eb="2">
      <t>スウジ</t>
    </rPh>
    <phoneticPr fontId="23"/>
  </si>
  <si>
    <t>仕訳伝票区分名</t>
    <rPh sb="0" eb="7">
      <t>シワケデンピョウクブンメイ</t>
    </rPh>
    <phoneticPr fontId="23"/>
  </si>
  <si>
    <t>GL0110002</t>
  </si>
  <si>
    <t>文字</t>
    <rPh sb="0" eb="2">
      <t>モジ</t>
    </rPh>
    <phoneticPr fontId="23"/>
  </si>
  <si>
    <t>略称</t>
    <rPh sb="0" eb="2">
      <t>リャクショウ</t>
    </rPh>
    <phoneticPr fontId="23"/>
  </si>
  <si>
    <t>GL0110003</t>
  </si>
  <si>
    <t>空白データを受け入れた場合は、「仕訳伝票区分名」が設定されます。</t>
    <phoneticPr fontId="23"/>
  </si>
  <si>
    <t>有効期間（終了）</t>
    <rPh sb="0" eb="2">
      <t>ユウコウ</t>
    </rPh>
    <rPh sb="2" eb="4">
      <t>キカン</t>
    </rPh>
    <rPh sb="5" eb="7">
      <t>シュウリョウ</t>
    </rPh>
    <phoneticPr fontId="23"/>
  </si>
  <si>
    <t>GL0110004</t>
  </si>
  <si>
    <t>形式は、表紙の「日付の形式」参照</t>
    <phoneticPr fontId="23"/>
  </si>
  <si>
    <t>背景色</t>
    <rPh sb="0" eb="3">
      <t>ハイケイショク</t>
    </rPh>
    <phoneticPr fontId="23"/>
  </si>
  <si>
    <t>GL0110005</t>
  </si>
  <si>
    <r>
      <t xml:space="preserve">0：色なし　1：ピンク　2：薄い青　3：茶　4：黄緑　5：水色　6：青　7：薄い緑　8：黄　9：オレンジ　10：緑　11：紫　12：グレー　13：赤紫　14：黒
</t>
    </r>
    <r>
      <rPr>
        <sz val="4"/>
        <rFont val="メイリオ"/>
        <family val="3"/>
        <charset val="128"/>
      </rPr>
      <t xml:space="preserve">
</t>
    </r>
    <r>
      <rPr>
        <sz val="9"/>
        <rFont val="メイリオ"/>
        <family val="3"/>
        <charset val="128"/>
      </rPr>
      <t>空白データを受け入れた場合は、「0：色なし」が設定されます。</t>
    </r>
    <phoneticPr fontId="23"/>
  </si>
  <si>
    <t>伝票種類</t>
    <rPh sb="0" eb="2">
      <t>デンピョウ</t>
    </rPh>
    <rPh sb="2" eb="4">
      <t>シュルイ</t>
    </rPh>
    <phoneticPr fontId="23"/>
  </si>
  <si>
    <t>GL0110006</t>
    <phoneticPr fontId="23"/>
  </si>
  <si>
    <r>
      <t>0：財務会計伝票</t>
    </r>
    <r>
      <rPr>
        <sz val="4"/>
        <rFont val="メイリオ"/>
        <family val="3"/>
        <charset val="128"/>
      </rPr>
      <t xml:space="preserve">
</t>
    </r>
    <r>
      <rPr>
        <sz val="9"/>
        <rFont val="メイリオ"/>
        <family val="3"/>
        <charset val="128"/>
      </rPr>
      <t>空白データを受け入れた場合は、「0：財務会計伝票」が設定されます。</t>
    </r>
    <phoneticPr fontId="23"/>
  </si>
  <si>
    <t>伝票種類詳細</t>
    <rPh sb="0" eb="2">
      <t>デンピョウ</t>
    </rPh>
    <rPh sb="2" eb="4">
      <t>シュルイ</t>
    </rPh>
    <rPh sb="4" eb="6">
      <t>ショウサイ</t>
    </rPh>
    <phoneticPr fontId="23"/>
  </si>
  <si>
    <t>GL0110007</t>
    <phoneticPr fontId="23"/>
  </si>
  <si>
    <r>
      <t xml:space="preserve">0：通常伝票　9：為替換算伝票
</t>
    </r>
    <r>
      <rPr>
        <sz val="4"/>
        <rFont val="メイリオ"/>
        <family val="3"/>
        <charset val="128"/>
      </rPr>
      <t xml:space="preserve">
</t>
    </r>
    <r>
      <rPr>
        <sz val="9"/>
        <rFont val="メイリオ"/>
        <family val="3"/>
        <charset val="128"/>
      </rPr>
      <t>空白データを受け入れた場合は、「0：通常伝票」が設定されます。</t>
    </r>
    <phoneticPr fontId="23"/>
  </si>
  <si>
    <t>GL0010000</t>
  </si>
  <si>
    <t>必須</t>
    <phoneticPr fontId="3"/>
  </si>
  <si>
    <t>各伝票の１明細目に「*」を必ず付けます。</t>
  </si>
  <si>
    <t>コード</t>
    <phoneticPr fontId="3"/>
  </si>
  <si>
    <t>GL0020001</t>
    <phoneticPr fontId="3"/>
  </si>
  <si>
    <t>最大桁数10文字</t>
    <phoneticPr fontId="3"/>
  </si>
  <si>
    <t>名称</t>
    <rPh sb="0" eb="2">
      <t>メイショウ</t>
    </rPh>
    <phoneticPr fontId="3"/>
  </si>
  <si>
    <t>GL0020002</t>
    <phoneticPr fontId="3"/>
  </si>
  <si>
    <t>空白データを受け入れた場合は、「通常伝票」が設定されます。</t>
    <phoneticPr fontId="3"/>
  </si>
  <si>
    <t>0：伝票ごとに指定　1：勘定科目ごとに指定
明細行ごとの部門指定ではなく、１伝票内のすべての明細行で同じ部門を指定する場合は、
「0：伝票ごとに指定」に設定します。
空白データを受け入れた場合は、「勘定科目ごとに指定」が設定されます。</t>
    <phoneticPr fontId="3"/>
  </si>
  <si>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3"/>
  </si>
  <si>
    <t>【証憑】</t>
    <phoneticPr fontId="3"/>
  </si>
  <si>
    <t>証憑の保存先のパス情報を指定します。
【参考】１つの伝票に複数の証憑を関連付ける場合は、欄外の【伝票と証憑の関連付け】参照</t>
    <phoneticPr fontId="3"/>
  </si>
  <si>
    <t>借方情報</t>
    <rPh sb="0" eb="2">
      <t>カリカタ</t>
    </rPh>
    <rPh sb="2" eb="4">
      <t>ジョウホウ</t>
    </rPh>
    <phoneticPr fontId="3"/>
  </si>
  <si>
    <t>GL0012001</t>
    <phoneticPr fontId="3"/>
  </si>
  <si>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3"/>
  </si>
  <si>
    <t>GL0012002</t>
    <phoneticPr fontId="3"/>
  </si>
  <si>
    <t>桁数は、設定（メインメニュー右上にある[設定]アイコンから[運用設定]メニューの[基本]ページ）によって異なります。
【必須になる条件】
借方か貸方か、どちらかの勘定科目コードが設定されている必要があります。
どちらも空白データの場合は、受け入れできません。</t>
    <phoneticPr fontId="3"/>
  </si>
  <si>
    <t>GL0012003</t>
    <phoneticPr fontId="3"/>
  </si>
  <si>
    <t>GL0012004</t>
    <phoneticPr fontId="3"/>
  </si>
  <si>
    <t>空白データを受け入れた場合は、欄外の【空白の場合に設定される消費税区分】参照</t>
    <phoneticPr fontId="3"/>
  </si>
  <si>
    <t>GL0012005</t>
    <phoneticPr fontId="3"/>
  </si>
  <si>
    <t>伝票日付に応じて消費税率を自動判定します。
整数２桁　小数１桁</t>
    <phoneticPr fontId="3"/>
  </si>
  <si>
    <t>GL0012007</t>
    <phoneticPr fontId="3"/>
  </si>
  <si>
    <r>
      <t xml:space="preserve">0：計算しない　1：税抜金額から計算する　2：税込金額から計算する
空白データを受け入れた場合は、以下が設定されます。
　「消費税額」が空欄またはスペース⇒0：計算しない
　「消費税額」に数値が入力されている⇒1：税抜金額からの計算する
「税込金額から計算する」の場合だけ、受入時にシステム側で、消費税の自動計算をさせることができます。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phoneticPr fontId="3"/>
  </si>
  <si>
    <t>GL0012008</t>
    <phoneticPr fontId="3"/>
  </si>
  <si>
    <t>0：切り上げ　1：四捨五入　2：切り捨て
空白データを受け入れた場合は、勘定科目か補助科目の初期値が設定されます。</t>
    <phoneticPr fontId="3"/>
  </si>
  <si>
    <t>GL0012009</t>
    <phoneticPr fontId="3"/>
  </si>
  <si>
    <t>１～13</t>
  </si>
  <si>
    <t>GL0012101</t>
    <phoneticPr fontId="3"/>
  </si>
  <si>
    <t>整数部分１～13桁 小数 ０～２桁
マイナスも可
※形式は、表紙の「金額の形式」参照</t>
    <phoneticPr fontId="3"/>
  </si>
  <si>
    <t>GL0012102</t>
    <phoneticPr fontId="3"/>
  </si>
  <si>
    <r>
      <t xml:space="preserve">整数部分１～13桁 小数 ０～２桁
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phoneticPr fontId="3"/>
  </si>
  <si>
    <t>整数部分１～13桁 小数 ０～２桁
マイナスも可
※小数部分の桁数は、「通貨小数桁数」（メインメニュー右上にある[設定]アイコンから[運用設定]メニューの[基本]ページ）の設定によって異なります。
※形式は、表紙の「金額の形式」参照</t>
    <phoneticPr fontId="3"/>
  </si>
  <si>
    <r>
      <t xml:space="preserve">整数部分１～13桁 小数 ０～２桁
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※小数部分の桁数は、「通貨小数桁数」（メインメニュー右上にある[設定]アイコンから[運用設定]メニューの[基本]ページ）の設定によって異なります。
※消費税計算を「0：計算しない」にした場合、消費税額をセットしていても、消費税は計上されません。
※形式は、表紙の「金額の形式」参照</t>
    </r>
    <phoneticPr fontId="3"/>
  </si>
  <si>
    <t>GL0013001</t>
    <phoneticPr fontId="3"/>
  </si>
  <si>
    <t>GL0013002</t>
    <phoneticPr fontId="3"/>
  </si>
  <si>
    <t>GL0013003</t>
    <phoneticPr fontId="3"/>
  </si>
  <si>
    <t>GL0013004</t>
    <phoneticPr fontId="3"/>
  </si>
  <si>
    <t>GL0013005</t>
    <phoneticPr fontId="3"/>
  </si>
  <si>
    <t>GL0013007</t>
    <phoneticPr fontId="3"/>
  </si>
  <si>
    <t>GL0013008</t>
    <phoneticPr fontId="3"/>
  </si>
  <si>
    <t>GL0013009</t>
    <phoneticPr fontId="3"/>
  </si>
  <si>
    <t>英数カナ</t>
    <rPh sb="0" eb="2">
      <t>エイスウ</t>
    </rPh>
    <phoneticPr fontId="0"/>
  </si>
  <si>
    <t>GL0013010</t>
    <phoneticPr fontId="3"/>
  </si>
  <si>
    <t>GL0013011</t>
    <phoneticPr fontId="3"/>
  </si>
  <si>
    <t>英数カナ</t>
    <rPh sb="0" eb="2">
      <t>エイスウ</t>
    </rPh>
    <phoneticPr fontId="1"/>
  </si>
  <si>
    <t>GL0013101</t>
    <phoneticPr fontId="3"/>
  </si>
  <si>
    <t>GL0013102</t>
    <phoneticPr fontId="3"/>
  </si>
  <si>
    <t>GL0011001</t>
    <phoneticPr fontId="3"/>
  </si>
  <si>
    <t>借方摘要</t>
  </si>
  <si>
    <t>GL0012301</t>
  </si>
  <si>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借方摘要もしくは貸方摘要に値が設定されている場合、摘要（GL0011001）の値は反映されません。</t>
    <phoneticPr fontId="3"/>
  </si>
  <si>
    <t>貸方摘要</t>
  </si>
  <si>
    <t>GL0011002</t>
    <phoneticPr fontId="3"/>
  </si>
  <si>
    <t>GL0011003</t>
    <phoneticPr fontId="3"/>
  </si>
  <si>
    <t>一致条件</t>
    <rPh sb="0" eb="2">
      <t>イッチ</t>
    </rPh>
    <rPh sb="2" eb="4">
      <t>ジョウケン</t>
    </rPh>
    <phoneticPr fontId="23"/>
  </si>
  <si>
    <t>０：完全一致　１：部分一致　２：前方一致　３：後方一致
空白データを受入れた場合は「１：部分一致」が設定されます。</t>
    <rPh sb="2" eb="4">
      <t>カンゼン</t>
    </rPh>
    <rPh sb="4" eb="6">
      <t>イッチ</t>
    </rPh>
    <rPh sb="9" eb="11">
      <t>ブブン</t>
    </rPh>
    <rPh sb="11" eb="13">
      <t>イッチ</t>
    </rPh>
    <rPh sb="16" eb="18">
      <t>ゼンポウ</t>
    </rPh>
    <rPh sb="18" eb="20">
      <t>イッチ</t>
    </rPh>
    <rPh sb="23" eb="25">
      <t>コウホウ</t>
    </rPh>
    <rPh sb="25" eb="27">
      <t>イッチ</t>
    </rPh>
    <phoneticPr fontId="23"/>
  </si>
  <si>
    <t>取引内容</t>
    <rPh sb="0" eb="2">
      <t>トリヒキ</t>
    </rPh>
    <rPh sb="2" eb="4">
      <t>ナイヨウ</t>
    </rPh>
    <phoneticPr fontId="23"/>
  </si>
  <si>
    <t>優先度</t>
    <rPh sb="0" eb="3">
      <t>ユウセンド</t>
    </rPh>
    <phoneticPr fontId="23"/>
  </si>
  <si>
    <t>０から100までの値
空白データを受入れた場合は「0」が設定されます。</t>
    <rPh sb="9" eb="10">
      <t>アタイ</t>
    </rPh>
    <rPh sb="11" eb="13">
      <t>クウハク</t>
    </rPh>
    <rPh sb="17" eb="19">
      <t>ウケイ</t>
    </rPh>
    <rPh sb="21" eb="23">
      <t>バアイ</t>
    </rPh>
    <rPh sb="28" eb="30">
      <t>セッテイ</t>
    </rPh>
    <phoneticPr fontId="23"/>
  </si>
  <si>
    <t>取引金額（開始）</t>
    <rPh sb="0" eb="2">
      <t>トリヒキ</t>
    </rPh>
    <rPh sb="2" eb="4">
      <t>キンガク</t>
    </rPh>
    <rPh sb="5" eb="7">
      <t>カイシ</t>
    </rPh>
    <phoneticPr fontId="23"/>
  </si>
  <si>
    <t>取引金額（終了）</t>
    <rPh sb="0" eb="2">
      <t>トリヒキ</t>
    </rPh>
    <rPh sb="2" eb="4">
      <t>キンガク</t>
    </rPh>
    <rPh sb="5" eb="7">
      <t>シュウリョウ</t>
    </rPh>
    <phoneticPr fontId="23"/>
  </si>
  <si>
    <t>ルール種別</t>
    <rPh sb="3" eb="5">
      <t>シュベツ</t>
    </rPh>
    <phoneticPr fontId="23"/>
  </si>
  <si>
    <t>伝票No.付番部門コード</t>
    <rPh sb="0" eb="2">
      <t>デンピョウ</t>
    </rPh>
    <rPh sb="5" eb="7">
      <t>フバン</t>
    </rPh>
    <rPh sb="7" eb="9">
      <t>ブモン</t>
    </rPh>
    <phoneticPr fontId="3"/>
  </si>
  <si>
    <t>桁数は、設定（メインメニュー右上にある[設定]アイコンから[運用設定]メニューの[基本]ページ）によって異なります。</t>
    <rPh sb="41" eb="43">
      <t>キホン</t>
    </rPh>
    <phoneticPr fontId="3"/>
  </si>
  <si>
    <t>GL0012015</t>
    <phoneticPr fontId="20"/>
  </si>
  <si>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0"/>
  </si>
  <si>
    <t>一致条件</t>
  </si>
  <si>
    <t>ルール種別が「１：どのルールにも一致しなかった場合の辞書」の場合
もしくは
取引内容が空白の場合</t>
    <rPh sb="30" eb="32">
      <t>バアイ</t>
    </rPh>
    <rPh sb="43" eb="45">
      <t>クウハク</t>
    </rPh>
    <rPh sb="46" eb="48">
      <t>バアイ</t>
    </rPh>
    <phoneticPr fontId="23"/>
  </si>
  <si>
    <t>ルール種別が「１：どのルールにも一致しなかった場合の辞書」の場合</t>
    <rPh sb="30" eb="32">
      <t>バアイ</t>
    </rPh>
    <phoneticPr fontId="23"/>
  </si>
  <si>
    <t>取引内容</t>
  </si>
  <si>
    <t>優先度</t>
  </si>
  <si>
    <t>証憑種類名</t>
    <phoneticPr fontId="23"/>
  </si>
  <si>
    <t>GL0060002</t>
  </si>
  <si>
    <t>最大桁数30文字
空白データを受け入れた場合は「Uncategorized（すべての証憑種類）」が設定されます。</t>
    <rPh sb="0" eb="2">
      <t>サイダイ</t>
    </rPh>
    <rPh sb="2" eb="4">
      <t>ケタスウ</t>
    </rPh>
    <rPh sb="6" eb="8">
      <t>モジ</t>
    </rPh>
    <phoneticPr fontId="3"/>
  </si>
  <si>
    <t>GL0060003</t>
  </si>
  <si>
    <t>GL0060005</t>
  </si>
  <si>
    <t>最大桁数200文字
桁数は、[証憑種類]メニューで設定している「証憑項目」の設定によって異なります。</t>
    <rPh sb="0" eb="4">
      <t>サイダイケタスウ</t>
    </rPh>
    <rPh sb="7" eb="9">
      <t>モジ</t>
    </rPh>
    <phoneticPr fontId="3"/>
  </si>
  <si>
    <t>GL0060007</t>
  </si>
  <si>
    <t>GL0060008</t>
  </si>
  <si>
    <t>整数部分１～13桁 小数 ０～２桁
マイナスも可
桁数は、[証憑種類]メニューで設定している「証憑項目」の設定によって異なります。
※形式は、表紙の「金額の形式」参照</t>
    <rPh sb="0" eb="2">
      <t>セイスウ</t>
    </rPh>
    <rPh sb="2" eb="4">
      <t>ブブン</t>
    </rPh>
    <rPh sb="8" eb="9">
      <t>ケタ</t>
    </rPh>
    <rPh sb="10" eb="12">
      <t>ショウスウ</t>
    </rPh>
    <rPh sb="16" eb="17">
      <t>ケタ</t>
    </rPh>
    <rPh sb="23" eb="24">
      <t>カ</t>
    </rPh>
    <phoneticPr fontId="23"/>
  </si>
  <si>
    <t>GL0060009</t>
  </si>
  <si>
    <t>GL0060011</t>
  </si>
  <si>
    <t>1</t>
  </si>
  <si>
    <t>あらかじめ初期値として登録しておきたい辞書の場合は、「１：どのルールにも一致しなかった場合の辞書」と指定します。</t>
    <rPh sb="5" eb="8">
      <t>ショキチ</t>
    </rPh>
    <rPh sb="11" eb="13">
      <t>トウロク</t>
    </rPh>
    <rPh sb="19" eb="21">
      <t>ジショ</t>
    </rPh>
    <rPh sb="22" eb="24">
      <t>バアイ</t>
    </rPh>
    <rPh sb="36" eb="38">
      <t>イッチ</t>
    </rPh>
    <rPh sb="43" eb="45">
      <t>バアイ</t>
    </rPh>
    <rPh sb="46" eb="48">
      <t>ジショ</t>
    </rPh>
    <rPh sb="50" eb="52">
      <t>シテイ</t>
    </rPh>
    <phoneticPr fontId="23"/>
  </si>
  <si>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「未指定」の場合は、[証憑入力]メニューで仕訳伝票を登録する際に指定します。</t>
    </r>
    <rPh sb="66" eb="68">
      <t>キホン</t>
    </rPh>
    <rPh sb="101" eb="104">
      <t>ミシテイ</t>
    </rPh>
    <rPh sb="115" eb="118">
      <t>ミシテイ</t>
    </rPh>
    <rPh sb="120" eb="122">
      <t>バアイ</t>
    </rPh>
    <rPh sb="135" eb="137">
      <t>シワケ</t>
    </rPh>
    <rPh sb="137" eb="139">
      <t>デンピョウ</t>
    </rPh>
    <rPh sb="140" eb="142">
      <t>トウロク</t>
    </rPh>
    <rPh sb="144" eb="145">
      <t>サイ</t>
    </rPh>
    <rPh sb="146" eb="148">
      <t>シテイ</t>
    </rPh>
    <phoneticPr fontId="20"/>
  </si>
  <si>
    <r>
      <t>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「未指定」の場合は、[証憑入力]メニューにて仕訳伝票を登録する際に指定します。</t>
    </r>
    <rPh sb="41" eb="43">
      <t>キホン</t>
    </rPh>
    <rPh sb="75" eb="78">
      <t>ミシテイ</t>
    </rPh>
    <phoneticPr fontId="3"/>
  </si>
  <si>
    <t>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rPh sb="41" eb="43">
      <t>キホン</t>
    </rPh>
    <rPh sb="75" eb="78">
      <t>ミシテイ</t>
    </rPh>
    <rPh sb="101" eb="103">
      <t>ニュウリョク</t>
    </rPh>
    <phoneticPr fontId="3"/>
  </si>
  <si>
    <t>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rPh sb="41" eb="43">
      <t>キホン</t>
    </rPh>
    <rPh sb="75" eb="78">
      <t>ミシテイ</t>
    </rPh>
    <phoneticPr fontId="3"/>
  </si>
  <si>
    <t>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phoneticPr fontId="3"/>
  </si>
  <si>
    <t>整数部分１～13桁 小数 ０～２桁
マイナスも可
※形式は、表紙の「金額の形式」参照</t>
    <rPh sb="37" eb="39">
      <t>ケイシキ</t>
    </rPh>
    <phoneticPr fontId="3"/>
  </si>
  <si>
    <r>
      <t xml:space="preserve">整数部分１～13桁 小数 ０～２桁
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rPh sb="25" eb="27">
      <t>ショウヒ</t>
    </rPh>
    <rPh sb="27" eb="28">
      <t>ゼイ</t>
    </rPh>
    <rPh sb="28" eb="30">
      <t>ケイサン</t>
    </rPh>
    <rPh sb="34" eb="36">
      <t>ゼイコ</t>
    </rPh>
    <rPh sb="36" eb="38">
      <t>キンガク</t>
    </rPh>
    <rPh sb="40" eb="42">
      <t>ケイサン</t>
    </rPh>
    <rPh sb="53" eb="54">
      <t>ラン</t>
    </rPh>
    <rPh sb="55" eb="57">
      <t>クウラン</t>
    </rPh>
    <rPh sb="65" eb="67">
      <t>セッテイ</t>
    </rPh>
    <rPh sb="85" eb="88">
      <t>ショウヒゼイ</t>
    </rPh>
    <rPh sb="89" eb="91">
      <t>ジドウ</t>
    </rPh>
    <rPh sb="91" eb="93">
      <t>ケイサン</t>
    </rPh>
    <rPh sb="126" eb="129">
      <t>ショウヒゼイ</t>
    </rPh>
    <rPh sb="129" eb="131">
      <t>ケイサン</t>
    </rPh>
    <rPh sb="135" eb="137">
      <t>ケイサン</t>
    </rPh>
    <rPh sb="144" eb="146">
      <t>バアイ</t>
    </rPh>
    <rPh sb="161" eb="164">
      <t>ショウヒゼイ</t>
    </rPh>
    <rPh sb="165" eb="167">
      <t>ケイジョウ</t>
    </rPh>
    <rPh sb="186" eb="188">
      <t>ケイシキ</t>
    </rPh>
    <phoneticPr fontId="3"/>
  </si>
  <si>
    <r>
      <t xml:space="preserve">整数部分１～13桁 小数 ０～２桁
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※小数部分の桁数は、「通貨小数桁数」（メインメニュー右上にある[設定]アイコンから[運用設定]メニューの[基本]ページ）の設定によって異なります。
※消費税計算を「0：計算しない」にした場合、消費税額をセットしていても、消費税は計上されません。
※形式は、表紙の「金額の形式」参照</t>
    </r>
    <phoneticPr fontId="3"/>
  </si>
  <si>
    <t>※１明細目の貸方情報を指定することはできません。
桁数は、設定（メインメニュー右上にある[設定]アイコンから[運用設定]メニューの[基本]ページ）によって異なります。</t>
    <rPh sb="66" eb="68">
      <t>キホン</t>
    </rPh>
    <phoneticPr fontId="23"/>
  </si>
  <si>
    <t>摘要など</t>
    <phoneticPr fontId="3"/>
  </si>
  <si>
    <t>この項目は、「貸借別の摘要」を受け入れる場合に、使用します。
具体的には、以下のすべての条件に該当する場合に設定します。
・貸借別の摘要の使用設定（メインメニュー右上にある[設定]アイコンから[運用設定]メニューの[基本]ページ）がするの場合
・[証憑種類]メニューで「貸借別の摘要を使用する」にチェックが付いている証憑種類の場合
借方摘要もしくは貸方摘要に値が設定されている場合、摘要（GL0011001）の値は反映されません。</t>
    <phoneticPr fontId="3"/>
  </si>
  <si>
    <t>英数</t>
    <rPh sb="0" eb="2">
      <t>エイスウ</t>
    </rPh>
    <phoneticPr fontId="31"/>
  </si>
  <si>
    <t>部門コード</t>
    <rPh sb="0" eb="2">
      <t>ブモン</t>
    </rPh>
    <phoneticPr fontId="31"/>
  </si>
  <si>
    <t>15</t>
  </si>
  <si>
    <t>数字</t>
    <rPh sb="0" eb="2">
      <t>スウジ</t>
    </rPh>
    <phoneticPr fontId="31"/>
  </si>
  <si>
    <t>勘定科目コード</t>
    <rPh sb="0" eb="2">
      <t>カンジョウ</t>
    </rPh>
    <rPh sb="2" eb="4">
      <t>カモク</t>
    </rPh>
    <phoneticPr fontId="20"/>
  </si>
  <si>
    <t>GL2110001</t>
    <phoneticPr fontId="3"/>
  </si>
  <si>
    <t>英数</t>
    <phoneticPr fontId="20"/>
  </si>
  <si>
    <t>補助科目コード</t>
    <rPh sb="0" eb="4">
      <t>ホジョカモク</t>
    </rPh>
    <phoneticPr fontId="20"/>
  </si>
  <si>
    <t>GL2110003</t>
    <phoneticPr fontId="3"/>
  </si>
  <si>
    <t>部門コード</t>
    <rPh sb="0" eb="2">
      <t>ブモン</t>
    </rPh>
    <phoneticPr fontId="20"/>
  </si>
  <si>
    <t>GL2110002</t>
    <phoneticPr fontId="3"/>
  </si>
  <si>
    <t>桁数は、設定（メインメニュー右上にある[設定]アイコンから[運用設定]メニューの[基本]ページ）によって異なります。
【必須になる条件】
「予算管理単位」が「部門」の場合（[法人情報]-[経理規程]-[経理業務設定]メニューの[予算管理]ページ）は、必須です。
空白データの場合は、未受入になります。</t>
    <phoneticPr fontId="3"/>
  </si>
  <si>
    <t>セグメント１コード</t>
    <phoneticPr fontId="20"/>
  </si>
  <si>
    <t>GL2110004</t>
    <phoneticPr fontId="3"/>
  </si>
  <si>
    <t>セグメント２コード</t>
    <phoneticPr fontId="20"/>
  </si>
  <si>
    <t>GL2110005</t>
    <phoneticPr fontId="3"/>
  </si>
  <si>
    <t>桁数は、設定（メインメニュー右上にある[設定]アイコンから[運用設定]メニューの[基本]ページ）によって異なります。
【必須になる条件】
セグメント１が「使用する」(メインメニュー右上にある[設定]アイコンから[運用設定]メニューの[基本]ページ）かつ「予算管理単位」が「セグメント１」の場合（[法人情報]-[経理規程]-[経理業務設定]メニューの[予算管理]ページ）は、必須です。
空白データの場合は、未受入になります。</t>
    <rPh sb="127" eb="129">
      <t>ヨサン</t>
    </rPh>
    <rPh sb="129" eb="131">
      <t>カンリ</t>
    </rPh>
    <rPh sb="131" eb="133">
      <t>タンイ</t>
    </rPh>
    <rPh sb="144" eb="146">
      <t>バアイ</t>
    </rPh>
    <rPh sb="192" eb="194">
      <t>クウハク</t>
    </rPh>
    <rPh sb="198" eb="200">
      <t>バアイ</t>
    </rPh>
    <rPh sb="202" eb="203">
      <t>ミ</t>
    </rPh>
    <rPh sb="203" eb="205">
      <t>ウケイレ</t>
    </rPh>
    <phoneticPr fontId="3"/>
  </si>
  <si>
    <t>桁数は、設定（メインメニュー右上にある[設定]アイコンから[運用設定]メニューの[基本]ページ）によって異なります。
【必須になる条件】
セグメント２が「使用する」(メインメニュー右上にある[設定]アイコンから[運用設定]メニューの[基本]ページ）かつ「予算管理単位」が「セグメント２」の場合（[法人情報]-[経理規程]-[経理業務設定]メニューの[予算管理]ページ）は、必須です。
空白データの場合は、未受入になります。</t>
    <rPh sb="127" eb="129">
      <t>ヨサン</t>
    </rPh>
    <rPh sb="129" eb="131">
      <t>カンリ</t>
    </rPh>
    <rPh sb="131" eb="133">
      <t>タンイ</t>
    </rPh>
    <rPh sb="144" eb="146">
      <t>バアイ</t>
    </rPh>
    <rPh sb="192" eb="194">
      <t>クウハク</t>
    </rPh>
    <rPh sb="198" eb="200">
      <t>バアイ</t>
    </rPh>
    <rPh sb="202" eb="203">
      <t>ミ</t>
    </rPh>
    <rPh sb="203" eb="205">
      <t>ウケイレ</t>
    </rPh>
    <phoneticPr fontId="3"/>
  </si>
  <si>
    <t>年月</t>
    <rPh sb="0" eb="2">
      <t>ネンゲツ</t>
    </rPh>
    <phoneticPr fontId="20"/>
  </si>
  <si>
    <t>GL2110100</t>
    <phoneticPr fontId="3"/>
  </si>
  <si>
    <t>6～8</t>
    <phoneticPr fontId="3"/>
  </si>
  <si>
    <r>
      <t xml:space="preserve">形式は、表紙の「日付の形式」参照
年と月だけ受け入れられます。
</t>
    </r>
    <r>
      <rPr>
        <sz val="9"/>
        <color rgb="FF00B050"/>
        <rFont val="メイリオ"/>
        <family val="3"/>
        <charset val="128"/>
      </rPr>
      <t>【例】</t>
    </r>
    <r>
      <rPr>
        <sz val="9"/>
        <rFont val="メイリオ"/>
        <family val="3"/>
        <charset val="128"/>
      </rPr>
      <t>・平成30年04月　・2018年04月　・Ｈ30/04　・2018/04</t>
    </r>
    <rPh sb="0" eb="2">
      <t>ケイシキ</t>
    </rPh>
    <rPh sb="4" eb="6">
      <t>ヒョウシ</t>
    </rPh>
    <rPh sb="8" eb="10">
      <t>ヒヅケ</t>
    </rPh>
    <rPh sb="11" eb="13">
      <t>ケイシキ</t>
    </rPh>
    <rPh sb="14" eb="16">
      <t>サンショウ</t>
    </rPh>
    <rPh sb="17" eb="18">
      <t>ネン</t>
    </rPh>
    <rPh sb="19" eb="20">
      <t>ツキ</t>
    </rPh>
    <rPh sb="22" eb="23">
      <t>ウ</t>
    </rPh>
    <rPh sb="24" eb="25">
      <t>イ</t>
    </rPh>
    <rPh sb="33" eb="34">
      <t>レイ</t>
    </rPh>
    <rPh sb="36" eb="38">
      <t>ヘイセイ</t>
    </rPh>
    <rPh sb="40" eb="41">
      <t>ネン</t>
    </rPh>
    <rPh sb="43" eb="44">
      <t>ツキ</t>
    </rPh>
    <rPh sb="50" eb="51">
      <t>ネン</t>
    </rPh>
    <rPh sb="53" eb="54">
      <t>ツキ</t>
    </rPh>
    <phoneticPr fontId="3"/>
  </si>
  <si>
    <t>予算額</t>
    <rPh sb="0" eb="3">
      <t>ヨサンガク</t>
    </rPh>
    <phoneticPr fontId="20"/>
  </si>
  <si>
    <t>GL2110101</t>
    <phoneticPr fontId="3"/>
  </si>
  <si>
    <t>16</t>
    <phoneticPr fontId="20"/>
  </si>
  <si>
    <t>整数部分１～13桁 小数 ０～２桁
マイナスも可
※小数部分の桁数は、「通貨小数桁数」（メインメニュー右上にある[設定]アイコンから[運用設定]メニューの[基本]ページ）の設定によって異なります。
※形式は、表紙の「金額の形式」参照
０を受け入れた場合は、金額は０円で上書きされます。
空白データを受け入れた場合は、上書きされません。</t>
    <rPh sb="23" eb="24">
      <t>カ</t>
    </rPh>
    <rPh sb="111" eb="113">
      <t>ケイシキ</t>
    </rPh>
    <phoneticPr fontId="3"/>
  </si>
  <si>
    <t>【条件によって値が反映されない項目】     
　以下の項目は、条件によって、値を設定していても反映されません。</t>
    <phoneticPr fontId="20"/>
  </si>
  <si>
    <t>「予算管理単位」が「全社」または「セグメント１」または「セグメント２」の場合
（[法人情報]-[経理規程]-[経理業務設定]メニューの[予算管理]ページ）</t>
    <phoneticPr fontId="3"/>
  </si>
  <si>
    <t>「予算管理単位」が「全社」または「部門」または「セグメント２」の場合（[法人情報]-[経理規程]-[経理業務設定]メニューの[予算管理]ページ）</t>
    <rPh sb="1" eb="3">
      <t>ヨサン</t>
    </rPh>
    <rPh sb="3" eb="5">
      <t>カンリ</t>
    </rPh>
    <rPh sb="5" eb="7">
      <t>タンイ</t>
    </rPh>
    <rPh sb="10" eb="12">
      <t>ゼンシャ</t>
    </rPh>
    <rPh sb="17" eb="19">
      <t>ブモン</t>
    </rPh>
    <rPh sb="32" eb="34">
      <t>バアイ</t>
    </rPh>
    <phoneticPr fontId="3"/>
  </si>
  <si>
    <t>「予算管理単位」が「全社」または「部門」または「セグメント１」の場合（[法人情報]-[経理規程]-[経理業務設定]メニューの[予算管理]ページ）</t>
    <phoneticPr fontId="3"/>
  </si>
  <si>
    <t>勘定科目コード</t>
    <rPh sb="0" eb="2">
      <t>カンジョウ</t>
    </rPh>
    <rPh sb="2" eb="4">
      <t>カモク</t>
    </rPh>
    <phoneticPr fontId="31"/>
  </si>
  <si>
    <t>GL2010001</t>
  </si>
  <si>
    <t>補助科目コード</t>
    <rPh sb="0" eb="2">
      <t>ホジョ</t>
    </rPh>
    <rPh sb="2" eb="4">
      <t>カモク</t>
    </rPh>
    <phoneticPr fontId="31"/>
  </si>
  <si>
    <t>GL2010002</t>
  </si>
  <si>
    <t>１～10</t>
  </si>
  <si>
    <t>GL2010003</t>
  </si>
  <si>
    <t>GL2010007</t>
  </si>
  <si>
    <t>GL2010008</t>
  </si>
  <si>
    <t>GL2010004</t>
  </si>
  <si>
    <t>金額</t>
    <rPh sb="0" eb="2">
      <t>キンガク</t>
    </rPh>
    <phoneticPr fontId="31"/>
  </si>
  <si>
    <t>GL2010100</t>
  </si>
  <si>
    <t>18</t>
    <phoneticPr fontId="3"/>
  </si>
  <si>
    <t>整数部分１～15桁 小数 ０～２桁
マイナスも可
※小数部分の桁数は、「通貨小数桁数」（メインメニュー右上にある[設定]アイコンから[運用設定]メニューの[基本]ページ）の設定によって異なります。
※形式は、表紙の「金額の形式」参照
０を受け入れた場合は、金額は０円で上書きされます。
空白データを受け入れた場合は、上書きされません。</t>
    <rPh sb="23" eb="24">
      <t>カ</t>
    </rPh>
    <rPh sb="111" eb="113">
      <t>ケイシキ</t>
    </rPh>
    <phoneticPr fontId="18"/>
  </si>
  <si>
    <t>GL2030001</t>
  </si>
  <si>
    <t>桁数は、設定（メインメニュー右上にある[設定]アイコンから[運用設定]メニューの[基本]ページ）によって異なります。</t>
    <rPh sb="41" eb="43">
      <t>キホン</t>
    </rPh>
    <phoneticPr fontId="8"/>
  </si>
  <si>
    <t>GL2030002</t>
  </si>
  <si>
    <t>通貨</t>
    <rPh sb="0" eb="2">
      <t>ツウカ</t>
    </rPh>
    <phoneticPr fontId="8"/>
  </si>
  <si>
    <t>GL2030003</t>
  </si>
  <si>
    <t>3</t>
  </si>
  <si>
    <t>大文字英字</t>
  </si>
  <si>
    <t>GL2030004</t>
  </si>
  <si>
    <t>GL2030008</t>
    <phoneticPr fontId="3"/>
  </si>
  <si>
    <t>GL2030009</t>
    <phoneticPr fontId="3"/>
  </si>
  <si>
    <t>GL2030005</t>
  </si>
  <si>
    <t>GL2030100</t>
  </si>
  <si>
    <t>整数部分１～15桁 小数 ０～２桁
マイナスも可
※小数部分の桁数は、「通貨小数桁数」（メインメニュー右上にある[設定]アイコンから[運用設定]メニューの[基本]ページ）の設定によって異なります。
※形式は、表紙の「金額の形式」参照
０を受け入れた場合は、金額は０円で上書きされます。
空白データを受け入れた場合は、上書きされません。</t>
    <rPh sb="23" eb="24">
      <t>カ</t>
    </rPh>
    <rPh sb="111" eb="113">
      <t>ケイシキ</t>
    </rPh>
    <phoneticPr fontId="8"/>
  </si>
  <si>
    <t>換算額</t>
    <rPh sb="0" eb="2">
      <t>カンサン</t>
    </rPh>
    <rPh sb="2" eb="3">
      <t>ガク</t>
    </rPh>
    <phoneticPr fontId="31"/>
  </si>
  <si>
    <t>GL2030200</t>
  </si>
  <si>
    <t>以下のデータを受け入れます。</t>
  </si>
  <si>
    <t>○導入前５年の「期首残高（金額）」・「各月の発生金額（借方・貸方）」</t>
    <phoneticPr fontId="3"/>
  </si>
  <si>
    <t>○期中導入の場合の伝票入力開始日より前の各月の発生金額（借方・貸方）</t>
  </si>
  <si>
    <t>　※期中導入の場合の「期首残高金額」は、受け入れられません。[期首残高]メニューで受け入れます。</t>
  </si>
  <si>
    <t>GL2020001</t>
  </si>
  <si>
    <t>必須</t>
    <rPh sb="0" eb="2">
      <t>ヒッス</t>
    </rPh>
    <phoneticPr fontId="31"/>
  </si>
  <si>
    <t>GL2020002</t>
  </si>
  <si>
    <t>GL2020003</t>
  </si>
  <si>
    <t>GL2020007</t>
  </si>
  <si>
    <t>GL2020008</t>
  </si>
  <si>
    <t>GL2020004</t>
  </si>
  <si>
    <t>期首残高（金額）</t>
    <phoneticPr fontId="3"/>
  </si>
  <si>
    <t>GL2020100</t>
  </si>
  <si>
    <t>整数部分１～15桁 小数 ０～２桁
マイナスも可
※小数部分の桁数は、「通貨小数桁数」（メインメニュー右上にある[設定]アイコンから[運用設定]メニューの[基本]ページ）の設定によって異なります。
※形式は、表紙の「金額の形式」参照</t>
    <phoneticPr fontId="3"/>
  </si>
  <si>
    <t>金額１ヵ月目振戻（借方）</t>
    <phoneticPr fontId="3"/>
  </si>
  <si>
    <t>GL2020121</t>
    <phoneticPr fontId="3"/>
  </si>
  <si>
    <t>金額１ヵ月目振戻（貸方）</t>
    <phoneticPr fontId="3"/>
  </si>
  <si>
    <t>GL2020122</t>
    <phoneticPr fontId="3"/>
  </si>
  <si>
    <t>金額１ヵ月目（借方）</t>
    <phoneticPr fontId="3"/>
  </si>
  <si>
    <t>GL2020101</t>
    <phoneticPr fontId="3"/>
  </si>
  <si>
    <t>金額１ヵ月目（貸方）</t>
    <phoneticPr fontId="3"/>
  </si>
  <si>
    <t>GL2020102</t>
    <phoneticPr fontId="3"/>
  </si>
  <si>
    <t>金額２ヵ月目（借方）</t>
    <phoneticPr fontId="3"/>
  </si>
  <si>
    <t>GL2020201</t>
    <phoneticPr fontId="3"/>
  </si>
  <si>
    <t>金額２ヵ月目（貸方）</t>
    <phoneticPr fontId="3"/>
  </si>
  <si>
    <t>GL2020202</t>
    <phoneticPr fontId="3"/>
  </si>
  <si>
    <t>金額３ヵ月目（借方）</t>
    <phoneticPr fontId="3"/>
  </si>
  <si>
    <t>GL2020301</t>
    <phoneticPr fontId="3"/>
  </si>
  <si>
    <t>金額３ヵ月目（貸方）</t>
    <phoneticPr fontId="3"/>
  </si>
  <si>
    <t>GL2020302</t>
    <phoneticPr fontId="3"/>
  </si>
  <si>
    <t>金額３ヵ月目整理（借方）</t>
    <phoneticPr fontId="3"/>
  </si>
  <si>
    <t>GL2020311</t>
    <phoneticPr fontId="3"/>
  </si>
  <si>
    <t>金額３ヵ月目整理（貸方）</t>
    <phoneticPr fontId="3"/>
  </si>
  <si>
    <t>GL2020312</t>
    <phoneticPr fontId="3"/>
  </si>
  <si>
    <t>金額４ヵ月目振戻（借方）</t>
    <phoneticPr fontId="3"/>
  </si>
  <si>
    <t>GL2020421</t>
    <phoneticPr fontId="3"/>
  </si>
  <si>
    <t>金額４ヵ月目振戻（貸方）</t>
    <phoneticPr fontId="3"/>
  </si>
  <si>
    <t>GL2020422</t>
    <phoneticPr fontId="3"/>
  </si>
  <si>
    <t>金額４ヵ月目（借方）</t>
    <phoneticPr fontId="3"/>
  </si>
  <si>
    <t>GL2020401</t>
    <phoneticPr fontId="3"/>
  </si>
  <si>
    <t>金額４ヵ月目（貸方）</t>
    <phoneticPr fontId="3"/>
  </si>
  <si>
    <t>GL2020402</t>
    <phoneticPr fontId="3"/>
  </si>
  <si>
    <t>金額５ヵ月目（借方）</t>
    <phoneticPr fontId="3"/>
  </si>
  <si>
    <t>GL2020501</t>
    <phoneticPr fontId="3"/>
  </si>
  <si>
    <t>金額５ヵ月目（貸方）</t>
    <phoneticPr fontId="3"/>
  </si>
  <si>
    <t>GL2020502</t>
    <phoneticPr fontId="3"/>
  </si>
  <si>
    <t>金額６ヵ月目（借方）</t>
    <phoneticPr fontId="3"/>
  </si>
  <si>
    <t>GL2020601</t>
    <phoneticPr fontId="3"/>
  </si>
  <si>
    <t>金額６ヵ月目（貸方）</t>
    <phoneticPr fontId="3"/>
  </si>
  <si>
    <t>GL2020602</t>
    <phoneticPr fontId="3"/>
  </si>
  <si>
    <t>金額６ヵ月目整理（借方）</t>
    <phoneticPr fontId="3"/>
  </si>
  <si>
    <t>GL2020611</t>
    <phoneticPr fontId="3"/>
  </si>
  <si>
    <t>金額６ヵ月目整理（貸方）</t>
    <phoneticPr fontId="3"/>
  </si>
  <si>
    <t>GL2020612</t>
    <phoneticPr fontId="3"/>
  </si>
  <si>
    <t>金額７ヵ月目振戻（借方）</t>
    <phoneticPr fontId="3"/>
  </si>
  <si>
    <t>GL2020721</t>
    <phoneticPr fontId="3"/>
  </si>
  <si>
    <t>金額７ヵ月目振戻（貸方）</t>
    <phoneticPr fontId="3"/>
  </si>
  <si>
    <t>GL2020722</t>
    <phoneticPr fontId="3"/>
  </si>
  <si>
    <t>金額７ヵ月目（借方）</t>
    <phoneticPr fontId="3"/>
  </si>
  <si>
    <t>GL2020701</t>
    <phoneticPr fontId="3"/>
  </si>
  <si>
    <t>金額７ヵ月目（貸方）</t>
    <phoneticPr fontId="3"/>
  </si>
  <si>
    <t>GL2020702</t>
    <phoneticPr fontId="3"/>
  </si>
  <si>
    <t>金額８ヵ月目（借方）</t>
    <phoneticPr fontId="3"/>
  </si>
  <si>
    <t>GL2020801</t>
    <phoneticPr fontId="3"/>
  </si>
  <si>
    <t>金額８ヵ月目（貸方）</t>
    <phoneticPr fontId="3"/>
  </si>
  <si>
    <t>GL2020802</t>
    <phoneticPr fontId="3"/>
  </si>
  <si>
    <t>金額９ヵ月目（借方）</t>
    <phoneticPr fontId="3"/>
  </si>
  <si>
    <t>GL2020901</t>
    <phoneticPr fontId="3"/>
  </si>
  <si>
    <t>金額９ヵ月目（貸方）</t>
    <phoneticPr fontId="3"/>
  </si>
  <si>
    <t>GL2020902</t>
    <phoneticPr fontId="3"/>
  </si>
  <si>
    <t>金額９ヵ月目整理（借方）</t>
    <phoneticPr fontId="3"/>
  </si>
  <si>
    <t>GL2020911</t>
    <phoneticPr fontId="3"/>
  </si>
  <si>
    <t>金額９ヵ月目整理（貸方）</t>
    <phoneticPr fontId="3"/>
  </si>
  <si>
    <t>GL2020912</t>
    <phoneticPr fontId="3"/>
  </si>
  <si>
    <t>金額10ヵ月目振戻（借方）</t>
    <phoneticPr fontId="3"/>
  </si>
  <si>
    <t>GL2021021</t>
    <phoneticPr fontId="3"/>
  </si>
  <si>
    <t>金額10ヵ月目振戻（貸方）</t>
    <phoneticPr fontId="3"/>
  </si>
  <si>
    <t>GL2021022</t>
    <phoneticPr fontId="3"/>
  </si>
  <si>
    <t>金額10ヵ月目（借方）</t>
    <phoneticPr fontId="3"/>
  </si>
  <si>
    <t>GL2021001</t>
    <phoneticPr fontId="3"/>
  </si>
  <si>
    <t>金額10ヵ月目（貸方）</t>
    <phoneticPr fontId="3"/>
  </si>
  <si>
    <t>GL2021002</t>
    <phoneticPr fontId="3"/>
  </si>
  <si>
    <t>金額11ヵ月目（借方）</t>
    <phoneticPr fontId="3"/>
  </si>
  <si>
    <t>GL2021101</t>
    <phoneticPr fontId="3"/>
  </si>
  <si>
    <t>金額11ヵ月目（貸方）</t>
    <phoneticPr fontId="3"/>
  </si>
  <si>
    <t>GL2021102</t>
    <phoneticPr fontId="3"/>
  </si>
  <si>
    <t>金額12ヵ月目（借方）</t>
    <phoneticPr fontId="3"/>
  </si>
  <si>
    <t>GL2021201</t>
    <phoneticPr fontId="3"/>
  </si>
  <si>
    <t>金額12ヵ月目（貸方）</t>
    <phoneticPr fontId="3"/>
  </si>
  <si>
    <t>GL2021202</t>
    <phoneticPr fontId="3"/>
  </si>
  <si>
    <t>金額12ヵ月目整理（借方）</t>
    <phoneticPr fontId="3"/>
  </si>
  <si>
    <t>GL2021211</t>
    <phoneticPr fontId="3"/>
  </si>
  <si>
    <t>金額12ヵ月目整理（貸方）</t>
    <phoneticPr fontId="3"/>
  </si>
  <si>
    <t>GL2021212</t>
    <phoneticPr fontId="3"/>
  </si>
  <si>
    <t>整数部分１～15桁 小数 ０～２桁
マイナスも可
※小数部分の桁数は、「通貨小数桁数」（メインメニュー右上にある[設定]アイコンから[運用設定]メニューの[基本]ページ）の設定によって異なります。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118" eb="120">
      <t>ウケイレ</t>
    </rPh>
    <rPh sb="120" eb="122">
      <t>キゴウ</t>
    </rPh>
    <rPh sb="123" eb="125">
      <t>セッテイ</t>
    </rPh>
    <rPh sb="129" eb="131">
      <t>ニュウリョク</t>
    </rPh>
    <rPh sb="131" eb="132">
      <t>ツキ</t>
    </rPh>
    <rPh sb="133" eb="135">
      <t>セイリ</t>
    </rPh>
    <rPh sb="135" eb="137">
      <t>クブン</t>
    </rPh>
    <rPh sb="138" eb="140">
      <t>タイシャク</t>
    </rPh>
    <rPh sb="141" eb="143">
      <t>シテイ</t>
    </rPh>
    <rPh sb="145" eb="147">
      <t>キンガク</t>
    </rPh>
    <rPh sb="148" eb="150">
      <t>ニュウリョク</t>
    </rPh>
    <rPh sb="156" eb="158">
      <t>ショウサイ</t>
    </rPh>
    <rPh sb="160" eb="162">
      <t>ランガイ</t>
    </rPh>
    <rPh sb="174" eb="176">
      <t>ホウホウ</t>
    </rPh>
    <rPh sb="183" eb="184">
      <t>ウ</t>
    </rPh>
    <rPh sb="185" eb="186">
      <t>イ</t>
    </rPh>
    <rPh sb="188" eb="190">
      <t>バアイ</t>
    </rPh>
    <rPh sb="192" eb="194">
      <t>キンガク</t>
    </rPh>
    <rPh sb="196" eb="197">
      <t>エン</t>
    </rPh>
    <rPh sb="198" eb="200">
      <t>ウワガ</t>
    </rPh>
    <rPh sb="207" eb="209">
      <t>クウハク</t>
    </rPh>
    <rPh sb="213" eb="214">
      <t>ウ</t>
    </rPh>
    <rPh sb="215" eb="216">
      <t>イ</t>
    </rPh>
    <rPh sb="218" eb="220">
      <t>バアイ</t>
    </rPh>
    <rPh sb="222" eb="224">
      <t>ウワガ</t>
    </rPh>
    <phoneticPr fontId="31"/>
  </si>
  <si>
    <t>【金額の受入記号の設定方法】</t>
  </si>
  <si>
    <t>金額の受入記号「GL202XXXX」の下４桁は、以下を参考に設定します。</t>
    <phoneticPr fontId="3"/>
  </si>
  <si>
    <t>・期首月から○ヵ月目　⇒　01～12：期首月から数えて何ヵ月目の金額かを入力します。</t>
    <phoneticPr fontId="3"/>
  </si>
  <si>
    <t>　　　　　　　　　　　　　　　　　※１～９ヵ月目の場合は、前に０を付けて２桁で入力します。</t>
    <phoneticPr fontId="3"/>
  </si>
  <si>
    <t>・整理区分　　　　　　⇒　0：日常仕訳　1：整理仕訳　2：振戻仕訳</t>
    <phoneticPr fontId="3"/>
  </si>
  <si>
    <t>・貸借　　　　　　　　⇒　1：借方　2：貸方</t>
    <phoneticPr fontId="3"/>
  </si>
  <si>
    <t>　導入初年度が４月～翌年３月の場合に、以下の導入前実績金額を受け入れる場合</t>
    <phoneticPr fontId="3"/>
  </si>
  <si>
    <r>
      <t>　・４月（借方金額）  　　　　⇒　GL202</t>
    </r>
    <r>
      <rPr>
        <b/>
        <sz val="10"/>
        <rFont val="メイリオ"/>
        <family val="3"/>
        <charset val="128"/>
      </rPr>
      <t>0101</t>
    </r>
    <r>
      <rPr>
        <sz val="10"/>
        <rFont val="メイリオ"/>
        <family val="3"/>
        <charset val="128"/>
      </rPr>
      <t>　(4月／日常仕訳／借方)</t>
    </r>
    <phoneticPr fontId="3"/>
  </si>
  <si>
    <r>
      <t>　・１０月振戻（借方金額） 　 ⇒　GL202</t>
    </r>
    <r>
      <rPr>
        <b/>
        <sz val="10"/>
        <rFont val="メイリオ"/>
        <family val="3"/>
        <charset val="128"/>
      </rPr>
      <t>0721</t>
    </r>
    <r>
      <rPr>
        <sz val="10"/>
        <rFont val="メイリオ"/>
        <family val="3"/>
        <charset val="128"/>
      </rPr>
      <t>　(10月／振戻仕訳／借方)</t>
    </r>
    <phoneticPr fontId="3"/>
  </si>
  <si>
    <r>
      <t>　・３月整理（貸方金額）  　　⇒　GL202</t>
    </r>
    <r>
      <rPr>
        <b/>
        <sz val="10"/>
        <rFont val="メイリオ"/>
        <family val="3"/>
        <charset val="128"/>
      </rPr>
      <t>1212</t>
    </r>
    <r>
      <rPr>
        <sz val="10"/>
        <rFont val="メイリオ"/>
        <family val="3"/>
        <charset val="128"/>
      </rPr>
      <t xml:space="preserve">　(翌年3月／整理仕訳／貸方) </t>
    </r>
    <phoneticPr fontId="3"/>
  </si>
  <si>
    <t>GL2050001</t>
  </si>
  <si>
    <t>GL2050002</t>
  </si>
  <si>
    <t>GL2050003</t>
  </si>
  <si>
    <t>GL2050004</t>
    <phoneticPr fontId="3"/>
  </si>
  <si>
    <t>GL2050008</t>
    <phoneticPr fontId="3"/>
  </si>
  <si>
    <t>GL2050009</t>
    <phoneticPr fontId="3"/>
  </si>
  <si>
    <t>GL2050005</t>
    <phoneticPr fontId="3"/>
  </si>
  <si>
    <t>GL2050121</t>
  </si>
  <si>
    <t>GL2050122</t>
  </si>
  <si>
    <t>GL2050101</t>
  </si>
  <si>
    <t>GL2050102</t>
  </si>
  <si>
    <t>GL2050201</t>
  </si>
  <si>
    <t>GL2050202</t>
  </si>
  <si>
    <t>GL2050301</t>
  </si>
  <si>
    <t>GL2050302</t>
  </si>
  <si>
    <t>GL2050311</t>
  </si>
  <si>
    <t>GL2050312</t>
  </si>
  <si>
    <t>GL2050421</t>
  </si>
  <si>
    <t>GL2050422</t>
  </si>
  <si>
    <t>GL2050401</t>
  </si>
  <si>
    <t>GL2050402</t>
  </si>
  <si>
    <t>GL2050501</t>
  </si>
  <si>
    <t>GL2050502</t>
  </si>
  <si>
    <t>GL2050601</t>
  </si>
  <si>
    <t>GL2050602</t>
  </si>
  <si>
    <t>GL2050611</t>
  </si>
  <si>
    <t>GL2050612</t>
  </si>
  <si>
    <t>GL2050721</t>
  </si>
  <si>
    <t>GL2050722</t>
  </si>
  <si>
    <t>GL2050701</t>
  </si>
  <si>
    <t>GL2050702</t>
  </si>
  <si>
    <t>GL2050801</t>
  </si>
  <si>
    <t>GL2050802</t>
  </si>
  <si>
    <t>GL2050901</t>
  </si>
  <si>
    <t>GL2050902</t>
  </si>
  <si>
    <t>GL2050911</t>
  </si>
  <si>
    <t>GL2050912</t>
  </si>
  <si>
    <t>GL2051021</t>
  </si>
  <si>
    <t>GL2051022</t>
  </si>
  <si>
    <t>GL2051001</t>
  </si>
  <si>
    <t>GL2051002</t>
  </si>
  <si>
    <t>GL2051101</t>
  </si>
  <si>
    <t>GL2051102</t>
  </si>
  <si>
    <t>GL2051201</t>
  </si>
  <si>
    <t>GL2051202</t>
  </si>
  <si>
    <t>GL2051211</t>
  </si>
  <si>
    <t>GL2051212</t>
  </si>
  <si>
    <t>換算額１ヵ月目振戻（借方）</t>
  </si>
  <si>
    <t>GL2050123</t>
  </si>
  <si>
    <t>換算額１ヵ月目振戻（貸方）</t>
  </si>
  <si>
    <t>GL2050124</t>
  </si>
  <si>
    <t>換算額１ヵ月目（借方）</t>
    <phoneticPr fontId="3"/>
  </si>
  <si>
    <t>GL2050103</t>
  </si>
  <si>
    <t>換算額１ヵ月目（貸方）</t>
  </si>
  <si>
    <t>GL2050104</t>
  </si>
  <si>
    <t>換算額２ヵ月目（借方）</t>
  </si>
  <si>
    <t>GL2050203</t>
  </si>
  <si>
    <t>換算額２ヵ月目（貸方）</t>
  </si>
  <si>
    <t>GL2050204</t>
  </si>
  <si>
    <t>換算額３ヵ月目（借方）</t>
  </si>
  <si>
    <t>GL2050303</t>
  </si>
  <si>
    <t>換算額３ヵ月目（貸方）</t>
  </si>
  <si>
    <t>GL2050304</t>
  </si>
  <si>
    <t>換算額３ヵ月目整理（借方）</t>
  </si>
  <si>
    <t>GL2050313</t>
  </si>
  <si>
    <t>換算額３ヵ月目整理（貸方）</t>
  </si>
  <si>
    <t>GL2050314</t>
  </si>
  <si>
    <t>換算額４ヵ月目振戻（借方）</t>
  </si>
  <si>
    <t>GL2050423</t>
  </si>
  <si>
    <t>換算額４ヵ月目振戻（貸方）</t>
  </si>
  <si>
    <t>GL2050424</t>
  </si>
  <si>
    <t>換算額４ヵ月目（借方）</t>
  </si>
  <si>
    <t>GL2050403</t>
  </si>
  <si>
    <t>換算額４ヵ月目（貸方）</t>
  </si>
  <si>
    <t>GL2050404</t>
  </si>
  <si>
    <t>換算額５ヵ月目（借方）</t>
  </si>
  <si>
    <t>GL2050503</t>
  </si>
  <si>
    <t>換算額５ヵ月目（貸方）</t>
  </si>
  <si>
    <t>GL2050504</t>
  </si>
  <si>
    <t>換算額６ヵ月目（借方）</t>
  </si>
  <si>
    <t>GL2050603</t>
  </si>
  <si>
    <t>換算額６ヵ月目（貸方）</t>
  </si>
  <si>
    <t>GL2050604</t>
  </si>
  <si>
    <t>換算額６ヵ月目整理（借方）</t>
  </si>
  <si>
    <t>GL2050613</t>
  </si>
  <si>
    <t>換算額６ヵ月目整理（貸方）</t>
  </si>
  <si>
    <t>GL2050614</t>
  </si>
  <si>
    <t>換算額７ヵ月目振戻（借方）</t>
  </si>
  <si>
    <t>GL2050723</t>
  </si>
  <si>
    <t>換算額７ヵ月目振戻（貸方）</t>
  </si>
  <si>
    <t>GL2050724</t>
  </si>
  <si>
    <t>換算額７ヵ月目（借方）</t>
  </si>
  <si>
    <t>GL2050703</t>
  </si>
  <si>
    <t>換算額７ヵ月目（貸方）</t>
  </si>
  <si>
    <t>GL2050704</t>
  </si>
  <si>
    <t>換算額８ヵ月目（借方）</t>
  </si>
  <si>
    <t>GL2050803</t>
  </si>
  <si>
    <t>換算額８ヵ月目（貸方）</t>
  </si>
  <si>
    <t>GL2050804</t>
  </si>
  <si>
    <t>換算額９ヵ月目（借方）</t>
  </si>
  <si>
    <t>GL2050903</t>
  </si>
  <si>
    <t>換算額９ヵ月目（貸方）</t>
  </si>
  <si>
    <t>GL2050904</t>
  </si>
  <si>
    <t>換算額９ヵ月目整理（借方）</t>
  </si>
  <si>
    <t>GL2050913</t>
  </si>
  <si>
    <t>換算額９ヵ月目整理（貸方）</t>
  </si>
  <si>
    <t>GL2050914</t>
  </si>
  <si>
    <t>換算額10ヵ月目振戻（借方）</t>
  </si>
  <si>
    <t>GL2051023</t>
  </si>
  <si>
    <t>換算額10ヵ月目振戻（貸方）</t>
  </si>
  <si>
    <t>GL2051024</t>
  </si>
  <si>
    <t>換算額10ヵ月目（借方）</t>
  </si>
  <si>
    <t>GL2051003</t>
  </si>
  <si>
    <t>換算額10ヵ月目（貸方）</t>
  </si>
  <si>
    <t>GL2051004</t>
  </si>
  <si>
    <t>換算額11ヵ月目（借方）</t>
  </si>
  <si>
    <t>GL2051103</t>
  </si>
  <si>
    <t>換算額11ヵ月目（貸方）</t>
  </si>
  <si>
    <t>GL2051104</t>
  </si>
  <si>
    <t>換算額12ヵ月目（借方）</t>
  </si>
  <si>
    <t>GL2051203</t>
  </si>
  <si>
    <t>換算額12ヵ月目（貸方）</t>
  </si>
  <si>
    <t>GL2051204</t>
  </si>
  <si>
    <t>換算額12ヵ月目整理（借方）</t>
  </si>
  <si>
    <t>GL2051213</t>
  </si>
  <si>
    <t>換算額12ヵ月目整理（貸方）</t>
  </si>
  <si>
    <t>GL2051214</t>
  </si>
  <si>
    <t>金額の受入記号「GL205XXXX」の下４桁は、以下を参考に設定します。</t>
  </si>
  <si>
    <t>・貸借 ・ 金額種類　 　⇒　1：金額(借方)　2：金額(貸方)　3：換算額(借方)　4：換算額(貸方)</t>
    <phoneticPr fontId="3"/>
  </si>
  <si>
    <t>　導入初年度が４月～翌年３月の場合に、以下の通貨別導入前実績金額を受け入れる場合</t>
    <rPh sb="22" eb="25">
      <t>ツウカベツ</t>
    </rPh>
    <phoneticPr fontId="3"/>
  </si>
  <si>
    <t>　・４月 金額(借方）  　　　　⇒　GL2050101　(4月／日常仕訳／金額(借方）)</t>
    <rPh sb="8" eb="10">
      <t>カリカタ</t>
    </rPh>
    <phoneticPr fontId="3"/>
  </si>
  <si>
    <t>　・１０月振戻 金額（借方） 　 ⇒　GL2050721　(10月／振戻仕訳／金額(借方）)</t>
    <rPh sb="11" eb="13">
      <t>カリカタ</t>
    </rPh>
    <rPh sb="39" eb="41">
      <t>キンガク</t>
    </rPh>
    <rPh sb="42" eb="44">
      <t>カリカタ</t>
    </rPh>
    <phoneticPr fontId="3"/>
  </si>
  <si>
    <t xml:space="preserve">　・３月整理 換算額（貸方）  　　⇒　GL2051214　(翌年3月／整理仕訳／換算額（貸方）) </t>
    <rPh sb="7" eb="10">
      <t>カンザンガク</t>
    </rPh>
    <phoneticPr fontId="3"/>
  </si>
  <si>
    <t>16</t>
  </si>
  <si>
    <t>勘定奉行クラウド</t>
  </si>
  <si>
    <t>取引先の入力欄へ移動</t>
    <rPh sb="4" eb="6">
      <t>ニュウリョク</t>
    </rPh>
    <rPh sb="6" eb="7">
      <t>ラン</t>
    </rPh>
    <rPh sb="8" eb="10">
      <t>イドウ</t>
    </rPh>
    <phoneticPr fontId="3"/>
  </si>
  <si>
    <t>取引先の未入力確認</t>
    <rPh sb="4" eb="9">
      <t>ミニュウリョクカクニン</t>
    </rPh>
    <phoneticPr fontId="3"/>
  </si>
  <si>
    <t>MD1030001</t>
  </si>
  <si>
    <t>セグメント１名</t>
    <phoneticPr fontId="3"/>
  </si>
  <si>
    <t>MD1030002</t>
  </si>
  <si>
    <t>MD1030003</t>
  </si>
  <si>
    <t>MD1040001</t>
  </si>
  <si>
    <t>セグメント２名</t>
    <phoneticPr fontId="3"/>
  </si>
  <si>
    <t>MD1040002</t>
  </si>
  <si>
    <t>MD1040003</t>
  </si>
  <si>
    <t>取引先データ</t>
  </si>
  <si>
    <t>取引先コード</t>
  </si>
  <si>
    <t>取引先コード</t>
    <phoneticPr fontId="3"/>
  </si>
  <si>
    <t>取引先名</t>
    <phoneticPr fontId="3"/>
  </si>
  <si>
    <t>【ヘッダー】</t>
    <phoneticPr fontId="3"/>
  </si>
  <si>
    <t>為替レート種別コード</t>
    <rPh sb="0" eb="2">
      <t>カワセ</t>
    </rPh>
    <rPh sb="5" eb="7">
      <t>シュベツ</t>
    </rPh>
    <phoneticPr fontId="33"/>
  </si>
  <si>
    <t>MD1020001</t>
  </si>
  <si>
    <t>為替レート種別名</t>
    <rPh sb="0" eb="2">
      <t>カワセ</t>
    </rPh>
    <rPh sb="5" eb="7">
      <t>シュベツ</t>
    </rPh>
    <rPh sb="7" eb="8">
      <t>ナ</t>
    </rPh>
    <phoneticPr fontId="33"/>
  </si>
  <si>
    <t>MD1020002</t>
  </si>
  <si>
    <t>文字</t>
    <rPh sb="0" eb="2">
      <t>モジ</t>
    </rPh>
    <phoneticPr fontId="33"/>
  </si>
  <si>
    <t>為替レート種別略称</t>
    <rPh sb="0" eb="2">
      <t>カワセ</t>
    </rPh>
    <rPh sb="5" eb="7">
      <t>シュベツ</t>
    </rPh>
    <rPh sb="7" eb="9">
      <t>リャクショウ</t>
    </rPh>
    <phoneticPr fontId="33"/>
  </si>
  <si>
    <t>MD1020003</t>
  </si>
  <si>
    <t>８</t>
  </si>
  <si>
    <t>入力単位</t>
    <rPh sb="0" eb="2">
      <t>ニュウリョク</t>
    </rPh>
    <rPh sb="2" eb="4">
      <t>タンイ</t>
    </rPh>
    <phoneticPr fontId="34"/>
  </si>
  <si>
    <t>MD1020004</t>
  </si>
  <si>
    <t>数字</t>
    <rPh sb="0" eb="2">
      <t>スウジ</t>
    </rPh>
    <phoneticPr fontId="34"/>
  </si>
  <si>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4"/>
  </si>
  <si>
    <t>【為替レート明細】</t>
    <rPh sb="1" eb="3">
      <t>カワセ</t>
    </rPh>
    <phoneticPr fontId="3"/>
  </si>
  <si>
    <t>ISO通貨コード</t>
    <phoneticPr fontId="3"/>
  </si>
  <si>
    <t>MD1020005</t>
  </si>
  <si>
    <t>３</t>
  </si>
  <si>
    <t>大文字英字</t>
    <rPh sb="0" eb="3">
      <t>オオモジ</t>
    </rPh>
    <rPh sb="3" eb="5">
      <t>エイジ</t>
    </rPh>
    <phoneticPr fontId="26"/>
  </si>
  <si>
    <t>為替レート日付（開始）</t>
    <rPh sb="0" eb="2">
      <t>カワセ</t>
    </rPh>
    <rPh sb="5" eb="7">
      <t>ヒヅケ</t>
    </rPh>
    <rPh sb="8" eb="10">
      <t>カイシ</t>
    </rPh>
    <phoneticPr fontId="33"/>
  </si>
  <si>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</si>
  <si>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35"/>
  </si>
  <si>
    <t>為替レート日付（終了）</t>
    <rPh sb="0" eb="2">
      <t>カワセ</t>
    </rPh>
    <rPh sb="5" eb="7">
      <t>ヒヅケ</t>
    </rPh>
    <rPh sb="8" eb="10">
      <t>シュウリョウ</t>
    </rPh>
    <phoneticPr fontId="34"/>
  </si>
  <si>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</si>
  <si>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35"/>
  </si>
  <si>
    <t>MD1020008</t>
  </si>
  <si>
    <t>数字</t>
    <rPh sb="0" eb="2">
      <t>スウジ</t>
    </rPh>
    <phoneticPr fontId="33"/>
  </si>
  <si>
    <t>整数部分１～6桁 小数 ０～９桁
※小数部分の桁数は、「為替レートの小数桁数」（メインメニュー右上にある[設定]アイコンから[運用設定]メニューの[基本]ページ）の設定によって異なります。</t>
    <rPh sb="0" eb="2">
      <t>セイスウ</t>
    </rPh>
    <rPh sb="2" eb="4">
      <t>ブブン</t>
    </rPh>
    <rPh sb="7" eb="8">
      <t>ケタ</t>
    </rPh>
    <rPh sb="9" eb="11">
      <t>ショウスウ</t>
    </rPh>
    <rPh sb="15" eb="16">
      <t>ケタ</t>
    </rPh>
    <rPh sb="18" eb="20">
      <t>ショウスウ</t>
    </rPh>
    <rPh sb="20" eb="22">
      <t>ブブン</t>
    </rPh>
    <rPh sb="23" eb="25">
      <t>ケタスウ</t>
    </rPh>
    <rPh sb="28" eb="30">
      <t>カワセ</t>
    </rPh>
    <rPh sb="34" eb="36">
      <t>ショウスウ</t>
    </rPh>
    <rPh sb="36" eb="38">
      <t>ケタスウ</t>
    </rPh>
    <rPh sb="47" eb="49">
      <t>ミギウエ</t>
    </rPh>
    <rPh sb="53" eb="55">
      <t>セッテイ</t>
    </rPh>
    <rPh sb="63" eb="65">
      <t>ウンヨウ</t>
    </rPh>
    <rPh sb="65" eb="67">
      <t>セッテイ</t>
    </rPh>
    <rPh sb="74" eb="76">
      <t>キホン</t>
    </rPh>
    <rPh sb="82" eb="84">
      <t>セッテイ</t>
    </rPh>
    <rPh sb="88" eb="89">
      <t>コト</t>
    </rPh>
    <phoneticPr fontId="34"/>
  </si>
  <si>
    <t>桁数は、設定（メインメニュー右上にある[設定]アイコンから[運用設定]メニューの[基本]ページ）によって異なります。
空白データを受け入れた場合は、「その他取引先」が設定されます。
【必須になる条件】
「取引先の未入力確認」が「1：する」の場合（[勘定科目]メニューの[取引入力]ページ）は、必須です。
空白データの場合は自動で「その他取引先」が設定されず、受け入れできません。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</si>
</sst>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0"/>
      <name val="ＭＳ ゴシック"/>
      <family val="3"/>
      <charset val="128"/>
    </font>
    <font>
      <sz val="10"/>
      <name val="ＭＳ ゴシック"/>
      <family val="3"/>
      <charset val="128"/>
    </font>
    <font>
      <sz val="12"/>
      <name val="メイリオ"/>
      <family val="3"/>
      <charset val="128"/>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1"/>
      <color theme="1"/>
      <name val="游ゴシック"/>
      <family val="2"/>
      <charset val="128"/>
      <scheme val="minor"/>
    </font>
    <font>
      <b/>
      <sz val="10"/>
      <color theme="0"/>
      <name val="メイリオ"/>
      <family val="3"/>
      <charset val="128"/>
    </font>
    <font>
      <b/>
      <sz val="24"/>
      <color theme="0"/>
      <name val="メイリオ"/>
      <family val="3"/>
      <charset val="128"/>
    </font>
    <font>
      <b/>
      <sz val="24"/>
      <name val="メイリオ"/>
      <family val="3"/>
      <charset val="128"/>
    </font>
    <font>
      <sz val="8"/>
      <name val="メイリオ"/>
      <family val="3"/>
      <charset val="128"/>
    </font>
    <font>
      <sz val="8"/>
      <color rgb="FF00B050"/>
      <name val="メイリオ"/>
      <family val="3"/>
      <charset val="128"/>
    </font>
    <font>
      <sz val="9"/>
      <name val="メイリオ"/>
      <family val="3"/>
      <charset val="128"/>
    </font>
    <font>
      <b/>
      <sz val="13"/>
      <name val="メイリオ"/>
      <family val="3"/>
      <charset val="128"/>
    </font>
    <font>
      <sz val="10"/>
      <name val="游ゴシック"/>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9"/>
      <color rgb="FF00B050"/>
      <name val="メイリオ"/>
      <family val="3"/>
      <charset val="128"/>
    </font>
    <font>
      <sz val="6"/>
      <name val="游ゴシック"/>
      <family val="2"/>
      <charset val="128"/>
      <scheme val="minor"/>
    </font>
    <font>
      <sz val="11"/>
      <name val="ＭＳ ゴシック"/>
      <family val="3"/>
      <charset val="128"/>
    </font>
    <font>
      <sz val="4"/>
      <name val="メイリオ"/>
      <family val="3"/>
      <charset val="128"/>
    </font>
    <font>
      <sz val="11"/>
      <color indexed="9"/>
      <name val="ＭＳ Ｐゴシック"/>
      <family val="3"/>
      <charset val="128"/>
    </font>
    <font>
      <sz val="10"/>
      <color rgb="FF00B050"/>
      <name val="メイリオ"/>
      <family val="3"/>
      <charset val="128"/>
    </font>
    <font>
      <sz val="10"/>
      <color theme="1"/>
      <name val="メイリオ"/>
      <family val="3"/>
      <charset val="128"/>
    </font>
    <font>
      <sz val="11"/>
      <color theme="1"/>
      <name val="Consolas"/>
      <family val="3"/>
    </font>
    <font>
      <sz val="9"/>
      <color theme="1"/>
      <name val="メイリオ"/>
      <family val="3"/>
      <charset val="128"/>
    </font>
    <font>
      <sz val="16"/>
      <color theme="1"/>
      <name val="Meiryo UI"/>
      <family val="2"/>
      <charset val="128"/>
    </font>
    <font>
      <sz val="8"/>
      <color theme="1"/>
      <name val="メイリオ"/>
      <family val="2"/>
      <charset val="128"/>
    </font>
    <font>
      <b/>
      <sz val="18"/>
      <color indexed="8"/>
      <name val="ＭＳ Ｐゴシック"/>
      <family val="3"/>
      <charset val="128"/>
    </font>
    <font>
      <sz val="11"/>
      <color indexed="60"/>
      <name val="ＭＳ Ｐゴシック"/>
      <family val="3"/>
      <charset val="128"/>
    </font>
    <font>
      <sz val="11"/>
      <color indexed="8"/>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rgb="FFC0C0C0"/>
        <bgColor indexed="64"/>
      </patternFill>
    </fill>
    <fill>
      <patternFill patternType="solid">
        <fgColor theme="0"/>
        <bgColor indexed="64"/>
      </patternFill>
    </fill>
  </fills>
  <borders count="9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thin">
        <color theme="0" tint="-0.24994659260841701"/>
      </top>
      <bottom style="medium">
        <color indexed="64"/>
      </bottom>
      <diagonal/>
    </border>
    <border>
      <left/>
      <right/>
      <top style="thin">
        <color theme="0" tint="-0.24994659260841701"/>
      </top>
      <bottom style="medium">
        <color indexed="64"/>
      </bottom>
      <diagonal/>
    </border>
    <border>
      <left/>
      <right style="medium">
        <color indexed="64"/>
      </right>
      <top style="thin">
        <color theme="0" tint="-0.24994659260841701"/>
      </top>
      <bottom style="medium">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7">
    <xf numFmtId="0" fontId="0" fillId="0" borderId="0">
      <alignment vertical="center"/>
    </xf>
    <xf numFmtId="0" fontId="1" fillId="0" borderId="0">
      <alignment vertical="center"/>
    </xf>
    <xf numFmtId="0" fontId="4" fillId="0" borderId="0" applyNumberFormat="0" applyFill="0" applyBorder="0" applyAlignment="0" applyProtection="0">
      <alignment vertical="top"/>
      <protection locked="0"/>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7" fillId="0" borderId="0"/>
    <xf numFmtId="0" fontId="7" fillId="0" borderId="0">
      <alignment vertical="center"/>
    </xf>
    <xf numFmtId="0" fontId="1" fillId="0" borderId="0">
      <alignment vertical="center"/>
    </xf>
    <xf numFmtId="0" fontId="7" fillId="0" borderId="0"/>
    <xf numFmtId="0" fontId="1" fillId="0" borderId="0"/>
    <xf numFmtId="0" fontId="7" fillId="0" borderId="0">
      <alignment vertical="center"/>
    </xf>
    <xf numFmtId="0" fontId="1" fillId="0" borderId="0">
      <alignment vertical="center"/>
    </xf>
    <xf numFmtId="0" fontId="7" fillId="0" borderId="0"/>
    <xf numFmtId="0" fontId="32" fillId="0" borderId="0">
      <alignment vertical="center"/>
    </xf>
    <xf numFmtId="0" fontId="1" fillId="0" borderId="0">
      <alignment vertical="center"/>
    </xf>
  </cellStyleXfs>
  <cellXfs count="557">
    <xf numFmtId="0" fontId="0" fillId="0" borderId="0" xfId="0">
      <alignment vertical="center"/>
    </xf>
    <xf numFmtId="0" fontId="5" fillId="3" borderId="5" xfId="1" applyFont="1" applyFill="1" applyBorder="1">
      <alignment vertical="center"/>
    </xf>
    <xf numFmtId="0" fontId="6" fillId="2" borderId="0" xfId="1" applyFont="1" applyFill="1">
      <alignment vertical="center"/>
    </xf>
    <xf numFmtId="0" fontId="6" fillId="2" borderId="0" xfId="1" applyFont="1" applyFill="1" applyAlignment="1">
      <alignment vertical="top"/>
    </xf>
    <xf numFmtId="0" fontId="6" fillId="0" borderId="4" xfId="0" applyFont="1" applyBorder="1" applyAlignment="1">
      <alignment horizontal="center" vertical="center"/>
    </xf>
    <xf numFmtId="0" fontId="6" fillId="0" borderId="0" xfId="0" applyFont="1">
      <alignment vertical="center"/>
    </xf>
    <xf numFmtId="0" fontId="10" fillId="5" borderId="0" xfId="1" applyFont="1" applyFill="1" applyAlignment="1">
      <alignment horizontal="centerContinuous" vertical="center"/>
    </xf>
    <xf numFmtId="0" fontId="11" fillId="2" borderId="0" xfId="1" applyFont="1" applyFill="1" applyAlignment="1">
      <alignment horizontal="centerContinuous" vertical="center"/>
    </xf>
    <xf numFmtId="0" fontId="5" fillId="2" borderId="13" xfId="1" applyFont="1" applyFill="1" applyBorder="1" applyAlignment="1">
      <alignment horizontal="center" wrapText="1"/>
    </xf>
    <xf numFmtId="14" fontId="5" fillId="2" borderId="13" xfId="1" applyNumberFormat="1" applyFont="1" applyFill="1" applyBorder="1" applyAlignment="1">
      <alignment horizontal="right" vertical="center" wrapText="1"/>
    </xf>
    <xf numFmtId="0" fontId="5" fillId="2" borderId="0" xfId="1" applyFont="1" applyFill="1" applyAlignment="1">
      <alignment horizontal="center" wrapText="1"/>
    </xf>
    <xf numFmtId="0" fontId="6" fillId="2" borderId="14" xfId="1" applyFont="1" applyFill="1" applyBorder="1">
      <alignment vertical="center"/>
    </xf>
    <xf numFmtId="0" fontId="6" fillId="2" borderId="15" xfId="1" applyFont="1" applyFill="1" applyBorder="1">
      <alignment vertical="center"/>
    </xf>
    <xf numFmtId="0" fontId="6" fillId="2" borderId="16" xfId="1" applyFont="1" applyFill="1" applyBorder="1">
      <alignment vertical="center"/>
    </xf>
    <xf numFmtId="0" fontId="6" fillId="2" borderId="17" xfId="1" applyFont="1" applyFill="1" applyBorder="1">
      <alignment vertical="center"/>
    </xf>
    <xf numFmtId="0" fontId="5" fillId="2" borderId="0" xfId="1" applyFont="1" applyFill="1">
      <alignment vertical="center"/>
    </xf>
    <xf numFmtId="0" fontId="5" fillId="2" borderId="0" xfId="3" applyFont="1" applyFill="1" applyAlignment="1">
      <alignment horizontal="left" vertical="center"/>
    </xf>
    <xf numFmtId="0" fontId="6" fillId="2" borderId="18" xfId="1" applyFont="1" applyFill="1" applyBorder="1">
      <alignment vertical="center"/>
    </xf>
    <xf numFmtId="0" fontId="6" fillId="2" borderId="0" xfId="3" applyFont="1" applyFill="1">
      <alignment vertical="center"/>
    </xf>
    <xf numFmtId="0" fontId="6" fillId="2" borderId="0" xfId="4" applyFont="1" applyFill="1" applyAlignment="1">
      <alignment horizontal="left" vertical="center"/>
    </xf>
    <xf numFmtId="0" fontId="5" fillId="2" borderId="18" xfId="3" applyFont="1" applyFill="1" applyBorder="1">
      <alignment vertical="center"/>
    </xf>
    <xf numFmtId="0" fontId="5" fillId="2" borderId="0" xfId="3" applyFont="1" applyFill="1" applyAlignment="1">
      <alignment vertical="center" wrapText="1"/>
    </xf>
    <xf numFmtId="0" fontId="12" fillId="2" borderId="0" xfId="4" applyFont="1" applyFill="1" applyAlignment="1">
      <alignment horizontal="left" vertical="center"/>
    </xf>
    <xf numFmtId="0" fontId="12" fillId="2" borderId="0" xfId="4" applyFont="1" applyFill="1" applyAlignment="1">
      <alignment horizontal="left" vertical="top"/>
    </xf>
    <xf numFmtId="0" fontId="6" fillId="2" borderId="18" xfId="4" applyFont="1" applyFill="1" applyBorder="1">
      <alignment vertical="center"/>
    </xf>
    <xf numFmtId="0" fontId="6" fillId="2" borderId="0" xfId="4" applyFont="1" applyFill="1" applyAlignment="1">
      <alignment vertical="center" wrapText="1"/>
    </xf>
    <xf numFmtId="0" fontId="6" fillId="3" borderId="19" xfId="1" applyFont="1" applyFill="1" applyBorder="1">
      <alignment vertical="center"/>
    </xf>
    <xf numFmtId="49" fontId="6" fillId="2" borderId="2" xfId="1" applyNumberFormat="1" applyFont="1" applyFill="1" applyBorder="1" applyAlignment="1">
      <alignment horizontal="left" vertical="center"/>
    </xf>
    <xf numFmtId="49" fontId="6" fillId="2" borderId="11" xfId="1" applyNumberFormat="1" applyFont="1" applyFill="1" applyBorder="1" applyAlignment="1">
      <alignment horizontal="left" vertical="center"/>
    </xf>
    <xf numFmtId="49" fontId="6" fillId="2" borderId="6" xfId="1" applyNumberFormat="1" applyFont="1" applyFill="1" applyBorder="1" applyAlignment="1">
      <alignment horizontal="left" vertical="center"/>
    </xf>
    <xf numFmtId="0" fontId="5" fillId="2" borderId="0" xfId="3" applyFont="1" applyFill="1" applyAlignment="1">
      <alignment horizontal="left" vertical="center" wrapText="1"/>
    </xf>
    <xf numFmtId="0" fontId="6" fillId="2" borderId="0" xfId="1" applyFont="1" applyFill="1" applyAlignment="1">
      <alignment horizontal="left" vertical="center"/>
    </xf>
    <xf numFmtId="49" fontId="6" fillId="2" borderId="0" xfId="1" applyNumberFormat="1" applyFont="1" applyFill="1" applyAlignment="1">
      <alignment horizontal="left" vertical="center"/>
    </xf>
    <xf numFmtId="0" fontId="12" fillId="2" borderId="0" xfId="3" applyFont="1" applyFill="1" applyAlignment="1">
      <alignment horizontal="left" vertical="center"/>
    </xf>
    <xf numFmtId="0" fontId="6" fillId="3" borderId="20" xfId="1" applyFont="1" applyFill="1" applyBorder="1">
      <alignment vertical="center"/>
    </xf>
    <xf numFmtId="0" fontId="6" fillId="3" borderId="3" xfId="1" applyFont="1" applyFill="1" applyBorder="1">
      <alignment vertical="center"/>
    </xf>
    <xf numFmtId="0" fontId="6" fillId="3" borderId="0" xfId="1" applyFont="1" applyFill="1">
      <alignment vertical="center"/>
    </xf>
    <xf numFmtId="0" fontId="5" fillId="3" borderId="2" xfId="1" applyFont="1" applyFill="1" applyBorder="1" applyAlignment="1">
      <alignment horizontal="center" vertical="center"/>
    </xf>
    <xf numFmtId="0" fontId="5" fillId="3" borderId="11" xfId="1" applyFont="1" applyFill="1" applyBorder="1" applyAlignment="1">
      <alignment horizontal="center" vertical="center"/>
    </xf>
    <xf numFmtId="0" fontId="5" fillId="3" borderId="6" xfId="1" applyFont="1" applyFill="1" applyBorder="1" applyAlignment="1">
      <alignment horizontal="center" vertical="center"/>
    </xf>
    <xf numFmtId="0" fontId="6" fillId="2" borderId="2" xfId="1" applyFont="1" applyFill="1" applyBorder="1" applyAlignment="1">
      <alignment horizontal="left" vertical="center"/>
    </xf>
    <xf numFmtId="0" fontId="6" fillId="2" borderId="11" xfId="1" applyFont="1" applyFill="1" applyBorder="1" applyAlignment="1">
      <alignment horizontal="left" vertical="center"/>
    </xf>
    <xf numFmtId="0" fontId="6" fillId="2" borderId="6" xfId="1" applyFont="1" applyFill="1" applyBorder="1" applyAlignment="1">
      <alignment horizontal="left" vertical="center"/>
    </xf>
    <xf numFmtId="0" fontId="14" fillId="2" borderId="2" xfId="1" applyFont="1" applyFill="1" applyBorder="1" applyAlignment="1">
      <alignment horizontal="left" vertical="center"/>
    </xf>
    <xf numFmtId="0" fontId="14" fillId="2" borderId="11" xfId="1" applyFont="1" applyFill="1" applyBorder="1" applyAlignment="1">
      <alignment horizontal="left" vertical="center"/>
    </xf>
    <xf numFmtId="0" fontId="14" fillId="2" borderId="6" xfId="1" applyFont="1" applyFill="1" applyBorder="1" applyAlignment="1">
      <alignment horizontal="left" vertical="center"/>
    </xf>
    <xf numFmtId="0" fontId="6" fillId="2" borderId="21" xfId="1" applyFont="1" applyFill="1" applyBorder="1">
      <alignment vertical="center"/>
    </xf>
    <xf numFmtId="0" fontId="6" fillId="2" borderId="22" xfId="1" applyFont="1" applyFill="1" applyBorder="1">
      <alignment vertical="center"/>
    </xf>
    <xf numFmtId="0" fontId="6" fillId="2" borderId="23" xfId="1" applyFont="1" applyFill="1" applyBorder="1">
      <alignment vertical="center"/>
    </xf>
    <xf numFmtId="0" fontId="6" fillId="2" borderId="24" xfId="1" applyFont="1" applyFill="1" applyBorder="1">
      <alignment vertical="center"/>
    </xf>
    <xf numFmtId="0" fontId="5" fillId="2" borderId="25" xfId="1" applyFont="1" applyFill="1" applyBorder="1">
      <alignment vertical="center"/>
    </xf>
    <xf numFmtId="0" fontId="5" fillId="2" borderId="25" xfId="1" applyFont="1" applyFill="1" applyBorder="1" applyAlignment="1">
      <alignment horizontal="left" vertical="center"/>
    </xf>
    <xf numFmtId="0" fontId="6" fillId="2" borderId="26" xfId="1" applyFont="1" applyFill="1" applyBorder="1">
      <alignment vertical="center"/>
    </xf>
    <xf numFmtId="0" fontId="6" fillId="2" borderId="27" xfId="1" applyFont="1" applyFill="1" applyBorder="1">
      <alignment vertical="center"/>
    </xf>
    <xf numFmtId="0" fontId="15" fillId="2" borderId="0" xfId="1" applyFont="1" applyFill="1">
      <alignment vertical="center"/>
    </xf>
    <xf numFmtId="0" fontId="16" fillId="2" borderId="0" xfId="1" applyFont="1" applyFill="1" applyAlignment="1">
      <alignment horizontal="left" vertical="center"/>
    </xf>
    <xf numFmtId="0" fontId="5" fillId="2" borderId="0" xfId="1" applyFont="1" applyFill="1" applyAlignment="1">
      <alignment horizontal="left" vertical="center"/>
    </xf>
    <xf numFmtId="0" fontId="6" fillId="2" borderId="28" xfId="1" applyFont="1" applyFill="1" applyBorder="1">
      <alignment vertical="center"/>
    </xf>
    <xf numFmtId="0" fontId="4" fillId="2" borderId="0" xfId="2" applyNumberFormat="1" applyFill="1" applyBorder="1" applyAlignment="1" applyProtection="1">
      <alignment horizontal="left" vertical="center"/>
    </xf>
    <xf numFmtId="0" fontId="5" fillId="2" borderId="28" xfId="3" applyFont="1" applyFill="1" applyBorder="1">
      <alignment vertical="center"/>
    </xf>
    <xf numFmtId="0" fontId="6" fillId="2" borderId="29" xfId="1" applyFont="1" applyFill="1" applyBorder="1">
      <alignment vertical="center"/>
    </xf>
    <xf numFmtId="0" fontId="6" fillId="2" borderId="30" xfId="1" applyFont="1" applyFill="1" applyBorder="1">
      <alignment vertical="center"/>
    </xf>
    <xf numFmtId="0" fontId="14" fillId="2" borderId="30" xfId="1" applyFont="1" applyFill="1" applyBorder="1" applyAlignment="1">
      <alignment horizontal="left" vertical="center"/>
    </xf>
    <xf numFmtId="49" fontId="6" fillId="2" borderId="30" xfId="1" applyNumberFormat="1" applyFont="1" applyFill="1" applyBorder="1" applyAlignment="1">
      <alignment horizontal="left" vertical="center"/>
    </xf>
    <xf numFmtId="0" fontId="6" fillId="2" borderId="30" xfId="1" applyFont="1" applyFill="1" applyBorder="1" applyAlignment="1">
      <alignment horizontal="left" vertical="center"/>
    </xf>
    <xf numFmtId="0" fontId="6" fillId="2" borderId="31" xfId="1" applyFont="1" applyFill="1" applyBorder="1">
      <alignment vertical="center"/>
    </xf>
    <xf numFmtId="0" fontId="6" fillId="2" borderId="25" xfId="1" applyFont="1" applyFill="1" applyBorder="1">
      <alignment vertical="center"/>
    </xf>
    <xf numFmtId="0" fontId="6" fillId="0" borderId="0" xfId="0" applyFont="1" applyAlignment="1">
      <alignment vertical="top"/>
    </xf>
    <xf numFmtId="0" fontId="6" fillId="0" borderId="0" xfId="0" applyFont="1" applyAlignment="1">
      <alignment vertical="top" wrapText="1"/>
    </xf>
    <xf numFmtId="0" fontId="10" fillId="5" borderId="0" xfId="0" applyFont="1" applyFill="1" applyAlignment="1">
      <alignment horizontal="centerContinuous" vertical="center"/>
    </xf>
    <xf numFmtId="0" fontId="10" fillId="5" borderId="0" xfId="0" applyFont="1" applyFill="1" applyAlignment="1">
      <alignment horizontal="centerContinuous" vertical="top"/>
    </xf>
    <xf numFmtId="0" fontId="9" fillId="5" borderId="32" xfId="0" applyFont="1" applyFill="1" applyBorder="1" applyAlignment="1">
      <alignment horizontal="center" vertical="center"/>
    </xf>
    <xf numFmtId="0" fontId="9" fillId="5" borderId="33" xfId="0" applyFont="1" applyFill="1" applyBorder="1" applyAlignment="1">
      <alignment horizontal="center" vertical="center"/>
    </xf>
    <xf numFmtId="0" fontId="9" fillId="5" borderId="34" xfId="0" applyFont="1" applyFill="1" applyBorder="1" applyAlignment="1">
      <alignment horizontal="center" vertical="center"/>
    </xf>
    <xf numFmtId="0" fontId="5" fillId="4" borderId="8" xfId="0" applyFont="1" applyFill="1" applyBorder="1">
      <alignment vertical="center"/>
    </xf>
    <xf numFmtId="0" fontId="5" fillId="6" borderId="9" xfId="0" applyFont="1" applyFill="1" applyBorder="1">
      <alignment vertical="center"/>
    </xf>
    <xf numFmtId="0" fontId="5" fillId="6" borderId="35" xfId="0" applyFont="1" applyFill="1" applyBorder="1">
      <alignment vertical="center"/>
    </xf>
    <xf numFmtId="0" fontId="6" fillId="0" borderId="36" xfId="5" applyFont="1" applyBorder="1" applyAlignment="1">
      <alignment horizontal="left" vertical="center" wrapText="1"/>
    </xf>
    <xf numFmtId="0" fontId="6" fillId="0" borderId="37" xfId="5" applyFont="1" applyBorder="1">
      <alignment vertical="center"/>
    </xf>
    <xf numFmtId="49" fontId="6" fillId="0" borderId="38" xfId="5" applyNumberFormat="1" applyFont="1" applyBorder="1" applyAlignment="1">
      <alignment horizontal="left" vertical="center" wrapText="1"/>
    </xf>
    <xf numFmtId="0" fontId="6" fillId="0" borderId="39" xfId="5" applyFont="1" applyBorder="1" applyAlignment="1">
      <alignment horizontal="left" vertical="center" wrapText="1"/>
    </xf>
    <xf numFmtId="0" fontId="6" fillId="0" borderId="4" xfId="5" applyFont="1" applyBorder="1">
      <alignment vertical="center"/>
    </xf>
    <xf numFmtId="0" fontId="6" fillId="0" borderId="1" xfId="5" applyFont="1" applyBorder="1">
      <alignment vertical="center"/>
    </xf>
    <xf numFmtId="49" fontId="6" fillId="0" borderId="43" xfId="5" applyNumberFormat="1" applyFont="1" applyBorder="1" applyAlignment="1">
      <alignment horizontal="left" vertical="center" wrapText="1"/>
    </xf>
    <xf numFmtId="0" fontId="6" fillId="0" borderId="44" xfId="5" applyFont="1" applyBorder="1">
      <alignment vertical="center"/>
    </xf>
    <xf numFmtId="0" fontId="6" fillId="0" borderId="45" xfId="5" applyFont="1" applyBorder="1">
      <alignment vertical="center"/>
    </xf>
    <xf numFmtId="49" fontId="6" fillId="0" borderId="46" xfId="5" applyNumberFormat="1" applyFont="1" applyBorder="1" applyAlignment="1">
      <alignment horizontal="left" vertical="center" wrapText="1"/>
    </xf>
    <xf numFmtId="0" fontId="6" fillId="0" borderId="37" xfId="5" applyFont="1" applyBorder="1" applyAlignment="1">
      <alignment horizontal="left" vertical="center"/>
    </xf>
    <xf numFmtId="49" fontId="6" fillId="0" borderId="38" xfId="5" applyNumberFormat="1" applyFont="1" applyBorder="1">
      <alignment vertical="center"/>
    </xf>
    <xf numFmtId="49" fontId="6" fillId="0" borderId="47" xfId="5" applyNumberFormat="1" applyFont="1" applyBorder="1" applyAlignment="1">
      <alignment vertical="center" wrapText="1"/>
    </xf>
    <xf numFmtId="0" fontId="6" fillId="0" borderId="32" xfId="5" applyFont="1" applyBorder="1" applyAlignment="1">
      <alignment horizontal="left" vertical="center" wrapText="1"/>
    </xf>
    <xf numFmtId="0" fontId="6" fillId="0" borderId="33" xfId="5" applyFont="1" applyBorder="1">
      <alignment vertical="center"/>
    </xf>
    <xf numFmtId="49" fontId="6" fillId="0" borderId="34" xfId="5" applyNumberFormat="1" applyFont="1" applyBorder="1" applyAlignment="1">
      <alignment horizontal="left" vertical="center" wrapText="1"/>
    </xf>
    <xf numFmtId="0" fontId="6" fillId="0" borderId="36" xfId="0" applyFont="1" applyBorder="1" applyAlignment="1">
      <alignment horizontal="left" vertical="center" wrapText="1"/>
    </xf>
    <xf numFmtId="49" fontId="6" fillId="0" borderId="34" xfId="5" applyNumberFormat="1" applyFont="1" applyBorder="1" applyAlignment="1">
      <alignment horizontal="left" vertical="center"/>
    </xf>
    <xf numFmtId="0" fontId="6" fillId="0" borderId="37" xfId="5" applyFont="1" applyBorder="1" applyAlignment="1">
      <alignment horizontal="center" vertical="center"/>
    </xf>
    <xf numFmtId="49" fontId="6" fillId="0" borderId="38" xfId="5" applyNumberFormat="1" applyFont="1" applyBorder="1" applyAlignment="1">
      <alignment vertical="center" wrapText="1"/>
    </xf>
    <xf numFmtId="0" fontId="5" fillId="6" borderId="10" xfId="0" applyFont="1" applyFill="1" applyBorder="1">
      <alignment vertical="center"/>
    </xf>
    <xf numFmtId="0" fontId="6" fillId="0" borderId="48" xfId="5" applyFont="1" applyBorder="1">
      <alignment vertical="center"/>
    </xf>
    <xf numFmtId="0" fontId="6" fillId="0" borderId="12" xfId="5" applyFont="1" applyBorder="1">
      <alignment vertical="center"/>
    </xf>
    <xf numFmtId="0" fontId="6" fillId="0" borderId="33" xfId="5" applyFont="1" applyBorder="1" applyAlignment="1">
      <alignment horizontal="center" vertical="center"/>
    </xf>
    <xf numFmtId="49" fontId="6" fillId="0" borderId="47" xfId="5" applyNumberFormat="1" applyFont="1" applyBorder="1" applyAlignment="1">
      <alignment horizontal="left" vertical="center" wrapText="1"/>
    </xf>
    <xf numFmtId="0" fontId="6" fillId="0" borderId="7" xfId="5" applyFont="1" applyBorder="1">
      <alignment vertical="center"/>
    </xf>
    <xf numFmtId="0" fontId="6" fillId="0" borderId="50" xfId="5" applyFont="1" applyBorder="1" applyAlignment="1">
      <alignment horizontal="left" vertical="center" wrapText="1"/>
    </xf>
    <xf numFmtId="0" fontId="6" fillId="0" borderId="7" xfId="5" applyFont="1" applyBorder="1" applyAlignment="1">
      <alignment horizontal="left" vertical="center"/>
    </xf>
    <xf numFmtId="0" fontId="6" fillId="0" borderId="48" xfId="5" applyFont="1" applyBorder="1" applyAlignment="1">
      <alignment horizontal="left" vertical="center"/>
    </xf>
    <xf numFmtId="49" fontId="6" fillId="0" borderId="49" xfId="5" applyNumberFormat="1" applyFont="1" applyBorder="1" applyAlignment="1">
      <alignment horizontal="left" vertical="center" wrapText="1"/>
    </xf>
    <xf numFmtId="0" fontId="6" fillId="0" borderId="37" xfId="0" applyFont="1" applyBorder="1" applyAlignment="1">
      <alignment vertical="center" wrapText="1"/>
    </xf>
    <xf numFmtId="0" fontId="6" fillId="0" borderId="12" xfId="0" applyFont="1" applyBorder="1" applyAlignment="1">
      <alignment vertical="center" wrapText="1"/>
    </xf>
    <xf numFmtId="0" fontId="6" fillId="0" borderId="1" xfId="0" applyFont="1" applyBorder="1" applyAlignment="1">
      <alignment vertical="center" wrapText="1"/>
    </xf>
    <xf numFmtId="0" fontId="6" fillId="0" borderId="48" xfId="0" applyFont="1" applyBorder="1" applyAlignment="1">
      <alignment vertical="center" wrapText="1"/>
    </xf>
    <xf numFmtId="49" fontId="6" fillId="0" borderId="40" xfId="5" applyNumberFormat="1" applyFont="1" applyBorder="1" applyAlignment="1">
      <alignment vertical="center" wrapText="1"/>
    </xf>
    <xf numFmtId="49" fontId="6" fillId="0" borderId="49" xfId="5" applyNumberFormat="1" applyFont="1" applyBorder="1" applyAlignment="1">
      <alignment vertical="center" wrapText="1"/>
    </xf>
    <xf numFmtId="49" fontId="6" fillId="0" borderId="34" xfId="5" applyNumberFormat="1" applyFont="1" applyBorder="1" applyAlignment="1">
      <alignment vertical="center" wrapText="1"/>
    </xf>
    <xf numFmtId="49" fontId="6" fillId="0" borderId="41" xfId="5" applyNumberFormat="1" applyFont="1" applyBorder="1" applyAlignment="1">
      <alignment vertical="center" wrapText="1"/>
    </xf>
    <xf numFmtId="49" fontId="6" fillId="0" borderId="43" xfId="5" applyNumberFormat="1" applyFont="1" applyBorder="1" applyAlignment="1">
      <alignment vertical="center" wrapText="1"/>
    </xf>
    <xf numFmtId="0" fontId="6" fillId="0" borderId="51" xfId="5" applyFont="1" applyBorder="1" applyAlignment="1">
      <alignment horizontal="left" vertical="center" wrapText="1"/>
    </xf>
    <xf numFmtId="0" fontId="6" fillId="0" borderId="44" xfId="5" applyFont="1" applyBorder="1" applyAlignment="1">
      <alignment horizontal="left" vertical="center"/>
    </xf>
    <xf numFmtId="0" fontId="6" fillId="0" borderId="4" xfId="5" applyFont="1" applyBorder="1" applyAlignment="1">
      <alignment horizontal="left" vertical="center"/>
    </xf>
    <xf numFmtId="0" fontId="5" fillId="6" borderId="8" xfId="0" applyFont="1" applyFill="1" applyBorder="1">
      <alignment vertical="center"/>
    </xf>
    <xf numFmtId="0" fontId="6" fillId="0" borderId="33" xfId="5" applyFont="1" applyBorder="1" applyAlignment="1">
      <alignment horizontal="left" vertical="center"/>
    </xf>
    <xf numFmtId="49" fontId="6" fillId="0" borderId="40" xfId="5" applyNumberFormat="1" applyFont="1" applyBorder="1">
      <alignment vertical="center"/>
    </xf>
    <xf numFmtId="49" fontId="6" fillId="0" borderId="43" xfId="5" applyNumberFormat="1" applyFont="1" applyBorder="1">
      <alignment vertical="center"/>
    </xf>
    <xf numFmtId="0" fontId="0" fillId="0" borderId="39" xfId="0" applyBorder="1" applyAlignment="1">
      <alignment horizontal="left" vertical="center" wrapText="1"/>
    </xf>
    <xf numFmtId="0" fontId="6" fillId="0" borderId="37" xfId="5" applyFont="1" applyBorder="1" applyAlignment="1">
      <alignment horizontal="left" vertical="center" wrapText="1"/>
    </xf>
    <xf numFmtId="0" fontId="0" fillId="0" borderId="50" xfId="0" applyBorder="1" applyAlignment="1">
      <alignment horizontal="left" vertical="center" wrapText="1"/>
    </xf>
    <xf numFmtId="49" fontId="6" fillId="0" borderId="34" xfId="5" applyNumberFormat="1" applyFont="1" applyBorder="1">
      <alignment vertical="center"/>
    </xf>
    <xf numFmtId="0" fontId="6" fillId="0" borderId="55" xfId="0" applyFont="1" applyBorder="1" applyAlignment="1">
      <alignment vertical="top"/>
    </xf>
    <xf numFmtId="0" fontId="6" fillId="0" borderId="55" xfId="0" applyFont="1" applyBorder="1" applyAlignment="1">
      <alignment vertical="top" wrapText="1"/>
    </xf>
    <xf numFmtId="0" fontId="6" fillId="0" borderId="0" xfId="0" applyFont="1" applyAlignment="1">
      <alignment horizontal="center" vertical="center"/>
    </xf>
    <xf numFmtId="0" fontId="18" fillId="0" borderId="0" xfId="7" applyFont="1" applyAlignment="1">
      <alignment vertical="center"/>
    </xf>
    <xf numFmtId="0" fontId="18" fillId="0" borderId="0" xfId="7" applyFont="1" applyAlignment="1">
      <alignment horizontal="center" vertical="center" wrapText="1"/>
    </xf>
    <xf numFmtId="0" fontId="18" fillId="0" borderId="0" xfId="7" applyFont="1" applyAlignment="1">
      <alignment horizontal="center" vertical="center"/>
    </xf>
    <xf numFmtId="0" fontId="19" fillId="0" borderId="51" xfId="0" applyFont="1" applyBorder="1">
      <alignment vertical="center"/>
    </xf>
    <xf numFmtId="0" fontId="19" fillId="0" borderId="55" xfId="0" applyFont="1" applyBorder="1">
      <alignment vertical="center"/>
    </xf>
    <xf numFmtId="0" fontId="19" fillId="0" borderId="35" xfId="0" applyFont="1" applyBorder="1">
      <alignment vertical="center"/>
    </xf>
    <xf numFmtId="0" fontId="6" fillId="0" borderId="0" xfId="0" applyFont="1" applyAlignment="1"/>
    <xf numFmtId="0" fontId="6" fillId="0" borderId="9" xfId="0" applyFont="1" applyBorder="1">
      <alignment vertical="center"/>
    </xf>
    <xf numFmtId="0" fontId="5" fillId="7" borderId="50" xfId="6" applyFont="1" applyFill="1" applyBorder="1" applyAlignment="1">
      <alignment horizontal="center" vertical="center"/>
    </xf>
    <xf numFmtId="0" fontId="5" fillId="7" borderId="48" xfId="6" applyFont="1" applyFill="1" applyBorder="1" applyAlignment="1">
      <alignment horizontal="center" vertical="center"/>
    </xf>
    <xf numFmtId="0" fontId="5" fillId="7" borderId="43" xfId="6" applyFont="1" applyFill="1" applyBorder="1" applyAlignment="1">
      <alignment horizontal="center" vertical="center"/>
    </xf>
    <xf numFmtId="0" fontId="5" fillId="7" borderId="58" xfId="6" applyFont="1" applyFill="1" applyBorder="1" applyAlignment="1">
      <alignment horizontal="center" vertical="center"/>
    </xf>
    <xf numFmtId="0" fontId="5" fillId="7" borderId="8" xfId="0" applyFont="1" applyFill="1" applyBorder="1">
      <alignment vertical="center"/>
    </xf>
    <xf numFmtId="0" fontId="5" fillId="7" borderId="9" xfId="0" applyFont="1" applyFill="1" applyBorder="1">
      <alignment vertical="center"/>
    </xf>
    <xf numFmtId="0" fontId="5" fillId="7" borderId="10" xfId="0" applyFont="1" applyFill="1" applyBorder="1">
      <alignment vertical="center"/>
    </xf>
    <xf numFmtId="0" fontId="14" fillId="0" borderId="52" xfId="0" applyFont="1" applyBorder="1" applyAlignment="1">
      <alignment horizontal="left" vertical="center" wrapText="1"/>
    </xf>
    <xf numFmtId="0" fontId="6" fillId="0" borderId="59" xfId="0" applyFont="1" applyBorder="1" applyAlignment="1">
      <alignment vertical="center" wrapText="1"/>
    </xf>
    <xf numFmtId="49" fontId="21" fillId="0" borderId="54" xfId="0" applyNumberFormat="1" applyFont="1" applyBorder="1" applyAlignment="1">
      <alignment horizontal="center" vertical="center"/>
    </xf>
    <xf numFmtId="49" fontId="6" fillId="0" borderId="60" xfId="0" applyNumberFormat="1" applyFont="1" applyBorder="1" applyAlignment="1">
      <alignment horizontal="center" vertical="center"/>
    </xf>
    <xf numFmtId="0" fontId="6" fillId="0" borderId="61" xfId="0" applyFont="1" applyBorder="1" applyAlignment="1">
      <alignment horizontal="center" vertical="center"/>
    </xf>
    <xf numFmtId="0" fontId="6" fillId="0" borderId="47" xfId="0" applyFont="1" applyBorder="1" applyAlignment="1">
      <alignment horizontal="center" vertical="center"/>
    </xf>
    <xf numFmtId="0" fontId="14" fillId="0" borderId="59" xfId="0" applyFont="1" applyBorder="1" applyAlignment="1">
      <alignment horizontal="left" vertical="center" wrapText="1"/>
    </xf>
    <xf numFmtId="0" fontId="6" fillId="0" borderId="62" xfId="0" applyFont="1" applyBorder="1" applyAlignment="1">
      <alignment vertical="center" wrapText="1"/>
    </xf>
    <xf numFmtId="49" fontId="21" fillId="0" borderId="63" xfId="0" applyNumberFormat="1" applyFont="1" applyBorder="1" applyAlignment="1">
      <alignment horizontal="center" vertical="center"/>
    </xf>
    <xf numFmtId="49" fontId="6" fillId="0" borderId="4" xfId="0" applyNumberFormat="1" applyFont="1" applyBorder="1" applyAlignment="1">
      <alignment horizontal="center" vertical="center"/>
    </xf>
    <xf numFmtId="0" fontId="6" fillId="0" borderId="49" xfId="0" applyFont="1" applyBorder="1" applyAlignment="1">
      <alignment horizontal="center" vertical="center"/>
    </xf>
    <xf numFmtId="0" fontId="14" fillId="0" borderId="62" xfId="0" applyFont="1" applyBorder="1" applyAlignment="1">
      <alignment horizontal="left" vertical="center" wrapText="1"/>
    </xf>
    <xf numFmtId="0" fontId="6" fillId="0" borderId="64" xfId="0" applyFont="1" applyBorder="1" applyAlignment="1">
      <alignment vertical="center" wrapText="1"/>
    </xf>
    <xf numFmtId="49" fontId="21" fillId="0" borderId="57" xfId="0" applyNumberFormat="1" applyFont="1" applyBorder="1" applyAlignment="1">
      <alignment horizontal="center" vertical="center"/>
    </xf>
    <xf numFmtId="49" fontId="6" fillId="0" borderId="45" xfId="0" applyNumberFormat="1"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14" fillId="0" borderId="64" xfId="0" applyFont="1" applyBorder="1" applyAlignment="1">
      <alignment horizontal="left" vertical="center" wrapText="1"/>
    </xf>
    <xf numFmtId="0" fontId="18" fillId="0" borderId="55" xfId="7" applyFont="1" applyBorder="1" applyAlignment="1">
      <alignment vertical="center"/>
    </xf>
    <xf numFmtId="0" fontId="18" fillId="0" borderId="55" xfId="7" applyFont="1" applyBorder="1" applyAlignment="1">
      <alignment horizontal="center" vertical="center" wrapText="1"/>
    </xf>
    <xf numFmtId="0" fontId="18" fillId="0" borderId="55" xfId="7" applyFont="1" applyBorder="1" applyAlignment="1">
      <alignment horizontal="center" vertical="center"/>
    </xf>
    <xf numFmtId="0" fontId="6" fillId="0" borderId="55" xfId="0" applyFont="1" applyBorder="1" applyAlignment="1">
      <alignment horizontal="center" vertical="center"/>
    </xf>
    <xf numFmtId="0" fontId="14" fillId="0" borderId="65" xfId="0" applyFont="1" applyBorder="1" applyAlignment="1">
      <alignment horizontal="left" vertical="center" wrapText="1"/>
    </xf>
    <xf numFmtId="0" fontId="14" fillId="0" borderId="66" xfId="0" applyFont="1" applyBorder="1" applyAlignment="1">
      <alignment horizontal="left" vertical="center" wrapText="1"/>
    </xf>
    <xf numFmtId="0" fontId="14" fillId="0" borderId="58" xfId="0" applyFont="1" applyBorder="1" applyAlignment="1">
      <alignment horizontal="left" vertical="center" wrapText="1"/>
    </xf>
    <xf numFmtId="0" fontId="14" fillId="0" borderId="56" xfId="0" applyFont="1" applyBorder="1" applyAlignment="1">
      <alignment horizontal="left" vertical="center" wrapText="1"/>
    </xf>
    <xf numFmtId="0" fontId="14" fillId="0" borderId="67" xfId="0" applyFont="1" applyBorder="1" applyAlignment="1">
      <alignment horizontal="left" vertical="center" wrapText="1"/>
    </xf>
    <xf numFmtId="0" fontId="5" fillId="7" borderId="10" xfId="0" applyFont="1" applyFill="1" applyBorder="1" applyAlignment="1">
      <alignment horizontal="right" vertical="center"/>
    </xf>
    <xf numFmtId="0" fontId="6" fillId="0" borderId="55" xfId="0" applyFont="1" applyBorder="1" applyAlignment="1">
      <alignment vertical="center" wrapText="1"/>
    </xf>
    <xf numFmtId="49" fontId="21" fillId="0" borderId="55" xfId="0" applyNumberFormat="1" applyFont="1" applyBorder="1" applyAlignment="1">
      <alignment horizontal="center" vertical="center"/>
    </xf>
    <xf numFmtId="49" fontId="6" fillId="0" borderId="55" xfId="0" applyNumberFormat="1" applyFont="1" applyBorder="1" applyAlignment="1">
      <alignment horizontal="center" vertical="center"/>
    </xf>
    <xf numFmtId="0" fontId="14" fillId="0" borderId="55" xfId="0" applyFont="1" applyBorder="1" applyAlignment="1">
      <alignment horizontal="left" vertical="center" wrapText="1"/>
    </xf>
    <xf numFmtId="0" fontId="14" fillId="0" borderId="0" xfId="0" applyFont="1" applyAlignment="1">
      <alignment horizontal="left" vertical="center" wrapText="1"/>
    </xf>
    <xf numFmtId="0" fontId="6" fillId="0" borderId="51" xfId="0" applyFont="1" applyBorder="1" applyAlignment="1">
      <alignment vertical="center" wrapText="1"/>
    </xf>
    <xf numFmtId="0" fontId="14" fillId="0" borderId="35" xfId="0" applyFont="1" applyBorder="1" applyAlignment="1">
      <alignment horizontal="left" vertical="center" wrapText="1"/>
    </xf>
    <xf numFmtId="49" fontId="21" fillId="0" borderId="0" xfId="0" applyNumberFormat="1" applyFont="1" applyAlignment="1">
      <alignment horizontal="center" vertical="center"/>
    </xf>
    <xf numFmtId="49" fontId="6" fillId="0" borderId="0" xfId="0" applyNumberFormat="1" applyFont="1" applyAlignment="1">
      <alignment horizontal="center" vertical="center"/>
    </xf>
    <xf numFmtId="0" fontId="14" fillId="0" borderId="68" xfId="0" applyFont="1" applyBorder="1" applyAlignment="1">
      <alignment horizontal="left" vertical="center" wrapText="1"/>
    </xf>
    <xf numFmtId="0" fontId="6" fillId="0" borderId="52" xfId="0" applyFont="1" applyBorder="1" applyAlignment="1">
      <alignment vertical="center" wrapText="1"/>
    </xf>
    <xf numFmtId="0" fontId="6" fillId="0" borderId="73" xfId="0" applyFont="1" applyBorder="1" applyAlignment="1">
      <alignment horizontal="center" vertical="center"/>
    </xf>
    <xf numFmtId="0" fontId="14" fillId="0" borderId="74" xfId="0" applyFont="1" applyBorder="1" applyAlignment="1">
      <alignment horizontal="left" vertical="center" wrapText="1"/>
    </xf>
    <xf numFmtId="0" fontId="6" fillId="0" borderId="9" xfId="0" applyFont="1" applyBorder="1" applyAlignment="1">
      <alignment vertical="center" wrapText="1"/>
    </xf>
    <xf numFmtId="49" fontId="21" fillId="0" borderId="9" xfId="0" applyNumberFormat="1" applyFont="1" applyBorder="1" applyAlignment="1">
      <alignment horizontal="center" vertical="center"/>
    </xf>
    <xf numFmtId="49" fontId="6" fillId="0" borderId="9" xfId="0" applyNumberFormat="1" applyFont="1" applyBorder="1" applyAlignment="1">
      <alignment horizontal="center" vertical="center"/>
    </xf>
    <xf numFmtId="0" fontId="6" fillId="0" borderId="9" xfId="0" applyFont="1" applyBorder="1" applyAlignment="1">
      <alignment horizontal="center" vertical="center"/>
    </xf>
    <xf numFmtId="0" fontId="14" fillId="0" borderId="9" xfId="0" applyFont="1" applyBorder="1" applyAlignment="1">
      <alignment horizontal="left" vertical="center" wrapText="1"/>
    </xf>
    <xf numFmtId="0" fontId="6" fillId="0" borderId="65" xfId="0" applyFont="1" applyBorder="1" applyAlignment="1">
      <alignment vertical="center" wrapText="1"/>
    </xf>
    <xf numFmtId="49" fontId="21" fillId="0" borderId="75" xfId="0" applyNumberFormat="1" applyFont="1" applyBorder="1" applyAlignment="1">
      <alignment horizontal="center" vertical="center"/>
    </xf>
    <xf numFmtId="49"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6" fillId="0" borderId="42" xfId="0" applyFont="1" applyBorder="1" applyAlignment="1">
      <alignment horizontal="center" vertical="center"/>
    </xf>
    <xf numFmtId="0" fontId="19" fillId="0" borderId="8" xfId="0" applyFont="1" applyBorder="1">
      <alignment vertical="center"/>
    </xf>
    <xf numFmtId="0" fontId="19" fillId="0" borderId="9" xfId="0" applyFont="1" applyBorder="1">
      <alignment vertical="center"/>
    </xf>
    <xf numFmtId="0" fontId="19" fillId="0" borderId="10" xfId="0" applyFont="1" applyBorder="1">
      <alignment vertical="center"/>
    </xf>
    <xf numFmtId="0" fontId="6" fillId="0" borderId="73" xfId="0" applyFont="1" applyBorder="1">
      <alignment vertical="center"/>
    </xf>
    <xf numFmtId="0" fontId="6" fillId="0" borderId="62" xfId="0" applyFont="1" applyBorder="1">
      <alignment vertical="center"/>
    </xf>
    <xf numFmtId="0" fontId="6" fillId="0" borderId="62" xfId="0" applyFont="1" applyBorder="1" applyAlignment="1">
      <alignment horizontal="center" vertical="center" textRotation="90"/>
    </xf>
    <xf numFmtId="49" fontId="6" fillId="0" borderId="63" xfId="0" applyNumberFormat="1" applyFont="1" applyBorder="1" applyAlignment="1">
      <alignment horizontal="center" vertical="center" textRotation="90"/>
    </xf>
    <xf numFmtId="0" fontId="6" fillId="0" borderId="51" xfId="0" applyFont="1" applyBorder="1">
      <alignment vertical="center"/>
    </xf>
    <xf numFmtId="0" fontId="14" fillId="0" borderId="35" xfId="0" applyFont="1" applyBorder="1" applyAlignment="1">
      <alignment horizontal="left" vertical="center"/>
    </xf>
    <xf numFmtId="0" fontId="6" fillId="8" borderId="52" xfId="6" applyFont="1" applyFill="1" applyBorder="1" applyAlignment="1">
      <alignment horizontal="left" vertical="center"/>
    </xf>
    <xf numFmtId="0" fontId="6" fillId="8" borderId="0" xfId="6" applyFont="1" applyFill="1" applyAlignment="1">
      <alignment horizontal="left" vertical="center"/>
    </xf>
    <xf numFmtId="0" fontId="6" fillId="8" borderId="68" xfId="6" applyFont="1" applyFill="1" applyBorder="1" applyAlignment="1">
      <alignment horizontal="left" vertical="center"/>
    </xf>
    <xf numFmtId="0" fontId="5" fillId="8" borderId="52" xfId="6" applyFont="1" applyFill="1" applyBorder="1" applyAlignment="1">
      <alignment horizontal="left" vertical="center"/>
    </xf>
    <xf numFmtId="0" fontId="5" fillId="8" borderId="0" xfId="6" applyFont="1" applyFill="1" applyAlignment="1">
      <alignment horizontal="left" vertical="center"/>
    </xf>
    <xf numFmtId="0" fontId="6" fillId="8" borderId="74" xfId="6" applyFont="1" applyFill="1" applyBorder="1" applyAlignment="1">
      <alignment horizontal="left" vertical="center"/>
    </xf>
    <xf numFmtId="0" fontId="6" fillId="0" borderId="55" xfId="0" applyFont="1" applyBorder="1">
      <alignment vertical="center"/>
    </xf>
    <xf numFmtId="0" fontId="6" fillId="0" borderId="67" xfId="0" applyFont="1" applyBorder="1" applyAlignment="1">
      <alignment vertical="center" wrapText="1"/>
    </xf>
    <xf numFmtId="49" fontId="21" fillId="0" borderId="76" xfId="0" applyNumberFormat="1" applyFont="1" applyBorder="1" applyAlignment="1">
      <alignment horizontal="center" vertical="center"/>
    </xf>
    <xf numFmtId="49" fontId="6" fillId="0" borderId="12" xfId="0" applyNumberFormat="1" applyFont="1" applyBorder="1" applyAlignment="1">
      <alignment horizontal="center" vertical="center"/>
    </xf>
    <xf numFmtId="0" fontId="6" fillId="0" borderId="12" xfId="0" applyFont="1" applyBorder="1" applyAlignment="1">
      <alignment horizontal="center" vertical="center"/>
    </xf>
    <xf numFmtId="0" fontId="6" fillId="0" borderId="41" xfId="0" applyFont="1" applyBorder="1" applyAlignment="1">
      <alignment horizontal="center" vertical="center"/>
    </xf>
    <xf numFmtId="0" fontId="14" fillId="0" borderId="62" xfId="9" applyFont="1" applyBorder="1" applyAlignment="1">
      <alignment horizontal="left" vertical="center" wrapText="1"/>
    </xf>
    <xf numFmtId="0" fontId="14" fillId="0" borderId="56" xfId="0" applyFont="1" applyBorder="1" applyAlignment="1">
      <alignment vertical="center" wrapText="1"/>
    </xf>
    <xf numFmtId="0" fontId="14" fillId="0" borderId="66" xfId="0" applyFont="1" applyBorder="1" applyAlignment="1">
      <alignment vertical="center" wrapText="1"/>
    </xf>
    <xf numFmtId="0" fontId="6" fillId="7" borderId="9" xfId="0" applyFont="1" applyFill="1" applyBorder="1" applyAlignment="1">
      <alignment horizontal="center" vertical="center"/>
    </xf>
    <xf numFmtId="0" fontId="6" fillId="0" borderId="78" xfId="0" applyFont="1" applyBorder="1" applyAlignment="1">
      <alignment horizontal="center" vertical="center"/>
    </xf>
    <xf numFmtId="0" fontId="6" fillId="0" borderId="59" xfId="9" applyFont="1" applyBorder="1">
      <alignment vertical="center"/>
    </xf>
    <xf numFmtId="0" fontId="21" fillId="0" borderId="54" xfId="10" applyFont="1" applyBorder="1" applyAlignment="1">
      <alignment horizontal="center" vertical="center"/>
    </xf>
    <xf numFmtId="49" fontId="6" fillId="0" borderId="60" xfId="9" applyNumberFormat="1" applyFont="1" applyBorder="1" applyAlignment="1">
      <alignment horizontal="center" vertical="center"/>
    </xf>
    <xf numFmtId="0" fontId="6" fillId="0" borderId="61" xfId="10" applyFont="1" applyBorder="1" applyAlignment="1">
      <alignment horizontal="center" vertical="center"/>
    </xf>
    <xf numFmtId="0" fontId="6" fillId="0" borderId="47" xfId="10" applyFont="1" applyBorder="1" applyAlignment="1">
      <alignment horizontal="center" vertical="center"/>
    </xf>
    <xf numFmtId="0" fontId="14" fillId="0" borderId="59" xfId="9" applyFont="1" applyBorder="1" applyAlignment="1">
      <alignment vertical="center" wrapText="1"/>
    </xf>
    <xf numFmtId="0" fontId="5" fillId="4" borderId="8" xfId="9" applyFont="1" applyFill="1" applyBorder="1">
      <alignment vertical="center"/>
    </xf>
    <xf numFmtId="0" fontId="5" fillId="4" borderId="9" xfId="9" applyFont="1" applyFill="1" applyBorder="1">
      <alignment vertical="center"/>
    </xf>
    <xf numFmtId="0" fontId="6" fillId="4" borderId="9" xfId="9" applyFont="1" applyFill="1" applyBorder="1">
      <alignment vertical="center"/>
    </xf>
    <xf numFmtId="0" fontId="6" fillId="4" borderId="10" xfId="9" applyFont="1" applyFill="1" applyBorder="1">
      <alignment vertical="center"/>
    </xf>
    <xf numFmtId="49" fontId="21" fillId="0" borderId="54" xfId="10" applyNumberFormat="1" applyFont="1" applyBorder="1" applyAlignment="1">
      <alignment horizontal="center" vertical="center"/>
    </xf>
    <xf numFmtId="49" fontId="6" fillId="0" borderId="60" xfId="10" applyNumberFormat="1" applyFont="1" applyBorder="1" applyAlignment="1">
      <alignment horizontal="center" vertical="center"/>
    </xf>
    <xf numFmtId="49" fontId="6" fillId="0" borderId="61" xfId="10" applyNumberFormat="1" applyFont="1" applyBorder="1" applyAlignment="1">
      <alignment horizontal="center" vertical="center"/>
    </xf>
    <xf numFmtId="49" fontId="6" fillId="0" borderId="47" xfId="10" applyNumberFormat="1" applyFont="1" applyBorder="1" applyAlignment="1">
      <alignment horizontal="center" vertical="center"/>
    </xf>
    <xf numFmtId="49" fontId="6" fillId="0" borderId="44" xfId="10" applyNumberFormat="1" applyFont="1" applyBorder="1" applyAlignment="1">
      <alignment horizontal="center" vertical="center"/>
    </xf>
    <xf numFmtId="0" fontId="6" fillId="0" borderId="62" xfId="9" applyFont="1" applyBorder="1">
      <alignment vertical="center"/>
    </xf>
    <xf numFmtId="49" fontId="21" fillId="0" borderId="63" xfId="10" applyNumberFormat="1" applyFont="1" applyBorder="1" applyAlignment="1">
      <alignment horizontal="center" vertical="center"/>
    </xf>
    <xf numFmtId="49" fontId="6" fillId="0" borderId="4" xfId="10" applyNumberFormat="1" applyFont="1" applyBorder="1" applyAlignment="1">
      <alignment horizontal="center" vertical="center"/>
    </xf>
    <xf numFmtId="49" fontId="6" fillId="0" borderId="49" xfId="10" applyNumberFormat="1" applyFont="1" applyBorder="1" applyAlignment="1">
      <alignment horizontal="center" vertical="center"/>
    </xf>
    <xf numFmtId="0" fontId="14" fillId="0" borderId="62" xfId="9" applyFont="1" applyBorder="1" applyAlignment="1">
      <alignment vertical="center" wrapText="1"/>
    </xf>
    <xf numFmtId="0" fontId="14" fillId="0" borderId="62" xfId="10" applyFont="1" applyBorder="1" applyAlignment="1">
      <alignment horizontal="left" vertical="center" wrapText="1"/>
    </xf>
    <xf numFmtId="0" fontId="5" fillId="8" borderId="8" xfId="9" applyFont="1" applyFill="1" applyBorder="1">
      <alignment vertical="center"/>
    </xf>
    <xf numFmtId="0" fontId="5" fillId="8" borderId="9" xfId="9" applyFont="1" applyFill="1" applyBorder="1">
      <alignment vertical="center"/>
    </xf>
    <xf numFmtId="0" fontId="6" fillId="8" borderId="9" xfId="9" applyFont="1" applyFill="1" applyBorder="1">
      <alignment vertical="center"/>
    </xf>
    <xf numFmtId="0" fontId="6" fillId="0" borderId="9" xfId="9" applyFont="1" applyBorder="1">
      <alignment vertical="center"/>
    </xf>
    <xf numFmtId="0" fontId="6" fillId="8" borderId="10" xfId="9" applyFont="1" applyFill="1" applyBorder="1">
      <alignment vertical="center"/>
    </xf>
    <xf numFmtId="0" fontId="6" fillId="0" borderId="67" xfId="9" applyFont="1" applyBorder="1">
      <alignment vertical="center"/>
    </xf>
    <xf numFmtId="0" fontId="21" fillId="0" borderId="76" xfId="10" applyFont="1" applyBorder="1" applyAlignment="1">
      <alignment horizontal="center" vertical="center"/>
    </xf>
    <xf numFmtId="0" fontId="6" fillId="0" borderId="12" xfId="10" applyFont="1" applyBorder="1" applyAlignment="1">
      <alignment horizontal="center" vertical="center"/>
    </xf>
    <xf numFmtId="0" fontId="6" fillId="0" borderId="41" xfId="10" applyFont="1" applyBorder="1" applyAlignment="1">
      <alignment horizontal="center" vertical="center"/>
    </xf>
    <xf numFmtId="0" fontId="14" fillId="0" borderId="67" xfId="9" applyFont="1" applyBorder="1" applyAlignment="1">
      <alignment vertical="center" wrapText="1"/>
    </xf>
    <xf numFmtId="0" fontId="21" fillId="0" borderId="63" xfId="10" applyFont="1" applyBorder="1" applyAlignment="1">
      <alignment horizontal="center" vertical="center"/>
    </xf>
    <xf numFmtId="0" fontId="6" fillId="0" borderId="4" xfId="10" applyFont="1" applyBorder="1" applyAlignment="1">
      <alignment horizontal="center" vertical="center"/>
    </xf>
    <xf numFmtId="0" fontId="6" fillId="0" borderId="49" xfId="10" applyFont="1" applyBorder="1" applyAlignment="1">
      <alignment horizontal="center" vertical="center"/>
    </xf>
    <xf numFmtId="0" fontId="14" fillId="0" borderId="62" xfId="10" applyFont="1" applyBorder="1" applyAlignment="1">
      <alignment horizontal="left" vertical="center"/>
    </xf>
    <xf numFmtId="49" fontId="6" fillId="0" borderId="6" xfId="10" applyNumberFormat="1" applyFont="1" applyBorder="1" applyAlignment="1">
      <alignment horizontal="center" vertical="center"/>
    </xf>
    <xf numFmtId="0" fontId="6" fillId="0" borderId="2" xfId="10" applyFont="1" applyBorder="1" applyAlignment="1">
      <alignment horizontal="center" vertical="center"/>
    </xf>
    <xf numFmtId="0" fontId="14" fillId="0" borderId="62" xfId="0" applyFont="1" applyBorder="1" applyAlignment="1">
      <alignment vertical="center" wrapText="1"/>
    </xf>
    <xf numFmtId="0" fontId="14" fillId="4" borderId="10" xfId="9" applyFont="1" applyFill="1" applyBorder="1">
      <alignment vertical="center"/>
    </xf>
    <xf numFmtId="49" fontId="21" fillId="0" borderId="76" xfId="10" applyNumberFormat="1" applyFont="1" applyBorder="1" applyAlignment="1">
      <alignment horizontal="center" vertical="center"/>
    </xf>
    <xf numFmtId="49" fontId="6" fillId="0" borderId="12" xfId="10" applyNumberFormat="1" applyFont="1" applyBorder="1" applyAlignment="1">
      <alignment horizontal="center" vertical="center"/>
    </xf>
    <xf numFmtId="49" fontId="6" fillId="0" borderId="41" xfId="10" applyNumberFormat="1" applyFont="1" applyBorder="1" applyAlignment="1">
      <alignment horizontal="center" vertical="center" wrapText="1"/>
    </xf>
    <xf numFmtId="49" fontId="6" fillId="0" borderId="49" xfId="10" applyNumberFormat="1" applyFont="1" applyBorder="1" applyAlignment="1">
      <alignment horizontal="center" vertical="center" wrapText="1"/>
    </xf>
    <xf numFmtId="0" fontId="6" fillId="8" borderId="62" xfId="11" applyFont="1" applyFill="1" applyBorder="1" applyAlignment="1">
      <alignment vertical="center"/>
    </xf>
    <xf numFmtId="0" fontId="21" fillId="8" borderId="63" xfId="10" applyFont="1" applyFill="1" applyBorder="1" applyAlignment="1">
      <alignment horizontal="center" vertical="center"/>
    </xf>
    <xf numFmtId="49" fontId="6" fillId="8" borderId="6" xfId="10" applyNumberFormat="1" applyFont="1" applyFill="1" applyBorder="1" applyAlignment="1">
      <alignment horizontal="center" vertical="center"/>
    </xf>
    <xf numFmtId="49" fontId="6" fillId="8" borderId="81" xfId="10" applyNumberFormat="1" applyFont="1" applyFill="1" applyBorder="1" applyAlignment="1">
      <alignment horizontal="center" vertical="center" wrapText="1"/>
    </xf>
    <xf numFmtId="0" fontId="14" fillId="8" borderId="62" xfId="6" applyFont="1" applyFill="1" applyBorder="1" applyAlignment="1">
      <alignment vertical="center" wrapText="1"/>
    </xf>
    <xf numFmtId="49" fontId="6" fillId="8" borderId="11" xfId="10" applyNumberFormat="1" applyFont="1" applyFill="1" applyBorder="1" applyAlignment="1">
      <alignment horizontal="center" vertical="center" wrapText="1"/>
    </xf>
    <xf numFmtId="0" fontId="14" fillId="0" borderId="62" xfId="6" applyFont="1" applyBorder="1" applyAlignment="1">
      <alignment vertical="center" wrapText="1"/>
    </xf>
    <xf numFmtId="0" fontId="6" fillId="0" borderId="67" xfId="0" applyFont="1" applyBorder="1">
      <alignment vertical="center"/>
    </xf>
    <xf numFmtId="49" fontId="21" fillId="0" borderId="77" xfId="10" applyNumberFormat="1" applyFont="1" applyBorder="1" applyAlignment="1">
      <alignment horizontal="center" vertical="center"/>
    </xf>
    <xf numFmtId="49" fontId="6" fillId="0" borderId="77" xfId="10" applyNumberFormat="1" applyFont="1" applyBorder="1" applyAlignment="1">
      <alignment horizontal="center" vertical="center"/>
    </xf>
    <xf numFmtId="49" fontId="21" fillId="0" borderId="6" xfId="10" applyNumberFormat="1" applyFont="1" applyBorder="1" applyAlignment="1">
      <alignment horizontal="center" vertical="center"/>
    </xf>
    <xf numFmtId="49" fontId="6" fillId="0" borderId="70" xfId="10" applyNumberFormat="1" applyFont="1" applyBorder="1" applyAlignment="1">
      <alignment horizontal="center" vertical="center"/>
    </xf>
    <xf numFmtId="49" fontId="6" fillId="0" borderId="81" xfId="10" applyNumberFormat="1" applyFont="1" applyBorder="1" applyAlignment="1">
      <alignment horizontal="center" vertical="center" wrapText="1"/>
    </xf>
    <xf numFmtId="49" fontId="6" fillId="0" borderId="11" xfId="10" applyNumberFormat="1" applyFont="1" applyBorder="1" applyAlignment="1">
      <alignment horizontal="center" vertical="center" wrapText="1"/>
    </xf>
    <xf numFmtId="0" fontId="6" fillId="0" borderId="64" xfId="0" applyFont="1" applyBorder="1">
      <alignment vertical="center"/>
    </xf>
    <xf numFmtId="49" fontId="6" fillId="0" borderId="83" xfId="10" applyNumberFormat="1" applyFont="1" applyBorder="1" applyAlignment="1">
      <alignment horizontal="center" vertical="center"/>
    </xf>
    <xf numFmtId="49" fontId="6" fillId="0" borderId="41" xfId="10" applyNumberFormat="1" applyFont="1" applyBorder="1" applyAlignment="1">
      <alignment horizontal="center" vertical="center"/>
    </xf>
    <xf numFmtId="0" fontId="14" fillId="0" borderId="56" xfId="9" applyFont="1" applyBorder="1" applyAlignment="1">
      <alignment horizontal="left" vertical="center" wrapText="1"/>
    </xf>
    <xf numFmtId="0" fontId="14" fillId="0" borderId="66" xfId="9" applyFont="1" applyBorder="1" applyAlignment="1">
      <alignment horizontal="left" vertical="center" wrapText="1"/>
    </xf>
    <xf numFmtId="0" fontId="6" fillId="8" borderId="62" xfId="6" applyFont="1" applyFill="1" applyBorder="1">
      <alignment vertical="center"/>
    </xf>
    <xf numFmtId="0" fontId="21" fillId="8" borderId="4" xfId="10" applyFont="1" applyFill="1" applyBorder="1" applyAlignment="1">
      <alignment horizontal="center" vertical="center"/>
    </xf>
    <xf numFmtId="49" fontId="6" fillId="8" borderId="12" xfId="10" applyNumberFormat="1" applyFont="1" applyFill="1" applyBorder="1" applyAlignment="1">
      <alignment horizontal="center" vertical="center"/>
    </xf>
    <xf numFmtId="0" fontId="6" fillId="8" borderId="4" xfId="10" applyFont="1" applyFill="1" applyBorder="1" applyAlignment="1">
      <alignment horizontal="center" vertical="center"/>
    </xf>
    <xf numFmtId="0" fontId="6" fillId="8" borderId="11" xfId="10" applyFont="1" applyFill="1" applyBorder="1" applyAlignment="1">
      <alignment horizontal="center" vertical="center"/>
    </xf>
    <xf numFmtId="0" fontId="21" fillId="0" borderId="4" xfId="10" applyFont="1" applyBorder="1" applyAlignment="1">
      <alignment horizontal="center" vertical="center"/>
    </xf>
    <xf numFmtId="0" fontId="6" fillId="0" borderId="11" xfId="10" applyFont="1" applyBorder="1" applyAlignment="1">
      <alignment horizontal="center" vertical="center"/>
    </xf>
    <xf numFmtId="49" fontId="6" fillId="0" borderId="11" xfId="10" applyNumberFormat="1" applyFont="1" applyBorder="1" applyAlignment="1">
      <alignment horizontal="center" vertical="center"/>
    </xf>
    <xf numFmtId="0" fontId="6" fillId="0" borderId="81" xfId="10" applyFont="1" applyBorder="1" applyAlignment="1">
      <alignment horizontal="center" vertical="center"/>
    </xf>
    <xf numFmtId="0" fontId="6" fillId="0" borderId="51" xfId="9" applyFont="1" applyBorder="1" applyAlignment="1">
      <alignment horizontal="left" vertical="center" wrapText="1"/>
    </xf>
    <xf numFmtId="0" fontId="6" fillId="0" borderId="55" xfId="9" applyFont="1" applyBorder="1" applyAlignment="1">
      <alignment horizontal="left" vertical="center"/>
    </xf>
    <xf numFmtId="0" fontId="6" fillId="0" borderId="35" xfId="9" applyFont="1" applyBorder="1" applyAlignment="1">
      <alignment horizontal="left" vertical="center"/>
    </xf>
    <xf numFmtId="0" fontId="6" fillId="0" borderId="86" xfId="9" applyFont="1" applyBorder="1" applyAlignment="1">
      <alignment horizontal="left" vertical="center"/>
    </xf>
    <xf numFmtId="0" fontId="6" fillId="0" borderId="81" xfId="9" applyFont="1" applyBorder="1" applyAlignment="1">
      <alignment horizontal="left" vertical="center"/>
    </xf>
    <xf numFmtId="0" fontId="6" fillId="0" borderId="82" xfId="9" applyFont="1" applyBorder="1" applyAlignment="1">
      <alignment horizontal="left" vertical="center"/>
    </xf>
    <xf numFmtId="0" fontId="5" fillId="6" borderId="69" xfId="9" applyFont="1" applyFill="1" applyBorder="1" applyAlignment="1">
      <alignment horizontal="center" vertical="center"/>
    </xf>
    <xf numFmtId="0" fontId="5" fillId="6" borderId="6" xfId="9" applyFont="1" applyFill="1" applyBorder="1" applyAlignment="1">
      <alignment horizontal="center" vertical="center"/>
    </xf>
    <xf numFmtId="0" fontId="5" fillId="6" borderId="2" xfId="9" applyFont="1" applyFill="1" applyBorder="1" applyAlignment="1">
      <alignment horizontal="center" vertical="center"/>
    </xf>
    <xf numFmtId="0" fontId="5" fillId="6" borderId="11" xfId="9" applyFont="1" applyFill="1" applyBorder="1" applyAlignment="1">
      <alignment horizontal="center" vertical="center"/>
    </xf>
    <xf numFmtId="0" fontId="5" fillId="6" borderId="70" xfId="9" applyFont="1" applyFill="1" applyBorder="1" applyAlignment="1">
      <alignment horizontal="center" vertical="center"/>
    </xf>
    <xf numFmtId="0" fontId="6" fillId="0" borderId="5" xfId="9" applyFont="1" applyBorder="1" applyAlignment="1">
      <alignment horizontal="left" vertical="center"/>
    </xf>
    <xf numFmtId="0" fontId="6" fillId="0" borderId="19" xfId="9" applyFont="1" applyBorder="1" applyAlignment="1">
      <alignment horizontal="left" vertical="center"/>
    </xf>
    <xf numFmtId="0" fontId="6" fillId="0" borderId="88" xfId="9" applyFont="1" applyBorder="1" applyAlignment="1">
      <alignment horizontal="left" vertical="center"/>
    </xf>
    <xf numFmtId="0" fontId="6" fillId="0" borderId="87" xfId="9" applyFont="1" applyBorder="1" applyAlignment="1">
      <alignment horizontal="left" vertical="top"/>
    </xf>
    <xf numFmtId="0" fontId="6" fillId="0" borderId="20" xfId="9" applyFont="1" applyBorder="1" applyAlignment="1">
      <alignment horizontal="left" vertical="top"/>
    </xf>
    <xf numFmtId="0" fontId="6" fillId="0" borderId="53" xfId="9" applyFont="1" applyBorder="1" applyAlignment="1">
      <alignment horizontal="left" vertical="top"/>
    </xf>
    <xf numFmtId="0" fontId="6" fillId="0" borderId="72" xfId="9" applyFont="1" applyBorder="1" applyAlignment="1">
      <alignment horizontal="left" vertical="top"/>
    </xf>
    <xf numFmtId="0" fontId="6" fillId="0" borderId="89" xfId="9" applyFont="1" applyBorder="1" applyAlignment="1">
      <alignment horizontal="left" vertical="center"/>
    </xf>
    <xf numFmtId="0" fontId="6" fillId="0" borderId="73" xfId="9" applyFont="1" applyBorder="1" applyAlignment="1">
      <alignment horizontal="left" vertical="center"/>
    </xf>
    <xf numFmtId="0" fontId="6" fillId="0" borderId="74" xfId="9" applyFont="1" applyBorder="1" applyAlignment="1">
      <alignment horizontal="left" vertical="center"/>
    </xf>
    <xf numFmtId="0" fontId="6" fillId="0" borderId="51" xfId="9" applyFont="1" applyBorder="1" applyAlignment="1">
      <alignment horizontal="left" vertical="top" wrapText="1"/>
    </xf>
    <xf numFmtId="0" fontId="6" fillId="0" borderId="55" xfId="9" applyFont="1" applyBorder="1" applyAlignment="1">
      <alignment horizontal="left" vertical="top"/>
    </xf>
    <xf numFmtId="0" fontId="6" fillId="0" borderId="35" xfId="9" applyFont="1" applyBorder="1" applyAlignment="1">
      <alignment horizontal="left" vertical="top"/>
    </xf>
    <xf numFmtId="0" fontId="6" fillId="0" borderId="52" xfId="9" applyFont="1" applyBorder="1" applyAlignment="1">
      <alignment horizontal="left" vertical="top"/>
    </xf>
    <xf numFmtId="0" fontId="6" fillId="0" borderId="0" xfId="9" applyFont="1" applyAlignment="1">
      <alignment horizontal="left" vertical="top"/>
    </xf>
    <xf numFmtId="0" fontId="6" fillId="0" borderId="68" xfId="9" applyFont="1" applyBorder="1" applyAlignment="1">
      <alignment horizontal="left" vertical="top"/>
    </xf>
    <xf numFmtId="0" fontId="6" fillId="0" borderId="52" xfId="9" applyFont="1" applyBorder="1">
      <alignment vertical="center"/>
    </xf>
    <xf numFmtId="0" fontId="6" fillId="0" borderId="0" xfId="9" applyFont="1">
      <alignment vertical="center"/>
    </xf>
    <xf numFmtId="0" fontId="6" fillId="0" borderId="73" xfId="9" applyFont="1" applyBorder="1" applyAlignment="1">
      <alignment horizontal="left" vertical="top"/>
    </xf>
    <xf numFmtId="0" fontId="6" fillId="0" borderId="74" xfId="9" applyFont="1" applyBorder="1" applyAlignment="1">
      <alignment horizontal="left" vertical="top"/>
    </xf>
    <xf numFmtId="0" fontId="6" fillId="0" borderId="0" xfId="9" applyFont="1" applyAlignment="1">
      <alignment vertical="center" wrapText="1"/>
    </xf>
    <xf numFmtId="0" fontId="6" fillId="0" borderId="51" xfId="11" applyFont="1" applyBorder="1" applyAlignment="1">
      <alignment horizontal="left" vertical="top" wrapText="1"/>
    </xf>
    <xf numFmtId="0" fontId="6" fillId="0" borderId="55" xfId="11" applyFont="1" applyBorder="1" applyAlignment="1">
      <alignment horizontal="left" vertical="top"/>
    </xf>
    <xf numFmtId="0" fontId="6" fillId="0" borderId="35" xfId="11" applyFont="1" applyBorder="1" applyAlignment="1">
      <alignment horizontal="left" vertical="top"/>
    </xf>
    <xf numFmtId="0" fontId="1" fillId="0" borderId="0" xfId="11" applyAlignment="1">
      <alignment vertical="center"/>
    </xf>
    <xf numFmtId="0" fontId="6" fillId="0" borderId="52" xfId="11" applyFont="1" applyBorder="1" applyAlignment="1">
      <alignment horizontal="left" vertical="top"/>
    </xf>
    <xf numFmtId="0" fontId="6" fillId="0" borderId="0" xfId="11" applyFont="1" applyAlignment="1">
      <alignment horizontal="left" vertical="top"/>
    </xf>
    <xf numFmtId="0" fontId="6" fillId="0" borderId="68" xfId="11" applyFont="1" applyBorder="1" applyAlignment="1">
      <alignment horizontal="left" vertical="top"/>
    </xf>
    <xf numFmtId="0" fontId="6" fillId="0" borderId="53" xfId="11" applyFont="1" applyBorder="1" applyAlignment="1">
      <alignment horizontal="left" vertical="top"/>
    </xf>
    <xf numFmtId="0" fontId="6" fillId="0" borderId="73" xfId="11" applyFont="1" applyBorder="1" applyAlignment="1">
      <alignment horizontal="left" vertical="top"/>
    </xf>
    <xf numFmtId="0" fontId="6" fillId="0" borderId="74" xfId="11" applyFont="1" applyBorder="1" applyAlignment="1">
      <alignment horizontal="left" vertical="top"/>
    </xf>
    <xf numFmtId="0" fontId="6" fillId="0" borderId="0" xfId="0" applyFont="1" applyAlignment="1">
      <alignment vertical="center" wrapText="1"/>
    </xf>
    <xf numFmtId="0" fontId="6" fillId="0" borderId="55" xfId="9" applyFont="1" applyBorder="1">
      <alignment vertical="center"/>
    </xf>
    <xf numFmtId="0" fontId="6" fillId="0" borderId="68" xfId="9" applyFont="1" applyBorder="1" applyAlignment="1">
      <alignment vertical="center" wrapText="1"/>
    </xf>
    <xf numFmtId="0" fontId="6" fillId="0" borderId="74" xfId="9" applyFont="1" applyBorder="1" applyAlignment="1">
      <alignment vertical="center" wrapText="1"/>
    </xf>
    <xf numFmtId="0" fontId="6" fillId="0" borderId="55" xfId="9" applyFont="1" applyBorder="1" applyAlignment="1">
      <alignment vertical="center" wrapText="1"/>
    </xf>
    <xf numFmtId="0" fontId="6" fillId="0" borderId="73" xfId="9" applyFont="1" applyBorder="1" applyAlignment="1">
      <alignment vertical="center" wrapText="1"/>
    </xf>
    <xf numFmtId="0" fontId="6" fillId="0" borderId="51" xfId="9" applyFont="1" applyBorder="1" applyAlignment="1">
      <alignment vertical="center" wrapText="1"/>
    </xf>
    <xf numFmtId="0" fontId="1" fillId="0" borderId="55" xfId="9" applyBorder="1" applyAlignment="1">
      <alignment vertical="center" wrapText="1"/>
    </xf>
    <xf numFmtId="0" fontId="1" fillId="0" borderId="35" xfId="9" applyBorder="1" applyAlignment="1">
      <alignment vertical="center" wrapText="1"/>
    </xf>
    <xf numFmtId="0" fontId="6" fillId="0" borderId="52" xfId="9" applyFont="1" applyBorder="1" applyAlignment="1">
      <alignment vertical="center" wrapText="1"/>
    </xf>
    <xf numFmtId="0" fontId="1" fillId="0" borderId="0" xfId="9">
      <alignment vertical="center"/>
    </xf>
    <xf numFmtId="0" fontId="27" fillId="0" borderId="52" xfId="9" applyFont="1" applyBorder="1" applyAlignment="1">
      <alignment vertical="center" wrapText="1"/>
    </xf>
    <xf numFmtId="0" fontId="6" fillId="0" borderId="53" xfId="9" applyFont="1" applyBorder="1" applyAlignment="1">
      <alignment vertical="center" wrapText="1"/>
    </xf>
    <xf numFmtId="0" fontId="6" fillId="0" borderId="0" xfId="11" applyFont="1" applyAlignment="1">
      <alignment vertical="center"/>
    </xf>
    <xf numFmtId="0" fontId="6" fillId="0" borderId="59" xfId="6" applyFont="1" applyBorder="1">
      <alignment vertical="center"/>
    </xf>
    <xf numFmtId="49" fontId="21" fillId="0" borderId="77" xfId="6" applyNumberFormat="1" applyFont="1" applyBorder="1" applyAlignment="1">
      <alignment horizontal="center" vertical="center"/>
    </xf>
    <xf numFmtId="49" fontId="6" fillId="0" borderId="12" xfId="6" applyNumberFormat="1" applyFont="1" applyBorder="1" applyAlignment="1">
      <alignment horizontal="center" vertical="center"/>
    </xf>
    <xf numFmtId="0" fontId="6" fillId="0" borderId="77" xfId="10" applyFont="1" applyBorder="1" applyAlignment="1">
      <alignment horizontal="center" vertical="center"/>
    </xf>
    <xf numFmtId="0" fontId="14" fillId="0" borderId="67" xfId="6" applyFont="1" applyBorder="1" applyAlignment="1">
      <alignment vertical="center" wrapText="1"/>
    </xf>
    <xf numFmtId="0" fontId="6" fillId="0" borderId="66" xfId="6" applyFont="1" applyBorder="1">
      <alignment vertical="center"/>
    </xf>
    <xf numFmtId="49" fontId="6" fillId="0" borderId="71" xfId="6" applyNumberFormat="1" applyFont="1" applyBorder="1" applyAlignment="1">
      <alignment horizontal="center" vertical="center"/>
    </xf>
    <xf numFmtId="0" fontId="6" fillId="0" borderId="2" xfId="6" applyFont="1" applyBorder="1" applyAlignment="1">
      <alignment horizontal="center" vertical="center"/>
    </xf>
    <xf numFmtId="0" fontId="6" fillId="0" borderId="49" xfId="6" applyFont="1" applyBorder="1" applyAlignment="1">
      <alignment horizontal="center" vertical="center"/>
    </xf>
    <xf numFmtId="0" fontId="6" fillId="0" borderId="62" xfId="6" applyFont="1" applyBorder="1">
      <alignment vertical="center"/>
    </xf>
    <xf numFmtId="49" fontId="6" fillId="0" borderId="6" xfId="6" applyNumberFormat="1" applyFont="1" applyBorder="1" applyAlignment="1">
      <alignment horizontal="center" vertical="center"/>
    </xf>
    <xf numFmtId="0" fontId="14" fillId="0" borderId="62" xfId="6" applyFont="1" applyBorder="1" applyAlignment="1">
      <alignment horizontal="left" vertical="center" wrapText="1"/>
    </xf>
    <xf numFmtId="49" fontId="21" fillId="0" borderId="63" xfId="6" applyNumberFormat="1" applyFont="1" applyBorder="1" applyAlignment="1">
      <alignment horizontal="center" vertical="center"/>
    </xf>
    <xf numFmtId="0" fontId="6" fillId="0" borderId="56" xfId="0" applyFont="1" applyBorder="1" applyAlignment="1">
      <alignment vertical="center" wrapText="1"/>
    </xf>
    <xf numFmtId="49" fontId="21" fillId="0" borderId="36" xfId="0" applyNumberFormat="1" applyFont="1" applyBorder="1" applyAlignment="1">
      <alignment horizontal="center" vertical="center"/>
    </xf>
    <xf numFmtId="49" fontId="6" fillId="0" borderId="79" xfId="0" applyNumberFormat="1" applyFont="1" applyBorder="1" applyAlignment="1">
      <alignment horizontal="center" vertical="center"/>
    </xf>
    <xf numFmtId="0" fontId="6" fillId="0" borderId="80" xfId="0" applyFont="1" applyBorder="1" applyAlignment="1">
      <alignment horizontal="center" vertical="center"/>
    </xf>
    <xf numFmtId="0" fontId="6" fillId="0" borderId="38" xfId="0" applyFont="1" applyBorder="1" applyAlignment="1">
      <alignment horizontal="center" vertical="center"/>
    </xf>
    <xf numFmtId="49" fontId="6" fillId="0" borderId="83" xfId="0" applyNumberFormat="1" applyFont="1" applyBorder="1" applyAlignment="1">
      <alignment horizontal="center" vertical="center"/>
    </xf>
    <xf numFmtId="0" fontId="6" fillId="0" borderId="85" xfId="0" applyFont="1" applyBorder="1" applyAlignment="1">
      <alignment horizontal="center" vertical="center"/>
    </xf>
    <xf numFmtId="0" fontId="6" fillId="0" borderId="62" xfId="11" applyFont="1" applyBorder="1" applyAlignment="1">
      <alignment vertical="center"/>
    </xf>
    <xf numFmtId="49" fontId="6" fillId="0" borderId="44" xfId="12" applyNumberFormat="1" applyFont="1" applyBorder="1" applyAlignment="1">
      <alignment horizontal="center" vertical="center"/>
    </xf>
    <xf numFmtId="0" fontId="6" fillId="0" borderId="6" xfId="10" applyFont="1" applyBorder="1" applyAlignment="1">
      <alignment horizontal="center" vertical="center"/>
    </xf>
    <xf numFmtId="49" fontId="6" fillId="0" borderId="77" xfId="12" applyNumberFormat="1" applyFont="1" applyBorder="1" applyAlignment="1">
      <alignment horizontal="center" vertical="center"/>
    </xf>
    <xf numFmtId="49" fontId="6" fillId="0" borderId="82" xfId="10" applyNumberFormat="1" applyFont="1" applyBorder="1" applyAlignment="1">
      <alignment horizontal="center" vertical="center"/>
    </xf>
    <xf numFmtId="0" fontId="5" fillId="8" borderId="8" xfId="0" applyFont="1" applyFill="1" applyBorder="1">
      <alignment vertical="center"/>
    </xf>
    <xf numFmtId="0" fontId="5" fillId="8" borderId="9" xfId="0" applyFont="1" applyFill="1" applyBorder="1">
      <alignment vertical="center"/>
    </xf>
    <xf numFmtId="0" fontId="5" fillId="8" borderId="10" xfId="0" applyFont="1" applyFill="1" applyBorder="1">
      <alignment vertical="center"/>
    </xf>
    <xf numFmtId="49" fontId="21" fillId="0" borderId="44" xfId="10" applyNumberFormat="1" applyFont="1" applyBorder="1" applyAlignment="1">
      <alignment horizontal="center" vertical="center"/>
    </xf>
    <xf numFmtId="49" fontId="6" fillId="0" borderId="81" xfId="10" applyNumberFormat="1" applyFont="1" applyBorder="1" applyAlignment="1">
      <alignment horizontal="center" vertical="center"/>
    </xf>
    <xf numFmtId="49" fontId="21" fillId="0" borderId="12" xfId="10" applyNumberFormat="1" applyFont="1" applyBorder="1" applyAlignment="1">
      <alignment horizontal="center" vertical="center"/>
    </xf>
    <xf numFmtId="49" fontId="21" fillId="0" borderId="4" xfId="10" applyNumberFormat="1" applyFont="1" applyBorder="1" applyAlignment="1">
      <alignment horizontal="center" vertical="center"/>
    </xf>
    <xf numFmtId="0" fontId="14" fillId="0" borderId="62" xfId="11" applyFont="1" applyBorder="1" applyAlignment="1">
      <alignment vertical="center" wrapText="1"/>
    </xf>
    <xf numFmtId="0" fontId="6" fillId="0" borderId="65" xfId="11" applyFont="1" applyBorder="1" applyAlignment="1">
      <alignment vertical="center"/>
    </xf>
    <xf numFmtId="49" fontId="6" fillId="0" borderId="19" xfId="10" applyNumberFormat="1" applyFont="1" applyBorder="1" applyAlignment="1">
      <alignment horizontal="center" vertical="center"/>
    </xf>
    <xf numFmtId="0" fontId="6" fillId="8" borderId="62" xfId="0" applyFont="1" applyFill="1" applyBorder="1">
      <alignment vertical="center"/>
    </xf>
    <xf numFmtId="49" fontId="21" fillId="8" borderId="77" xfId="10" applyNumberFormat="1" applyFont="1" applyFill="1" applyBorder="1" applyAlignment="1">
      <alignment horizontal="center" vertical="center"/>
    </xf>
    <xf numFmtId="49" fontId="6" fillId="8" borderId="77" xfId="10" applyNumberFormat="1" applyFont="1" applyFill="1" applyBorder="1" applyAlignment="1">
      <alignment horizontal="center" vertical="center"/>
    </xf>
    <xf numFmtId="49" fontId="6" fillId="8" borderId="49" xfId="10" applyNumberFormat="1" applyFont="1" applyFill="1" applyBorder="1" applyAlignment="1">
      <alignment horizontal="center" vertical="center"/>
    </xf>
    <xf numFmtId="49" fontId="21" fillId="8" borderId="63" xfId="10" applyNumberFormat="1" applyFont="1" applyFill="1" applyBorder="1" applyAlignment="1">
      <alignment horizontal="center" vertical="center"/>
    </xf>
    <xf numFmtId="0" fontId="6" fillId="8" borderId="65" xfId="0" applyFont="1" applyFill="1" applyBorder="1">
      <alignment vertical="center"/>
    </xf>
    <xf numFmtId="49" fontId="21" fillId="8" borderId="20" xfId="10" applyNumberFormat="1" applyFont="1" applyFill="1" applyBorder="1" applyAlignment="1">
      <alignment horizontal="center" vertical="center"/>
    </xf>
    <xf numFmtId="49" fontId="6" fillId="8" borderId="20" xfId="10" applyNumberFormat="1" applyFont="1" applyFill="1" applyBorder="1" applyAlignment="1">
      <alignment horizontal="center" vertical="center"/>
    </xf>
    <xf numFmtId="49" fontId="6" fillId="8" borderId="19" xfId="10" applyNumberFormat="1" applyFont="1" applyFill="1" applyBorder="1" applyAlignment="1">
      <alignment horizontal="center" vertical="center"/>
    </xf>
    <xf numFmtId="49" fontId="6" fillId="8" borderId="83" xfId="10" applyNumberFormat="1" applyFont="1" applyFill="1" applyBorder="1" applyAlignment="1">
      <alignment horizontal="center" vertical="center"/>
    </xf>
    <xf numFmtId="49" fontId="6" fillId="8" borderId="4" xfId="10" applyNumberFormat="1" applyFont="1" applyFill="1" applyBorder="1" applyAlignment="1">
      <alignment horizontal="center" vertical="center"/>
    </xf>
    <xf numFmtId="0" fontId="6" fillId="8" borderId="67" xfId="0" applyFont="1" applyFill="1" applyBorder="1">
      <alignment vertical="center"/>
    </xf>
    <xf numFmtId="0" fontId="6" fillId="0" borderId="66" xfId="11" applyFont="1" applyBorder="1" applyAlignment="1">
      <alignment vertical="center"/>
    </xf>
    <xf numFmtId="0" fontId="6" fillId="0" borderId="78" xfId="10" applyFont="1" applyBorder="1" applyAlignment="1">
      <alignment horizontal="center" vertical="center"/>
    </xf>
    <xf numFmtId="0" fontId="6" fillId="0" borderId="64" xfId="11" applyFont="1" applyBorder="1" applyAlignment="1">
      <alignment vertical="center"/>
    </xf>
    <xf numFmtId="0" fontId="21" fillId="0" borderId="57" xfId="10" applyFont="1" applyBorder="1" applyAlignment="1">
      <alignment horizontal="center" vertical="center"/>
    </xf>
    <xf numFmtId="0" fontId="6" fillId="0" borderId="45" xfId="10" applyFont="1" applyBorder="1" applyAlignment="1">
      <alignment horizontal="center" vertical="center"/>
    </xf>
    <xf numFmtId="0" fontId="6" fillId="0" borderId="85" xfId="10" applyFont="1" applyBorder="1" applyAlignment="1">
      <alignment horizontal="center" vertical="center"/>
    </xf>
    <xf numFmtId="0" fontId="6" fillId="0" borderId="46" xfId="10" applyFont="1" applyBorder="1" applyAlignment="1">
      <alignment horizontal="center" vertical="center"/>
    </xf>
    <xf numFmtId="0" fontId="6" fillId="0" borderId="19" xfId="0" applyFont="1" applyBorder="1" applyAlignment="1">
      <alignment vertical="center" wrapText="1"/>
    </xf>
    <xf numFmtId="0" fontId="6" fillId="0" borderId="35" xfId="0" applyFont="1" applyBorder="1" applyAlignment="1">
      <alignment vertical="center" wrapText="1"/>
    </xf>
    <xf numFmtId="0" fontId="6" fillId="0" borderId="81" xfId="0" applyFont="1" applyBorder="1" applyAlignment="1">
      <alignment vertical="center" wrapText="1"/>
    </xf>
    <xf numFmtId="0" fontId="6" fillId="0" borderId="82" xfId="0" applyFont="1" applyBorder="1" applyAlignment="1">
      <alignment vertical="center" wrapText="1"/>
    </xf>
    <xf numFmtId="0" fontId="6" fillId="0" borderId="9" xfId="9" applyFont="1" applyBorder="1" applyAlignment="1">
      <alignment vertical="center" wrapText="1"/>
    </xf>
    <xf numFmtId="0" fontId="6" fillId="0" borderId="67" xfId="11" applyFont="1" applyBorder="1" applyAlignment="1">
      <alignment vertical="center"/>
    </xf>
    <xf numFmtId="0" fontId="21" fillId="0" borderId="77" xfId="10" applyFont="1" applyBorder="1" applyAlignment="1">
      <alignment horizontal="center" vertical="center"/>
    </xf>
    <xf numFmtId="49" fontId="6" fillId="0" borderId="12" xfId="11" applyNumberFormat="1" applyFont="1" applyBorder="1" applyAlignment="1">
      <alignment horizontal="center" vertical="center"/>
    </xf>
    <xf numFmtId="0" fontId="14" fillId="0" borderId="67" xfId="11" applyFont="1" applyBorder="1" applyAlignment="1">
      <alignment vertical="center" wrapText="1"/>
    </xf>
    <xf numFmtId="49" fontId="6" fillId="0" borderId="71" xfId="10" applyNumberFormat="1" applyFont="1" applyBorder="1" applyAlignment="1">
      <alignment horizontal="center" vertical="center"/>
    </xf>
    <xf numFmtId="49" fontId="6" fillId="0" borderId="4" xfId="12" applyNumberFormat="1" applyFont="1" applyBorder="1" applyAlignment="1">
      <alignment horizontal="center" vertical="center"/>
    </xf>
    <xf numFmtId="0" fontId="14" fillId="0" borderId="62" xfId="11" applyFont="1" applyBorder="1" applyAlignment="1">
      <alignment horizontal="left" vertical="center" wrapText="1"/>
    </xf>
    <xf numFmtId="0" fontId="14" fillId="0" borderId="70" xfId="11" applyFont="1" applyBorder="1" applyAlignment="1">
      <alignment horizontal="left" vertical="center" wrapText="1"/>
    </xf>
    <xf numFmtId="49" fontId="6" fillId="0" borderId="0" xfId="10" applyNumberFormat="1" applyFont="1" applyAlignment="1">
      <alignment horizontal="center" vertical="center"/>
    </xf>
    <xf numFmtId="0" fontId="14" fillId="0" borderId="56" xfId="11" applyFont="1" applyBorder="1" applyAlignment="1">
      <alignment vertical="center" wrapText="1"/>
    </xf>
    <xf numFmtId="49" fontId="21" fillId="0" borderId="72" xfId="10" applyNumberFormat="1" applyFont="1" applyBorder="1" applyAlignment="1">
      <alignment horizontal="center" vertical="center"/>
    </xf>
    <xf numFmtId="49" fontId="6" fillId="0" borderId="72" xfId="10" applyNumberFormat="1" applyFont="1" applyBorder="1" applyAlignment="1">
      <alignment horizontal="center" vertical="center"/>
    </xf>
    <xf numFmtId="0" fontId="14" fillId="0" borderId="64" xfId="11" applyFont="1" applyBorder="1" applyAlignment="1">
      <alignment vertical="center" wrapText="1"/>
    </xf>
    <xf numFmtId="0" fontId="6" fillId="0" borderId="55" xfId="11" applyFont="1" applyBorder="1" applyAlignment="1">
      <alignment vertical="center" wrapText="1"/>
    </xf>
    <xf numFmtId="0" fontId="6" fillId="0" borderId="35" xfId="11" applyFont="1" applyBorder="1" applyAlignment="1">
      <alignment vertical="center" wrapText="1"/>
    </xf>
    <xf numFmtId="0" fontId="6" fillId="0" borderId="81" xfId="11" applyFont="1" applyBorder="1" applyAlignment="1">
      <alignment vertical="center" wrapText="1"/>
    </xf>
    <xf numFmtId="0" fontId="6" fillId="0" borderId="82" xfId="11" applyFont="1" applyBorder="1" applyAlignment="1">
      <alignment vertical="center" wrapText="1"/>
    </xf>
    <xf numFmtId="0" fontId="6" fillId="0" borderId="93" xfId="0" applyFont="1" applyBorder="1" applyAlignment="1">
      <alignment vertical="center" wrapText="1"/>
    </xf>
    <xf numFmtId="0" fontId="21" fillId="0" borderId="45" xfId="10" applyFont="1" applyBorder="1" applyAlignment="1">
      <alignment horizontal="center" vertical="center"/>
    </xf>
    <xf numFmtId="0" fontId="6" fillId="0" borderId="0" xfId="10" applyFont="1" applyAlignment="1">
      <alignment horizontal="center" vertical="center"/>
    </xf>
    <xf numFmtId="0" fontId="28" fillId="0" borderId="11" xfId="10" applyFont="1" applyBorder="1" applyAlignment="1">
      <alignment horizontal="center" vertical="center"/>
    </xf>
    <xf numFmtId="49" fontId="28" fillId="0" borderId="11" xfId="10" applyNumberFormat="1" applyFont="1" applyBorder="1" applyAlignment="1">
      <alignment horizontal="center" vertical="center"/>
    </xf>
    <xf numFmtId="49" fontId="6" fillId="8" borderId="77" xfId="12" applyNumberFormat="1" applyFont="1" applyFill="1" applyBorder="1" applyAlignment="1">
      <alignment horizontal="center" vertical="center"/>
    </xf>
    <xf numFmtId="0" fontId="28" fillId="0" borderId="62" xfId="11" applyFont="1" applyBorder="1" applyAlignment="1">
      <alignment vertical="center"/>
    </xf>
    <xf numFmtId="49" fontId="29" fillId="0" borderId="63" xfId="10" applyNumberFormat="1" applyFont="1" applyBorder="1" applyAlignment="1">
      <alignment horizontal="center" vertical="center"/>
    </xf>
    <xf numFmtId="49" fontId="28" fillId="0" borderId="77" xfId="12" applyNumberFormat="1" applyFont="1" applyBorder="1" applyAlignment="1">
      <alignment horizontal="center" vertical="center"/>
    </xf>
    <xf numFmtId="49" fontId="28" fillId="0" borderId="6" xfId="10" applyNumberFormat="1" applyFont="1" applyBorder="1" applyAlignment="1">
      <alignment horizontal="center" vertical="center"/>
    </xf>
    <xf numFmtId="0" fontId="30" fillId="0" borderId="62" xfId="11" applyFont="1" applyBorder="1" applyAlignment="1">
      <alignment vertical="center" wrapText="1"/>
    </xf>
    <xf numFmtId="0" fontId="6" fillId="0" borderId="62" xfId="13" applyFont="1" applyBorder="1">
      <alignment vertical="center"/>
    </xf>
    <xf numFmtId="0" fontId="14" fillId="0" borderId="70" xfId="13" applyFont="1" applyBorder="1" applyAlignment="1">
      <alignment horizontal="left" vertical="center" wrapText="1"/>
    </xf>
    <xf numFmtId="0" fontId="14" fillId="0" borderId="62" xfId="14" applyFont="1" applyBorder="1" applyAlignment="1">
      <alignment vertical="center" wrapText="1"/>
    </xf>
    <xf numFmtId="0" fontId="14" fillId="8" borderId="62" xfId="11" applyFont="1" applyFill="1" applyBorder="1" applyAlignment="1">
      <alignment vertical="center" wrapText="1"/>
    </xf>
    <xf numFmtId="0" fontId="6" fillId="0" borderId="62" xfId="14" applyFont="1" applyBorder="1" applyAlignment="1">
      <alignment vertical="center"/>
    </xf>
    <xf numFmtId="0" fontId="14" fillId="0" borderId="70" xfId="14" applyFont="1" applyBorder="1" applyAlignment="1">
      <alignment vertical="center" wrapText="1"/>
    </xf>
    <xf numFmtId="0" fontId="6" fillId="0" borderId="58" xfId="14" applyFont="1" applyBorder="1" applyAlignment="1">
      <alignment vertical="center"/>
    </xf>
    <xf numFmtId="49" fontId="6" fillId="8" borderId="72" xfId="10" applyNumberFormat="1" applyFont="1" applyFill="1" applyBorder="1" applyAlignment="1">
      <alignment horizontal="center" vertical="center"/>
    </xf>
    <xf numFmtId="49" fontId="6" fillId="0" borderId="73" xfId="10" applyNumberFormat="1" applyFont="1" applyBorder="1" applyAlignment="1">
      <alignment horizontal="center" vertical="center"/>
    </xf>
    <xf numFmtId="0" fontId="14" fillId="0" borderId="64" xfId="14" applyFont="1" applyBorder="1" applyAlignment="1">
      <alignment vertical="center" wrapText="1"/>
    </xf>
    <xf numFmtId="0" fontId="6" fillId="0" borderId="64" xfId="14" applyFont="1" applyBorder="1" applyAlignment="1">
      <alignment vertical="center"/>
    </xf>
    <xf numFmtId="49" fontId="6" fillId="0" borderId="84" xfId="10" applyNumberFormat="1" applyFont="1" applyBorder="1" applyAlignment="1">
      <alignment horizontal="center" vertical="center"/>
    </xf>
    <xf numFmtId="0" fontId="5" fillId="7" borderId="72" xfId="6" applyFont="1" applyFill="1" applyBorder="1" applyAlignment="1">
      <alignment horizontal="center" vertical="center"/>
    </xf>
    <xf numFmtId="49" fontId="21" fillId="0" borderId="77" xfId="0" applyNumberFormat="1" applyFont="1" applyBorder="1" applyAlignment="1">
      <alignment horizontal="center" vertical="center"/>
    </xf>
    <xf numFmtId="49" fontId="6" fillId="0" borderId="71" xfId="0" applyNumberFormat="1" applyFont="1" applyBorder="1" applyAlignment="1">
      <alignment horizontal="center" vertical="center"/>
    </xf>
    <xf numFmtId="49" fontId="21" fillId="0" borderId="77" xfId="11" applyNumberFormat="1" applyFont="1" applyBorder="1" applyAlignment="1">
      <alignment horizontal="center" vertical="center"/>
    </xf>
    <xf numFmtId="49" fontId="6" fillId="0" borderId="4" xfId="11" applyNumberFormat="1" applyFont="1" applyBorder="1" applyAlignment="1">
      <alignment horizontal="center" vertical="center"/>
    </xf>
    <xf numFmtId="0" fontId="6" fillId="0" borderId="78" xfId="11" applyFont="1" applyBorder="1" applyAlignment="1">
      <alignment horizontal="center" vertical="center"/>
    </xf>
    <xf numFmtId="0" fontId="6" fillId="0" borderId="12" xfId="11" applyFont="1" applyBorder="1" applyAlignment="1">
      <alignment horizontal="center" vertical="center"/>
    </xf>
    <xf numFmtId="0" fontId="14" fillId="0" borderId="67" xfId="11" applyFont="1" applyBorder="1" applyAlignment="1">
      <alignment horizontal="left" vertical="center" wrapText="1"/>
    </xf>
    <xf numFmtId="0" fontId="6" fillId="0" borderId="66" xfId="0" applyFont="1" applyBorder="1">
      <alignment vertical="center"/>
    </xf>
    <xf numFmtId="49" fontId="21" fillId="0" borderId="63" xfId="11" applyNumberFormat="1" applyFont="1" applyBorder="1" applyAlignment="1">
      <alignment horizontal="center" vertical="center"/>
    </xf>
    <xf numFmtId="49" fontId="6" fillId="0" borderId="6" xfId="0" applyNumberFormat="1" applyFont="1" applyBorder="1" applyAlignment="1">
      <alignment horizontal="center" vertical="center"/>
    </xf>
    <xf numFmtId="0" fontId="14" fillId="0" borderId="93" xfId="0" applyFont="1" applyBorder="1" applyAlignment="1">
      <alignment horizontal="left" vertical="center" wrapText="1"/>
    </xf>
    <xf numFmtId="0" fontId="14" fillId="0" borderId="67" xfId="0" applyFont="1" applyBorder="1" applyAlignment="1">
      <alignment vertical="center" wrapText="1"/>
    </xf>
    <xf numFmtId="49" fontId="21" fillId="0" borderId="63" xfId="0" applyNumberFormat="1" applyFont="1" applyBorder="1" applyAlignment="1">
      <alignment horizontal="center" vertical="center" wrapText="1"/>
    </xf>
    <xf numFmtId="49" fontId="21" fillId="0" borderId="76" xfId="0" applyNumberFormat="1" applyFont="1" applyBorder="1" applyAlignment="1">
      <alignment horizontal="center" vertical="center" wrapText="1"/>
    </xf>
    <xf numFmtId="49" fontId="21" fillId="0" borderId="57" xfId="0" applyNumberFormat="1" applyFont="1" applyBorder="1" applyAlignment="1">
      <alignment horizontal="center" vertical="center" wrapText="1"/>
    </xf>
    <xf numFmtId="49" fontId="21" fillId="0" borderId="9" xfId="0" applyNumberFormat="1" applyFont="1" applyBorder="1" applyAlignment="1">
      <alignment horizontal="center" vertical="center" wrapText="1"/>
    </xf>
    <xf numFmtId="49" fontId="21" fillId="0" borderId="55" xfId="0" applyNumberFormat="1" applyFont="1" applyBorder="1" applyAlignment="1">
      <alignment horizontal="center" vertical="center" wrapText="1"/>
    </xf>
    <xf numFmtId="49" fontId="21" fillId="0" borderId="0" xfId="0" applyNumberFormat="1" applyFont="1" applyAlignment="1">
      <alignment horizontal="center" vertical="center" wrapText="1"/>
    </xf>
    <xf numFmtId="0" fontId="6" fillId="0" borderId="52" xfId="0" applyFont="1" applyBorder="1">
      <alignment vertical="center"/>
    </xf>
    <xf numFmtId="0" fontId="27" fillId="0" borderId="52" xfId="0" applyFont="1" applyBorder="1">
      <alignment vertical="center"/>
    </xf>
    <xf numFmtId="0" fontId="6" fillId="0" borderId="53" xfId="0" applyFont="1" applyBorder="1">
      <alignment vertical="center"/>
    </xf>
    <xf numFmtId="49" fontId="21" fillId="0" borderId="73" xfId="0" applyNumberFormat="1" applyFont="1" applyBorder="1" applyAlignment="1">
      <alignment horizontal="center" vertical="center" wrapText="1"/>
    </xf>
    <xf numFmtId="49" fontId="6" fillId="0" borderId="73" xfId="0" applyNumberFormat="1" applyFont="1" applyBorder="1" applyAlignment="1">
      <alignment horizontal="center" vertical="center"/>
    </xf>
    <xf numFmtId="49" fontId="6" fillId="0" borderId="44" xfId="0" applyNumberFormat="1" applyFont="1" applyBorder="1" applyAlignment="1">
      <alignment horizontal="center" vertical="center"/>
    </xf>
    <xf numFmtId="14" fontId="5" fillId="2" borderId="0" xfId="1" applyNumberFormat="1" applyFont="1" applyFill="1" applyAlignment="1">
      <alignment horizontal="right" vertical="center" wrapText="1"/>
    </xf>
    <xf numFmtId="0" fontId="4" fillId="2" borderId="0" xfId="2" applyNumberFormat="1" applyFill="1" applyBorder="1" applyAlignment="1" applyProtection="1">
      <alignment horizontal="left" vertical="center"/>
    </xf>
    <xf numFmtId="49" fontId="6" fillId="0" borderId="38" xfId="5" applyNumberFormat="1" applyFont="1" applyBorder="1" applyAlignment="1">
      <alignment horizontal="left" vertical="center" wrapText="1"/>
    </xf>
    <xf numFmtId="49" fontId="6" fillId="0" borderId="40" xfId="5" applyNumberFormat="1" applyFont="1" applyBorder="1" applyAlignment="1">
      <alignment horizontal="left" vertical="center" wrapText="1"/>
    </xf>
    <xf numFmtId="49" fontId="6" fillId="0" borderId="43" xfId="5" applyNumberFormat="1" applyFont="1" applyBorder="1" applyAlignment="1">
      <alignment horizontal="left" vertical="center" wrapText="1"/>
    </xf>
    <xf numFmtId="49" fontId="6" fillId="0" borderId="41" xfId="5" applyNumberFormat="1" applyFont="1" applyBorder="1" applyAlignment="1">
      <alignment horizontal="left" vertical="center" wrapText="1"/>
    </xf>
    <xf numFmtId="49" fontId="6" fillId="0" borderId="42" xfId="5" applyNumberFormat="1" applyFont="1" applyBorder="1" applyAlignment="1">
      <alignment horizontal="left" vertical="center" wrapText="1"/>
    </xf>
    <xf numFmtId="49" fontId="6" fillId="0" borderId="49" xfId="5" applyNumberFormat="1" applyFont="1" applyBorder="1" applyAlignment="1">
      <alignment horizontal="left" vertical="center" wrapText="1"/>
    </xf>
    <xf numFmtId="49" fontId="6" fillId="0" borderId="46" xfId="5" applyNumberFormat="1" applyFont="1" applyBorder="1" applyAlignment="1">
      <alignment horizontal="left" vertical="center" wrapText="1"/>
    </xf>
    <xf numFmtId="49" fontId="6" fillId="0" borderId="38" xfId="5" applyNumberFormat="1" applyFont="1" applyBorder="1" applyAlignment="1">
      <alignment horizontal="left" vertical="center"/>
    </xf>
    <xf numFmtId="49" fontId="6" fillId="0" borderId="43" xfId="5" applyNumberFormat="1" applyFont="1" applyBorder="1" applyAlignment="1">
      <alignment horizontal="left" vertical="center"/>
    </xf>
    <xf numFmtId="0" fontId="14" fillId="0" borderId="65" xfId="0" applyFont="1" applyBorder="1" applyAlignment="1">
      <alignment horizontal="left" vertical="center" wrapText="1"/>
    </xf>
    <xf numFmtId="0" fontId="14" fillId="0" borderId="66" xfId="0" applyFont="1" applyBorder="1" applyAlignment="1">
      <alignment horizontal="left" vertical="center" wrapText="1"/>
    </xf>
    <xf numFmtId="0" fontId="14" fillId="0" borderId="56" xfId="0" applyFont="1" applyBorder="1" applyAlignment="1">
      <alignment horizontal="left" vertical="center" wrapText="1"/>
    </xf>
    <xf numFmtId="0" fontId="14" fillId="0" borderId="67" xfId="0" applyFont="1" applyBorder="1" applyAlignment="1">
      <alignment horizontal="left" vertical="center" wrapText="1"/>
    </xf>
    <xf numFmtId="0" fontId="6" fillId="8" borderId="52" xfId="6" applyFont="1" applyFill="1" applyBorder="1" applyAlignment="1">
      <alignment horizontal="left" vertical="center"/>
    </xf>
    <xf numFmtId="0" fontId="6" fillId="8" borderId="0" xfId="6" applyFont="1" applyFill="1" applyAlignment="1">
      <alignment horizontal="left" vertical="center"/>
    </xf>
    <xf numFmtId="0" fontId="6" fillId="8" borderId="53" xfId="6" applyFont="1" applyFill="1" applyBorder="1" applyAlignment="1">
      <alignment horizontal="left" vertical="center"/>
    </xf>
    <xf numFmtId="0" fontId="6" fillId="8" borderId="73" xfId="6" applyFont="1" applyFill="1" applyBorder="1" applyAlignment="1">
      <alignment horizontal="left" vertical="center"/>
    </xf>
    <xf numFmtId="0" fontId="6" fillId="0" borderId="52" xfId="8" applyFont="1" applyBorder="1" applyAlignment="1">
      <alignment horizontal="left" vertical="top" wrapText="1"/>
    </xf>
    <xf numFmtId="0" fontId="6" fillId="0" borderId="0" xfId="8" applyFont="1" applyAlignment="1">
      <alignment horizontal="left" vertical="top" wrapText="1"/>
    </xf>
    <xf numFmtId="0" fontId="6" fillId="0" borderId="68" xfId="8" applyFont="1" applyBorder="1" applyAlignment="1">
      <alignment horizontal="left" vertical="top" wrapText="1"/>
    </xf>
    <xf numFmtId="0" fontId="6" fillId="0" borderId="53" xfId="8" applyFont="1" applyBorder="1" applyAlignment="1">
      <alignment horizontal="left" vertical="top" wrapText="1"/>
    </xf>
    <xf numFmtId="0" fontId="6" fillId="0" borderId="73" xfId="8" applyFont="1" applyBorder="1" applyAlignment="1">
      <alignment horizontal="left" vertical="top" wrapText="1"/>
    </xf>
    <xf numFmtId="0" fontId="6" fillId="0" borderId="74" xfId="8" applyFont="1" applyBorder="1" applyAlignment="1">
      <alignment horizontal="left" vertical="top" wrapText="1"/>
    </xf>
    <xf numFmtId="0" fontId="14" fillId="0" borderId="65" xfId="9" applyFont="1" applyBorder="1" applyAlignment="1">
      <alignment vertical="center" wrapText="1"/>
    </xf>
    <xf numFmtId="0" fontId="14" fillId="0" borderId="67" xfId="9" applyFont="1" applyBorder="1" applyAlignment="1">
      <alignment vertical="center" wrapText="1"/>
    </xf>
    <xf numFmtId="0" fontId="6" fillId="0" borderId="87" xfId="11" applyFont="1" applyBorder="1" applyAlignment="1">
      <alignment horizontal="left" vertical="top"/>
    </xf>
    <xf numFmtId="0" fontId="6" fillId="0" borderId="20" xfId="11" applyFont="1" applyBorder="1" applyAlignment="1">
      <alignment horizontal="left" vertical="top"/>
    </xf>
    <xf numFmtId="0" fontId="6" fillId="0" borderId="52" xfId="11" applyFont="1" applyBorder="1" applyAlignment="1">
      <alignment horizontal="left" vertical="top"/>
    </xf>
    <xf numFmtId="0" fontId="6" fillId="0" borderId="71" xfId="11" applyFont="1" applyBorder="1" applyAlignment="1">
      <alignment horizontal="left" vertical="top"/>
    </xf>
    <xf numFmtId="0" fontId="6" fillId="0" borderId="5" xfId="11" applyFont="1" applyBorder="1" applyAlignment="1">
      <alignment horizontal="left" vertical="center"/>
    </xf>
    <xf numFmtId="0" fontId="6" fillId="0" borderId="19" xfId="11" applyFont="1" applyBorder="1" applyAlignment="1">
      <alignment horizontal="left" vertical="center"/>
    </xf>
    <xf numFmtId="0" fontId="6" fillId="0" borderId="88" xfId="11" applyFont="1" applyBorder="1" applyAlignment="1">
      <alignment horizontal="left" vertical="center"/>
    </xf>
    <xf numFmtId="0" fontId="6" fillId="0" borderId="90" xfId="11" applyFont="1" applyBorder="1" applyAlignment="1">
      <alignment horizontal="left" vertical="center"/>
    </xf>
    <xf numFmtId="0" fontId="6" fillId="0" borderId="91" xfId="11" applyFont="1" applyBorder="1" applyAlignment="1">
      <alignment horizontal="left" vertical="center"/>
    </xf>
    <xf numFmtId="0" fontId="6" fillId="0" borderId="92" xfId="11" applyFont="1" applyBorder="1" applyAlignment="1">
      <alignment horizontal="left" vertical="center"/>
    </xf>
    <xf numFmtId="0" fontId="28" fillId="0" borderId="86" xfId="11" applyFont="1" applyBorder="1" applyAlignment="1">
      <alignment vertical="top"/>
    </xf>
    <xf numFmtId="0" fontId="28" fillId="0" borderId="77" xfId="11" applyFont="1" applyBorder="1" applyAlignment="1">
      <alignment vertical="top"/>
    </xf>
    <xf numFmtId="0" fontId="28" fillId="0" borderId="2" xfId="11" applyFont="1" applyBorder="1" applyAlignment="1">
      <alignment horizontal="left" vertical="center"/>
    </xf>
    <xf numFmtId="0" fontId="28" fillId="0" borderId="11" xfId="11" applyFont="1" applyBorder="1" applyAlignment="1">
      <alignment horizontal="left" vertical="center"/>
    </xf>
    <xf numFmtId="0" fontId="28" fillId="0" borderId="70" xfId="11" applyFont="1" applyBorder="1" applyAlignment="1">
      <alignment horizontal="left" vertical="center"/>
    </xf>
    <xf numFmtId="0" fontId="5" fillId="6" borderId="69" xfId="11" applyFont="1" applyFill="1" applyBorder="1" applyAlignment="1">
      <alignment horizontal="center" vertical="center"/>
    </xf>
    <xf numFmtId="0" fontId="5" fillId="6" borderId="6" xfId="11" applyFont="1" applyFill="1" applyBorder="1" applyAlignment="1">
      <alignment horizontal="center" vertical="center"/>
    </xf>
    <xf numFmtId="0" fontId="5" fillId="6" borderId="2" xfId="11" applyFont="1" applyFill="1" applyBorder="1" applyAlignment="1">
      <alignment horizontal="center" vertical="center"/>
    </xf>
    <xf numFmtId="0" fontId="5" fillId="6" borderId="11" xfId="11" applyFont="1" applyFill="1" applyBorder="1" applyAlignment="1">
      <alignment horizontal="center" vertical="center"/>
    </xf>
    <xf numFmtId="0" fontId="5" fillId="6" borderId="70" xfId="11" applyFont="1" applyFill="1" applyBorder="1" applyAlignment="1">
      <alignment horizontal="center" vertical="center"/>
    </xf>
    <xf numFmtId="0" fontId="28" fillId="0" borderId="2" xfId="11" applyFont="1" applyBorder="1" applyAlignment="1">
      <alignment horizontal="left" vertical="center" wrapText="1"/>
    </xf>
    <xf numFmtId="0" fontId="28" fillId="0" borderId="11" xfId="11" applyFont="1" applyBorder="1" applyAlignment="1">
      <alignment horizontal="left" vertical="center" wrapText="1"/>
    </xf>
    <xf numFmtId="0" fontId="28" fillId="0" borderId="70" xfId="11" applyFont="1" applyBorder="1" applyAlignment="1">
      <alignment horizontal="left" vertical="center" wrapText="1"/>
    </xf>
    <xf numFmtId="0" fontId="6" fillId="0" borderId="53" xfId="11" applyFont="1" applyBorder="1" applyAlignment="1">
      <alignment horizontal="left" vertical="top"/>
    </xf>
    <xf numFmtId="0" fontId="6" fillId="0" borderId="72" xfId="11" applyFont="1" applyBorder="1" applyAlignment="1">
      <alignment horizontal="left" vertical="top"/>
    </xf>
    <xf numFmtId="0" fontId="14" fillId="0" borderId="65" xfId="11" applyFont="1" applyBorder="1" applyAlignment="1">
      <alignment horizontal="left" vertical="center" wrapText="1"/>
    </xf>
    <xf numFmtId="0" fontId="14" fillId="0" borderId="66" xfId="11" applyFont="1" applyBorder="1" applyAlignment="1">
      <alignment horizontal="left" vertical="center" wrapText="1"/>
    </xf>
    <xf numFmtId="0" fontId="14" fillId="0" borderId="58" xfId="11" applyFont="1" applyBorder="1" applyAlignment="1">
      <alignment horizontal="left" vertical="center" wrapText="1"/>
    </xf>
    <xf numFmtId="0" fontId="6" fillId="0" borderId="94" xfId="11" applyFont="1" applyBorder="1" applyAlignment="1">
      <alignment horizontal="left" vertical="top"/>
    </xf>
    <xf numFmtId="0" fontId="6" fillId="0" borderId="83" xfId="11" applyFont="1" applyBorder="1" applyAlignment="1">
      <alignment horizontal="left" vertical="top"/>
    </xf>
    <xf numFmtId="0" fontId="6" fillId="0" borderId="85" xfId="11" applyFont="1" applyBorder="1" applyAlignment="1">
      <alignment horizontal="left" vertical="center" wrapText="1"/>
    </xf>
    <xf numFmtId="0" fontId="6" fillId="0" borderId="84" xfId="11" applyFont="1" applyBorder="1" applyAlignment="1">
      <alignment horizontal="left" vertical="center" wrapText="1"/>
    </xf>
    <xf numFmtId="0" fontId="6" fillId="0" borderId="95" xfId="11" applyFont="1" applyBorder="1" applyAlignment="1">
      <alignment horizontal="left" vertical="center" wrapText="1"/>
    </xf>
    <xf numFmtId="0" fontId="6" fillId="0" borderId="51" xfId="11" applyFont="1" applyBorder="1" applyAlignment="1">
      <alignment horizontal="left" vertical="center" wrapText="1"/>
    </xf>
    <xf numFmtId="0" fontId="6" fillId="0" borderId="55" xfId="11" applyFont="1" applyBorder="1" applyAlignment="1">
      <alignment horizontal="left" vertical="center" wrapText="1"/>
    </xf>
    <xf numFmtId="0" fontId="6" fillId="0" borderId="35" xfId="11" applyFont="1" applyBorder="1" applyAlignment="1">
      <alignment horizontal="left" vertical="center" wrapText="1"/>
    </xf>
    <xf numFmtId="0" fontId="6" fillId="0" borderId="86" xfId="11" applyFont="1" applyBorder="1" applyAlignment="1">
      <alignment horizontal="left" vertical="center" wrapText="1"/>
    </xf>
    <xf numFmtId="0" fontId="6" fillId="0" borderId="81" xfId="11" applyFont="1" applyBorder="1" applyAlignment="1">
      <alignment horizontal="left" vertical="center" wrapText="1"/>
    </xf>
    <xf numFmtId="0" fontId="6" fillId="0" borderId="82" xfId="11" applyFont="1" applyBorder="1" applyAlignment="1">
      <alignment horizontal="left" vertical="center" wrapText="1"/>
    </xf>
    <xf numFmtId="0" fontId="6" fillId="0" borderId="69" xfId="11" applyFont="1" applyBorder="1" applyAlignment="1">
      <alignment horizontal="left" vertical="top"/>
    </xf>
    <xf numFmtId="0" fontId="6" fillId="0" borderId="6" xfId="11" applyFont="1" applyBorder="1" applyAlignment="1">
      <alignment horizontal="left" vertical="top"/>
    </xf>
    <xf numFmtId="0" fontId="6" fillId="0" borderId="2" xfId="11" applyFont="1" applyBorder="1" applyAlignment="1">
      <alignment horizontal="left" vertical="top" wrapText="1"/>
    </xf>
    <xf numFmtId="0" fontId="6" fillId="0" borderId="11" xfId="11" applyFont="1" applyBorder="1" applyAlignment="1">
      <alignment horizontal="left" vertical="top" wrapText="1"/>
    </xf>
    <xf numFmtId="0" fontId="6" fillId="0" borderId="70" xfId="11" applyFont="1" applyBorder="1" applyAlignment="1">
      <alignment horizontal="left" vertical="top" wrapText="1"/>
    </xf>
    <xf numFmtId="0" fontId="6" fillId="0" borderId="2" xfId="11" applyFont="1" applyBorder="1" applyAlignment="1">
      <alignment horizontal="left" vertical="center" wrapText="1"/>
    </xf>
    <xf numFmtId="0" fontId="6" fillId="0" borderId="11" xfId="11" applyFont="1" applyBorder="1" applyAlignment="1">
      <alignment horizontal="left" vertical="center" wrapText="1"/>
    </xf>
    <xf numFmtId="0" fontId="6" fillId="0" borderId="70" xfId="11" applyFont="1" applyBorder="1" applyAlignment="1">
      <alignment horizontal="left" vertical="center" wrapText="1"/>
    </xf>
    <xf numFmtId="0" fontId="14" fillId="0" borderId="62" xfId="0" applyFont="1" applyBorder="1" applyAlignment="1">
      <alignment horizontal="left" vertical="center" wrapText="1"/>
    </xf>
    <xf numFmtId="0" fontId="14" fillId="0" borderId="64" xfId="0" applyFont="1" applyBorder="1" applyAlignment="1">
      <alignment horizontal="left" vertical="center" wrapText="1"/>
    </xf>
    <xf numFmtId="0" fontId="5" fillId="7" borderId="32" xfId="6" applyFont="1" applyFill="1" applyBorder="1" applyAlignment="1">
      <alignment horizontal="center" vertical="center"/>
    </xf>
    <xf numFmtId="0" fontId="5" fillId="7" borderId="33" xfId="6" applyFont="1" applyFill="1" applyBorder="1" applyAlignment="1">
      <alignment horizontal="center" vertical="center"/>
    </xf>
    <xf numFmtId="0" fontId="5" fillId="7" borderId="34" xfId="6" applyFont="1" applyFill="1" applyBorder="1" applyAlignment="1">
      <alignment horizontal="center" vertical="center"/>
    </xf>
    <xf numFmtId="0" fontId="5" fillId="7" borderId="96" xfId="6" applyFont="1" applyFill="1" applyBorder="1" applyAlignment="1">
      <alignment horizontal="center" vertical="center"/>
    </xf>
    <xf numFmtId="49" fontId="21" fillId="7" borderId="9" xfId="0" applyNumberFormat="1" applyFont="1" applyFill="1" applyBorder="1" applyAlignment="1">
      <alignment horizontal="center" vertical="center"/>
    </xf>
    <xf numFmtId="49" fontId="6" fillId="7" borderId="9" xfId="0" applyNumberFormat="1" applyFont="1" applyFill="1" applyBorder="1" applyAlignment="1">
      <alignment horizontal="center" vertical="center"/>
    </xf>
    <xf numFmtId="0" fontId="14" fillId="7" borderId="10" xfId="0" applyFont="1" applyFill="1" applyBorder="1" applyAlignment="1">
      <alignment horizontal="left" vertical="center" wrapText="1"/>
    </xf>
    <xf numFmtId="0" fontId="6" fillId="0" borderId="40" xfId="0" applyFont="1" applyBorder="1" applyAlignment="1">
      <alignment horizontal="center" vertical="center"/>
    </xf>
  </cellXfs>
  <cellStyles count="17">
    <cellStyle name="ハイパーリンク" xfId="2" builtinId="8"/>
    <cellStyle name="標準" xfId="0" builtinId="0"/>
    <cellStyle name="標準 2 2" xfId="6" xr:uid="{CE867C03-F774-4EC6-ADF6-B398BFD55B23}"/>
    <cellStyle name="標準 2 2 2 2" xfId="16" xr:uid="{D9110983-58E7-4510-8365-6CF0DBF54652}"/>
    <cellStyle name="標準 2 2 2 2 2" xfId="8" xr:uid="{D2834033-5361-42E0-86D0-F12F943643A1}"/>
    <cellStyle name="標準 2 2 4" xfId="13" xr:uid="{F0B52083-86C8-4B5B-A399-EB548B3F144F}"/>
    <cellStyle name="標準 2 3" xfId="15" xr:uid="{B25124C7-2B12-4D96-8740-BE4CAEB51AC8}"/>
    <cellStyle name="標準 3 2" xfId="9" xr:uid="{2FE63BE0-2C7A-4F7D-8C02-2E98775D5A5C}"/>
    <cellStyle name="標準 3 2 2" xfId="11" xr:uid="{EF7F1FED-AE08-4692-9D6B-A7BAE7B3E10B}"/>
    <cellStyle name="標準 4" xfId="14" xr:uid="{252D6239-122C-4580-815E-4145F389EB9E}"/>
    <cellStyle name="標準_cmtable" xfId="7" xr:uid="{CB2EAB70-48D8-4F23-AF69-A8C18BE71665}"/>
    <cellStyle name="標準_Sheet1" xfId="10" xr:uid="{0B3F1A9B-C200-419D-A2E8-E27B4C44AE93}"/>
    <cellStyle name="標準_コピー汎用データ作成受入形式一覧表（給与）" xfId="3" xr:uid="{1C54D305-F0E1-45BA-9EDA-DFE1E8008931}"/>
    <cellStyle name="標準_受入記号一覧" xfId="12" xr:uid="{366BA228-F87B-450F-876D-BDEE668AEB17}"/>
    <cellStyle name="標準_汎用データ　受入形式一覧表（販仕）" xfId="4" xr:uid="{4F57850F-F48B-4579-A68D-934022119F84}"/>
    <cellStyle name="標準_汎用データ作成受入形式一覧表（人事）" xfId="1" xr:uid="{0D90F5A3-DC64-4DD3-8BA1-0A8399B3D42F}"/>
    <cellStyle name="標準_変更履歴_汎用データレイアウト集（受入形式）" xfId="5" xr:uid="{963EA05A-826D-4D1B-89FD-A8A4B158A19C}"/>
  </cellStyles>
  <dxfs count="154">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color theme="0"/>
      </font>
      <fill>
        <patternFill>
          <bgColor rgb="FFFF0000"/>
        </patternFill>
      </fill>
    </dxf>
    <dxf>
      <font>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8.emf"/></Relationships>
</file>

<file path=xl/drawings/_rels/drawing5.xml.rels><?xml version="1.0" encoding="UTF-8" standalone="yes"?>
<Relationships xmlns="http://schemas.openxmlformats.org/package/2006/relationships"><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76201</xdr:colOff>
      <xdr:row>17</xdr:row>
      <xdr:rowOff>9525</xdr:rowOff>
    </xdr:from>
    <xdr:to>
      <xdr:col>2</xdr:col>
      <xdr:colOff>447332</xdr:colOff>
      <xdr:row>22</xdr:row>
      <xdr:rowOff>142727</xdr:rowOff>
    </xdr:to>
    <xdr:pic>
      <xdr:nvPicPr>
        <xdr:cNvPr id="2" name="図 1">
          <a:extLst>
            <a:ext uri="{FF2B5EF4-FFF2-40B4-BE49-F238E27FC236}">
              <a16:creationId xmlns:a16="http://schemas.microsoft.com/office/drawing/2014/main" id="{035F9C25-C30E-446C-B1CA-8ABBAE7A3C66}"/>
            </a:ext>
          </a:extLst>
        </xdr:cNvPr>
        <xdr:cNvPicPr>
          <a:picLocks noChangeAspect="1"/>
        </xdr:cNvPicPr>
      </xdr:nvPicPr>
      <xdr:blipFill>
        <a:blip xmlns:r="http://schemas.openxmlformats.org/officeDocument/2006/relationships" r:embed="rId1"/>
        <a:stretch>
          <a:fillRect/>
        </a:stretch>
      </xdr:blipFill>
      <xdr:spPr>
        <a:xfrm>
          <a:off x="257176" y="6619875"/>
          <a:ext cx="2752381" cy="1180952"/>
        </a:xfrm>
        <a:prstGeom prst="rect">
          <a:avLst/>
        </a:prstGeom>
      </xdr:spPr>
    </xdr:pic>
    <xdr:clientData/>
  </xdr:twoCellAnchor>
  <xdr:oneCellAnchor>
    <xdr:from>
      <xdr:col>4</xdr:col>
      <xdr:colOff>161925</xdr:colOff>
      <xdr:row>34</xdr:row>
      <xdr:rowOff>99332</xdr:rowOff>
    </xdr:from>
    <xdr:ext cx="6619875" cy="2233542"/>
    <xdr:grpSp>
      <xdr:nvGrpSpPr>
        <xdr:cNvPr id="25" name="グループ化 24">
          <a:extLst>
            <a:ext uri="{FF2B5EF4-FFF2-40B4-BE49-F238E27FC236}">
              <a16:creationId xmlns:a16="http://schemas.microsoft.com/office/drawing/2014/main" id="{55722820-1A9C-47A5-9839-02B9C0698654}"/>
            </a:ext>
          </a:extLst>
        </xdr:cNvPr>
        <xdr:cNvGrpSpPr/>
      </xdr:nvGrpSpPr>
      <xdr:grpSpPr>
        <a:xfrm>
          <a:off x="4286250" y="8948057"/>
          <a:ext cx="6619875" cy="2233542"/>
          <a:chOff x="3686175" y="9681482"/>
          <a:chExt cx="6572250" cy="2293413"/>
        </a:xfrm>
      </xdr:grpSpPr>
      <xdr:pic>
        <xdr:nvPicPr>
          <xdr:cNvPr id="26" name="図 25">
            <a:extLst>
              <a:ext uri="{FF2B5EF4-FFF2-40B4-BE49-F238E27FC236}">
                <a16:creationId xmlns:a16="http://schemas.microsoft.com/office/drawing/2014/main" id="{38C4CBC2-C3D4-99C3-5369-403CBE70E433}"/>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27" name="正方形/長方形 26">
            <a:extLst>
              <a:ext uri="{FF2B5EF4-FFF2-40B4-BE49-F238E27FC236}">
                <a16:creationId xmlns:a16="http://schemas.microsoft.com/office/drawing/2014/main" id="{448ADEF0-5C1B-C1F8-AF42-A8C74D8DAB58}"/>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角丸四角形 19">
            <a:extLst>
              <a:ext uri="{FF2B5EF4-FFF2-40B4-BE49-F238E27FC236}">
                <a16:creationId xmlns:a16="http://schemas.microsoft.com/office/drawing/2014/main" id="{C4C7699B-015A-88D0-5802-021B68A379F2}"/>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29" name="角丸四角形 21">
            <a:extLst>
              <a:ext uri="{FF2B5EF4-FFF2-40B4-BE49-F238E27FC236}">
                <a16:creationId xmlns:a16="http://schemas.microsoft.com/office/drawing/2014/main" id="{A9C23475-5086-69D7-FD32-88CBFE3746D6}"/>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30" name="直角三角形 29">
            <a:extLst>
              <a:ext uri="{FF2B5EF4-FFF2-40B4-BE49-F238E27FC236}">
                <a16:creationId xmlns:a16="http://schemas.microsoft.com/office/drawing/2014/main" id="{F2690992-92DD-8394-96F3-E02AC53F6A0D}"/>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31" name="正方形/長方形 30">
            <a:extLst>
              <a:ext uri="{FF2B5EF4-FFF2-40B4-BE49-F238E27FC236}">
                <a16:creationId xmlns:a16="http://schemas.microsoft.com/office/drawing/2014/main" id="{68ACBA5D-7A79-9B65-5A97-8A62778C846E}"/>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角丸四角形 25">
            <a:extLst>
              <a:ext uri="{FF2B5EF4-FFF2-40B4-BE49-F238E27FC236}">
                <a16:creationId xmlns:a16="http://schemas.microsoft.com/office/drawing/2014/main" id="{9251CF97-7A8F-ED74-FCCB-75EBF413FB55}"/>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33" name="正方形/長方形 32">
            <a:extLst>
              <a:ext uri="{FF2B5EF4-FFF2-40B4-BE49-F238E27FC236}">
                <a16:creationId xmlns:a16="http://schemas.microsoft.com/office/drawing/2014/main" id="{E60CF9AC-2AF3-0F94-8D8F-1AB6B3BB399A}"/>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4" name="直角三角形 33">
            <a:extLst>
              <a:ext uri="{FF2B5EF4-FFF2-40B4-BE49-F238E27FC236}">
                <a16:creationId xmlns:a16="http://schemas.microsoft.com/office/drawing/2014/main" id="{D9D620B2-DBB2-C58B-0533-63D5A7B83C30}"/>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35" name="直角三角形 34">
            <a:extLst>
              <a:ext uri="{FF2B5EF4-FFF2-40B4-BE49-F238E27FC236}">
                <a16:creationId xmlns:a16="http://schemas.microsoft.com/office/drawing/2014/main" id="{A0E15D78-252B-D817-3031-86319F45CEA7}"/>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oneCellAnchor>
  <xdr:oneCellAnchor>
    <xdr:from>
      <xdr:col>1</xdr:col>
      <xdr:colOff>240502</xdr:colOff>
      <xdr:row>34</xdr:row>
      <xdr:rowOff>19051</xdr:rowOff>
    </xdr:from>
    <xdr:ext cx="2909455" cy="2060121"/>
    <xdr:pic>
      <xdr:nvPicPr>
        <xdr:cNvPr id="36" name="図 35">
          <a:extLst>
            <a:ext uri="{FF2B5EF4-FFF2-40B4-BE49-F238E27FC236}">
              <a16:creationId xmlns:a16="http://schemas.microsoft.com/office/drawing/2014/main" id="{D08B2C44-2C02-4457-BC88-F50474B3F08F}"/>
            </a:ext>
          </a:extLst>
        </xdr:cNvPr>
        <xdr:cNvPicPr>
          <a:picLocks noChangeAspect="1"/>
        </xdr:cNvPicPr>
      </xdr:nvPicPr>
      <xdr:blipFill>
        <a:blip xmlns:r="http://schemas.openxmlformats.org/officeDocument/2006/relationships" r:embed="rId3"/>
        <a:stretch>
          <a:fillRect/>
        </a:stretch>
      </xdr:blipFill>
      <xdr:spPr>
        <a:xfrm>
          <a:off x="421477" y="10210801"/>
          <a:ext cx="2909455" cy="2060121"/>
        </a:xfrm>
        <a:prstGeom prst="rect">
          <a:avLst/>
        </a:prstGeom>
        <a:ln>
          <a:solidFill>
            <a:schemeClr val="bg1">
              <a:lumMod val="65000"/>
            </a:schemeClr>
          </a:solidFill>
        </a:ln>
      </xdr:spPr>
    </xdr:pic>
    <xdr:clientData/>
  </xdr:oneCellAnchor>
  <xdr:oneCellAnchor>
    <xdr:from>
      <xdr:col>1</xdr:col>
      <xdr:colOff>285750</xdr:colOff>
      <xdr:row>51</xdr:row>
      <xdr:rowOff>9525</xdr:rowOff>
    </xdr:from>
    <xdr:ext cx="2909455" cy="2060122"/>
    <xdr:pic>
      <xdr:nvPicPr>
        <xdr:cNvPr id="37" name="図 36">
          <a:extLst>
            <a:ext uri="{FF2B5EF4-FFF2-40B4-BE49-F238E27FC236}">
              <a16:creationId xmlns:a16="http://schemas.microsoft.com/office/drawing/2014/main" id="{6B1466EE-F1B4-4679-BC0A-189B5F766135}"/>
            </a:ext>
          </a:extLst>
        </xdr:cNvPr>
        <xdr:cNvPicPr>
          <a:picLocks noChangeAspect="1"/>
        </xdr:cNvPicPr>
      </xdr:nvPicPr>
      <xdr:blipFill>
        <a:blip xmlns:r="http://schemas.openxmlformats.org/officeDocument/2006/relationships" r:embed="rId3"/>
        <a:stretch>
          <a:fillRect/>
        </a:stretch>
      </xdr:blipFill>
      <xdr:spPr>
        <a:xfrm>
          <a:off x="466725" y="13763625"/>
          <a:ext cx="2909455" cy="2060122"/>
        </a:xfrm>
        <a:prstGeom prst="rect">
          <a:avLst/>
        </a:prstGeom>
        <a:ln>
          <a:solidFill>
            <a:schemeClr val="bg1">
              <a:lumMod val="65000"/>
            </a:schemeClr>
          </a:solidFill>
        </a:ln>
      </xdr:spPr>
    </xdr:pic>
    <xdr:clientData/>
  </xdr:oneCellAnchor>
  <xdr:oneCellAnchor>
    <xdr:from>
      <xdr:col>1</xdr:col>
      <xdr:colOff>276225</xdr:colOff>
      <xdr:row>62</xdr:row>
      <xdr:rowOff>200026</xdr:rowOff>
    </xdr:from>
    <xdr:ext cx="2914650" cy="2045607"/>
    <xdr:pic>
      <xdr:nvPicPr>
        <xdr:cNvPr id="38" name="図 37">
          <a:extLst>
            <a:ext uri="{FF2B5EF4-FFF2-40B4-BE49-F238E27FC236}">
              <a16:creationId xmlns:a16="http://schemas.microsoft.com/office/drawing/2014/main" id="{D187DB6B-4237-4ABE-B310-91A0A1EFDE3C}"/>
            </a:ext>
          </a:extLst>
        </xdr:cNvPr>
        <xdr:cNvPicPr>
          <a:picLocks noChangeAspect="1"/>
        </xdr:cNvPicPr>
      </xdr:nvPicPr>
      <xdr:blipFill>
        <a:blip xmlns:r="http://schemas.openxmlformats.org/officeDocument/2006/relationships" r:embed="rId4"/>
        <a:stretch>
          <a:fillRect/>
        </a:stretch>
      </xdr:blipFill>
      <xdr:spPr>
        <a:xfrm>
          <a:off x="457200" y="16259176"/>
          <a:ext cx="2914650" cy="2045607"/>
        </a:xfrm>
        <a:prstGeom prst="rect">
          <a:avLst/>
        </a:prstGeom>
        <a:ln w="9525">
          <a:solidFill>
            <a:schemeClr val="bg1">
              <a:lumMod val="65000"/>
            </a:schemeClr>
          </a:solidFill>
        </a:ln>
      </xdr:spPr>
    </xdr:pic>
    <xdr:clientData/>
  </xdr:oneCellAnchor>
  <xdr:oneCellAnchor>
    <xdr:from>
      <xdr:col>4</xdr:col>
      <xdr:colOff>114299</xdr:colOff>
      <xdr:row>51</xdr:row>
      <xdr:rowOff>66675</xdr:rowOff>
    </xdr:from>
    <xdr:ext cx="7353301" cy="1854333"/>
    <xdr:grpSp>
      <xdr:nvGrpSpPr>
        <xdr:cNvPr id="39" name="グループ化 38">
          <a:extLst>
            <a:ext uri="{FF2B5EF4-FFF2-40B4-BE49-F238E27FC236}">
              <a16:creationId xmlns:a16="http://schemas.microsoft.com/office/drawing/2014/main" id="{8FC14591-40A8-4985-A85E-1E264A04463E}"/>
            </a:ext>
          </a:extLst>
        </xdr:cNvPr>
        <xdr:cNvGrpSpPr/>
      </xdr:nvGrpSpPr>
      <xdr:grpSpPr>
        <a:xfrm>
          <a:off x="4238624" y="12477750"/>
          <a:ext cx="7353301" cy="1854333"/>
          <a:chOff x="3638549" y="13211175"/>
          <a:chExt cx="7305676" cy="1903318"/>
        </a:xfrm>
      </xdr:grpSpPr>
      <xdr:pic>
        <xdr:nvPicPr>
          <xdr:cNvPr id="40" name="図 39">
            <a:extLst>
              <a:ext uri="{FF2B5EF4-FFF2-40B4-BE49-F238E27FC236}">
                <a16:creationId xmlns:a16="http://schemas.microsoft.com/office/drawing/2014/main" id="{299F8078-8ED6-5B88-975B-48CA5BC3A872}"/>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41" name="角丸四角形 25">
            <a:extLst>
              <a:ext uri="{FF2B5EF4-FFF2-40B4-BE49-F238E27FC236}">
                <a16:creationId xmlns:a16="http://schemas.microsoft.com/office/drawing/2014/main" id="{7D093B5A-58FD-60BE-D53D-B0B9A648E401}"/>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42" name="直角三角形 41">
            <a:extLst>
              <a:ext uri="{FF2B5EF4-FFF2-40B4-BE49-F238E27FC236}">
                <a16:creationId xmlns:a16="http://schemas.microsoft.com/office/drawing/2014/main" id="{A547B3D6-BE87-3247-59F1-506D5C164787}"/>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3" name="フローチャート: 処理 42">
            <a:extLst>
              <a:ext uri="{FF2B5EF4-FFF2-40B4-BE49-F238E27FC236}">
                <a16:creationId xmlns:a16="http://schemas.microsoft.com/office/drawing/2014/main" id="{A21F8E98-B8BE-F931-29C2-787E63BCBAFF}"/>
              </a:ext>
            </a:extLst>
          </xdr:cNvPr>
          <xdr:cNvSpPr/>
        </xdr:nvSpPr>
        <xdr:spPr>
          <a:xfrm>
            <a:off x="7343775" y="13992225"/>
            <a:ext cx="1845682" cy="438149"/>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44" name="フローチャート: 処理 43">
            <a:extLst>
              <a:ext uri="{FF2B5EF4-FFF2-40B4-BE49-F238E27FC236}">
                <a16:creationId xmlns:a16="http://schemas.microsoft.com/office/drawing/2014/main" id="{D691E2C3-D1F9-3386-E5F2-C3F03558998D}"/>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5" name="角丸四角形 21">
            <a:extLst>
              <a:ext uri="{FF2B5EF4-FFF2-40B4-BE49-F238E27FC236}">
                <a16:creationId xmlns:a16="http://schemas.microsoft.com/office/drawing/2014/main" id="{334C43F8-DBC9-657D-7C8C-F3AC5278501A}"/>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46" name="角丸四角形 19">
            <a:extLst>
              <a:ext uri="{FF2B5EF4-FFF2-40B4-BE49-F238E27FC236}">
                <a16:creationId xmlns:a16="http://schemas.microsoft.com/office/drawing/2014/main" id="{C11E6809-1A9E-C596-7907-85510C3E7F7A}"/>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47" name="直角三角形 46">
            <a:extLst>
              <a:ext uri="{FF2B5EF4-FFF2-40B4-BE49-F238E27FC236}">
                <a16:creationId xmlns:a16="http://schemas.microsoft.com/office/drawing/2014/main" id="{64E7DFB0-90A4-5861-5F5B-571E469718E7}"/>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8" name="直角三角形 47">
            <a:extLst>
              <a:ext uri="{FF2B5EF4-FFF2-40B4-BE49-F238E27FC236}">
                <a16:creationId xmlns:a16="http://schemas.microsoft.com/office/drawing/2014/main" id="{40B98558-0C7D-6E89-DE0D-AB866FE35FC9}"/>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9" name="角丸四角形 19">
            <a:extLst>
              <a:ext uri="{FF2B5EF4-FFF2-40B4-BE49-F238E27FC236}">
                <a16:creationId xmlns:a16="http://schemas.microsoft.com/office/drawing/2014/main" id="{B0E15CB4-6DA0-6022-EBA3-528956537CE0}"/>
              </a:ext>
            </a:extLst>
          </xdr:cNvPr>
          <xdr:cNvSpPr/>
        </xdr:nvSpPr>
        <xdr:spPr>
          <a:xfrm>
            <a:off x="9189458" y="13992225"/>
            <a:ext cx="1621418" cy="43814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209550</xdr:colOff>
      <xdr:row>112</xdr:row>
      <xdr:rowOff>108267</xdr:rowOff>
    </xdr:from>
    <xdr:to>
      <xdr:col>6</xdr:col>
      <xdr:colOff>2516019</xdr:colOff>
      <xdr:row>116</xdr:row>
      <xdr:rowOff>190514</xdr:rowOff>
    </xdr:to>
    <xdr:grpSp>
      <xdr:nvGrpSpPr>
        <xdr:cNvPr id="2" name="グループ化 1">
          <a:extLst>
            <a:ext uri="{FF2B5EF4-FFF2-40B4-BE49-F238E27FC236}">
              <a16:creationId xmlns:a16="http://schemas.microsoft.com/office/drawing/2014/main" id="{1A00A73E-0589-4A77-946E-38FF1D331253}"/>
            </a:ext>
          </a:extLst>
        </xdr:cNvPr>
        <xdr:cNvGrpSpPr/>
      </xdr:nvGrpSpPr>
      <xdr:grpSpPr>
        <a:xfrm>
          <a:off x="390525" y="39065517"/>
          <a:ext cx="7678569" cy="1072847"/>
          <a:chOff x="466725" y="32026542"/>
          <a:chExt cx="5495925" cy="914095"/>
        </a:xfrm>
      </xdr:grpSpPr>
      <xdr:pic>
        <xdr:nvPicPr>
          <xdr:cNvPr id="3" name="図 2">
            <a:extLst>
              <a:ext uri="{FF2B5EF4-FFF2-40B4-BE49-F238E27FC236}">
                <a16:creationId xmlns:a16="http://schemas.microsoft.com/office/drawing/2014/main" id="{CAB69153-322B-31A4-8B92-85B71230AB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7624BC83-470E-5311-365A-634238384C90}"/>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oneCellAnchor>
    <xdr:from>
      <xdr:col>5</xdr:col>
      <xdr:colOff>0</xdr:colOff>
      <xdr:row>71</xdr:row>
      <xdr:rowOff>0</xdr:rowOff>
    </xdr:from>
    <xdr:ext cx="3073077" cy="1043270"/>
    <xdr:grpSp>
      <xdr:nvGrpSpPr>
        <xdr:cNvPr id="14" name="グループ化 13">
          <a:extLst>
            <a:ext uri="{FF2B5EF4-FFF2-40B4-BE49-F238E27FC236}">
              <a16:creationId xmlns:a16="http://schemas.microsoft.com/office/drawing/2014/main" id="{2F4D6278-559B-4AC2-A1E4-0B4A61DA91C6}"/>
            </a:ext>
          </a:extLst>
        </xdr:cNvPr>
        <xdr:cNvGrpSpPr/>
      </xdr:nvGrpSpPr>
      <xdr:grpSpPr>
        <a:xfrm>
          <a:off x="4838700" y="29375100"/>
          <a:ext cx="3073077" cy="1043270"/>
          <a:chOff x="4191000" y="24403050"/>
          <a:chExt cx="3061871" cy="1047750"/>
        </a:xfrm>
      </xdr:grpSpPr>
      <xdr:pic>
        <xdr:nvPicPr>
          <xdr:cNvPr id="15" name="図 14">
            <a:extLst>
              <a:ext uri="{FF2B5EF4-FFF2-40B4-BE49-F238E27FC236}">
                <a16:creationId xmlns:a16="http://schemas.microsoft.com/office/drawing/2014/main" id="{83CB34D0-1037-7E91-D45B-DCBE9E2835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6" name="AutoShape 4">
            <a:extLst>
              <a:ext uri="{FF2B5EF4-FFF2-40B4-BE49-F238E27FC236}">
                <a16:creationId xmlns:a16="http://schemas.microsoft.com/office/drawing/2014/main" id="{743E7931-E856-4A59-FE59-563A9CA21601}"/>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twoCellAnchor editAs="oneCell">
    <xdr:from>
      <xdr:col>5</xdr:col>
      <xdr:colOff>0</xdr:colOff>
      <xdr:row>85</xdr:row>
      <xdr:rowOff>0</xdr:rowOff>
    </xdr:from>
    <xdr:to>
      <xdr:col>6</xdr:col>
      <xdr:colOff>2359711</xdr:colOff>
      <xdr:row>90</xdr:row>
      <xdr:rowOff>58161</xdr:rowOff>
    </xdr:to>
    <xdr:grpSp>
      <xdr:nvGrpSpPr>
        <xdr:cNvPr id="17" name="グループ化 16">
          <a:extLst>
            <a:ext uri="{FF2B5EF4-FFF2-40B4-BE49-F238E27FC236}">
              <a16:creationId xmlns:a16="http://schemas.microsoft.com/office/drawing/2014/main" id="{6E02721C-B861-4F35-9088-804181940797}"/>
            </a:ext>
          </a:extLst>
        </xdr:cNvPr>
        <xdr:cNvGrpSpPr/>
      </xdr:nvGrpSpPr>
      <xdr:grpSpPr>
        <a:xfrm>
          <a:off x="4838700" y="32766000"/>
          <a:ext cx="3074086" cy="1067811"/>
          <a:chOff x="4200525" y="27384375"/>
          <a:chExt cx="3061872" cy="1047750"/>
        </a:xfrm>
      </xdr:grpSpPr>
      <xdr:pic>
        <xdr:nvPicPr>
          <xdr:cNvPr id="18" name="図 17">
            <a:extLst>
              <a:ext uri="{FF2B5EF4-FFF2-40B4-BE49-F238E27FC236}">
                <a16:creationId xmlns:a16="http://schemas.microsoft.com/office/drawing/2014/main" id="{CCB4BC09-37F2-235B-8225-96CA1161A56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1B4E316E-6AAD-148F-E0E4-46D54E8D3011}"/>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78</xdr:row>
      <xdr:rowOff>0</xdr:rowOff>
    </xdr:from>
    <xdr:to>
      <xdr:col>6</xdr:col>
      <xdr:colOff>2359710</xdr:colOff>
      <xdr:row>82</xdr:row>
      <xdr:rowOff>53340</xdr:rowOff>
    </xdr:to>
    <xdr:grpSp>
      <xdr:nvGrpSpPr>
        <xdr:cNvPr id="20" name="グループ化 19">
          <a:extLst>
            <a:ext uri="{FF2B5EF4-FFF2-40B4-BE49-F238E27FC236}">
              <a16:creationId xmlns:a16="http://schemas.microsoft.com/office/drawing/2014/main" id="{B099D728-3D8C-41A8-A139-97CC862DBB19}"/>
            </a:ext>
          </a:extLst>
        </xdr:cNvPr>
        <xdr:cNvGrpSpPr/>
      </xdr:nvGrpSpPr>
      <xdr:grpSpPr>
        <a:xfrm>
          <a:off x="4838700" y="31070550"/>
          <a:ext cx="3074085" cy="1043940"/>
          <a:chOff x="4181475" y="25908000"/>
          <a:chExt cx="3061871" cy="1047750"/>
        </a:xfrm>
      </xdr:grpSpPr>
      <xdr:pic>
        <xdr:nvPicPr>
          <xdr:cNvPr id="21" name="図 20">
            <a:extLst>
              <a:ext uri="{FF2B5EF4-FFF2-40B4-BE49-F238E27FC236}">
                <a16:creationId xmlns:a16="http://schemas.microsoft.com/office/drawing/2014/main" id="{A957E009-2684-31E5-0907-082B04D023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CE5C275A-B9E8-6753-6980-B14CBFF55CA6}"/>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209550</xdr:colOff>
      <xdr:row>108</xdr:row>
      <xdr:rowOff>108267</xdr:rowOff>
    </xdr:from>
    <xdr:to>
      <xdr:col>6</xdr:col>
      <xdr:colOff>2529354</xdr:colOff>
      <xdr:row>113</xdr:row>
      <xdr:rowOff>133362</xdr:rowOff>
    </xdr:to>
    <xdr:grpSp>
      <xdr:nvGrpSpPr>
        <xdr:cNvPr id="2" name="グループ化 1">
          <a:extLst>
            <a:ext uri="{FF2B5EF4-FFF2-40B4-BE49-F238E27FC236}">
              <a16:creationId xmlns:a16="http://schemas.microsoft.com/office/drawing/2014/main" id="{D055BD54-3FAD-4342-BD10-409E3BB5BD92}"/>
            </a:ext>
          </a:extLst>
        </xdr:cNvPr>
        <xdr:cNvGrpSpPr/>
      </xdr:nvGrpSpPr>
      <xdr:grpSpPr>
        <a:xfrm>
          <a:off x="390525" y="35655567"/>
          <a:ext cx="7691904" cy="1263345"/>
          <a:chOff x="466725" y="32026542"/>
          <a:chExt cx="5495925" cy="914095"/>
        </a:xfrm>
      </xdr:grpSpPr>
      <xdr:pic>
        <xdr:nvPicPr>
          <xdr:cNvPr id="3" name="図 2">
            <a:extLst>
              <a:ext uri="{FF2B5EF4-FFF2-40B4-BE49-F238E27FC236}">
                <a16:creationId xmlns:a16="http://schemas.microsoft.com/office/drawing/2014/main" id="{EDBD93E4-F15A-CD32-87B0-350E2C60E6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17679776-46C9-BC81-AC8E-02C431227476}"/>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editAs="oneCell">
    <xdr:from>
      <xdr:col>5</xdr:col>
      <xdr:colOff>9525</xdr:colOff>
      <xdr:row>68</xdr:row>
      <xdr:rowOff>76200</xdr:rowOff>
    </xdr:from>
    <xdr:to>
      <xdr:col>6</xdr:col>
      <xdr:colOff>2365425</xdr:colOff>
      <xdr:row>72</xdr:row>
      <xdr:rowOff>133199</xdr:rowOff>
    </xdr:to>
    <xdr:grpSp>
      <xdr:nvGrpSpPr>
        <xdr:cNvPr id="17" name="グループ化 16">
          <a:extLst>
            <a:ext uri="{FF2B5EF4-FFF2-40B4-BE49-F238E27FC236}">
              <a16:creationId xmlns:a16="http://schemas.microsoft.com/office/drawing/2014/main" id="{D1E7A1D7-C3EB-4139-8AE3-E1B41CDB1AC3}"/>
            </a:ext>
          </a:extLst>
        </xdr:cNvPr>
        <xdr:cNvGrpSpPr/>
      </xdr:nvGrpSpPr>
      <xdr:grpSpPr>
        <a:xfrm>
          <a:off x="4848225" y="26250900"/>
          <a:ext cx="3070275" cy="1047599"/>
          <a:chOff x="4191000" y="24403050"/>
          <a:chExt cx="3061871" cy="1047750"/>
        </a:xfrm>
      </xdr:grpSpPr>
      <xdr:pic>
        <xdr:nvPicPr>
          <xdr:cNvPr id="18" name="図 17">
            <a:extLst>
              <a:ext uri="{FF2B5EF4-FFF2-40B4-BE49-F238E27FC236}">
                <a16:creationId xmlns:a16="http://schemas.microsoft.com/office/drawing/2014/main" id="{E373AF87-F66B-87A4-9629-C3932EBE77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58D0D8CB-906F-10A6-CDEA-1B7655371DD5}"/>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75</xdr:row>
      <xdr:rowOff>76200</xdr:rowOff>
    </xdr:from>
    <xdr:to>
      <xdr:col>6</xdr:col>
      <xdr:colOff>2359075</xdr:colOff>
      <xdr:row>79</xdr:row>
      <xdr:rowOff>133198</xdr:rowOff>
    </xdr:to>
    <xdr:grpSp>
      <xdr:nvGrpSpPr>
        <xdr:cNvPr id="20" name="グループ化 19">
          <a:extLst>
            <a:ext uri="{FF2B5EF4-FFF2-40B4-BE49-F238E27FC236}">
              <a16:creationId xmlns:a16="http://schemas.microsoft.com/office/drawing/2014/main" id="{0883CB7C-BBA0-424A-85FC-F810815BB949}"/>
            </a:ext>
          </a:extLst>
        </xdr:cNvPr>
        <xdr:cNvGrpSpPr/>
      </xdr:nvGrpSpPr>
      <xdr:grpSpPr>
        <a:xfrm>
          <a:off x="4838700" y="27984450"/>
          <a:ext cx="3073450" cy="1047598"/>
          <a:chOff x="4181475" y="25908000"/>
          <a:chExt cx="3061871" cy="1047750"/>
        </a:xfrm>
      </xdr:grpSpPr>
      <xdr:pic>
        <xdr:nvPicPr>
          <xdr:cNvPr id="21" name="図 20">
            <a:extLst>
              <a:ext uri="{FF2B5EF4-FFF2-40B4-BE49-F238E27FC236}">
                <a16:creationId xmlns:a16="http://schemas.microsoft.com/office/drawing/2014/main" id="{5E6A1C88-873A-6E44-B1F2-437207915EC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14868EC8-7813-A852-5329-78E9FA657037}"/>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82</xdr:row>
      <xdr:rowOff>133350</xdr:rowOff>
    </xdr:from>
    <xdr:to>
      <xdr:col>6</xdr:col>
      <xdr:colOff>2378126</xdr:colOff>
      <xdr:row>87</xdr:row>
      <xdr:rowOff>133350</xdr:rowOff>
    </xdr:to>
    <xdr:grpSp>
      <xdr:nvGrpSpPr>
        <xdr:cNvPr id="23" name="グループ化 22">
          <a:extLst>
            <a:ext uri="{FF2B5EF4-FFF2-40B4-BE49-F238E27FC236}">
              <a16:creationId xmlns:a16="http://schemas.microsoft.com/office/drawing/2014/main" id="{B667A7EC-797C-4D89-81AD-089CB41A692D}"/>
            </a:ext>
          </a:extLst>
        </xdr:cNvPr>
        <xdr:cNvGrpSpPr/>
      </xdr:nvGrpSpPr>
      <xdr:grpSpPr>
        <a:xfrm>
          <a:off x="4857750" y="29660850"/>
          <a:ext cx="3073451" cy="1047750"/>
          <a:chOff x="4200525" y="27384375"/>
          <a:chExt cx="3061872" cy="1047750"/>
        </a:xfrm>
      </xdr:grpSpPr>
      <xdr:pic>
        <xdr:nvPicPr>
          <xdr:cNvPr id="24" name="図 23">
            <a:extLst>
              <a:ext uri="{FF2B5EF4-FFF2-40B4-BE49-F238E27FC236}">
                <a16:creationId xmlns:a16="http://schemas.microsoft.com/office/drawing/2014/main" id="{541B4894-4322-9164-50F0-9AC6AA01E5F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5" name="AutoShape 4">
            <a:extLst>
              <a:ext uri="{FF2B5EF4-FFF2-40B4-BE49-F238E27FC236}">
                <a16:creationId xmlns:a16="http://schemas.microsoft.com/office/drawing/2014/main" id="{7A594532-4E7D-CB0D-B00C-CFDF4199D12E}"/>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19050</xdr:colOff>
      <xdr:row>85</xdr:row>
      <xdr:rowOff>19050</xdr:rowOff>
    </xdr:from>
    <xdr:to>
      <xdr:col>6</xdr:col>
      <xdr:colOff>2374951</xdr:colOff>
      <xdr:row>89</xdr:row>
      <xdr:rowOff>180975</xdr:rowOff>
    </xdr:to>
    <xdr:grpSp>
      <xdr:nvGrpSpPr>
        <xdr:cNvPr id="11" name="グループ化 10">
          <a:extLst>
            <a:ext uri="{FF2B5EF4-FFF2-40B4-BE49-F238E27FC236}">
              <a16:creationId xmlns:a16="http://schemas.microsoft.com/office/drawing/2014/main" id="{3193B2E9-76B2-449F-B9D3-83845421EF1A}"/>
            </a:ext>
          </a:extLst>
        </xdr:cNvPr>
        <xdr:cNvGrpSpPr/>
      </xdr:nvGrpSpPr>
      <xdr:grpSpPr>
        <a:xfrm>
          <a:off x="4857750" y="30508575"/>
          <a:ext cx="3070276" cy="1000125"/>
          <a:chOff x="4200525" y="27384375"/>
          <a:chExt cx="3061872" cy="1047750"/>
        </a:xfrm>
      </xdr:grpSpPr>
      <xdr:pic>
        <xdr:nvPicPr>
          <xdr:cNvPr id="12" name="図 11">
            <a:extLst>
              <a:ext uri="{FF2B5EF4-FFF2-40B4-BE49-F238E27FC236}">
                <a16:creationId xmlns:a16="http://schemas.microsoft.com/office/drawing/2014/main" id="{7447129D-C9DC-A076-D60C-2AF8ED92A2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3" name="AutoShape 4">
            <a:extLst>
              <a:ext uri="{FF2B5EF4-FFF2-40B4-BE49-F238E27FC236}">
                <a16:creationId xmlns:a16="http://schemas.microsoft.com/office/drawing/2014/main" id="{DF91529E-29E5-E783-97A0-15CA06362C28}"/>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71</xdr:row>
      <xdr:rowOff>9525</xdr:rowOff>
    </xdr:from>
    <xdr:to>
      <xdr:col>6</xdr:col>
      <xdr:colOff>2374950</xdr:colOff>
      <xdr:row>76</xdr:row>
      <xdr:rowOff>9524</xdr:rowOff>
    </xdr:to>
    <xdr:grpSp>
      <xdr:nvGrpSpPr>
        <xdr:cNvPr id="17" name="グループ化 16">
          <a:extLst>
            <a:ext uri="{FF2B5EF4-FFF2-40B4-BE49-F238E27FC236}">
              <a16:creationId xmlns:a16="http://schemas.microsoft.com/office/drawing/2014/main" id="{7CCB51B4-15FD-4407-9616-A586CEF9C431}"/>
            </a:ext>
          </a:extLst>
        </xdr:cNvPr>
        <xdr:cNvGrpSpPr/>
      </xdr:nvGrpSpPr>
      <xdr:grpSpPr>
        <a:xfrm>
          <a:off x="4857750" y="27565350"/>
          <a:ext cx="3070275" cy="1047749"/>
          <a:chOff x="4191000" y="24403050"/>
          <a:chExt cx="3061871" cy="1047750"/>
        </a:xfrm>
      </xdr:grpSpPr>
      <xdr:pic>
        <xdr:nvPicPr>
          <xdr:cNvPr id="18" name="図 17">
            <a:extLst>
              <a:ext uri="{FF2B5EF4-FFF2-40B4-BE49-F238E27FC236}">
                <a16:creationId xmlns:a16="http://schemas.microsoft.com/office/drawing/2014/main" id="{0BEC17ED-737F-C718-9FE9-08B1C8FA4C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9A205DDC-429B-D435-420D-BDCCB5B030F8}"/>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9525</xdr:colOff>
      <xdr:row>78</xdr:row>
      <xdr:rowOff>28575</xdr:rowOff>
    </xdr:from>
    <xdr:to>
      <xdr:col>6</xdr:col>
      <xdr:colOff>2365425</xdr:colOff>
      <xdr:row>83</xdr:row>
      <xdr:rowOff>28577</xdr:rowOff>
    </xdr:to>
    <xdr:grpSp>
      <xdr:nvGrpSpPr>
        <xdr:cNvPr id="20" name="グループ化 19">
          <a:extLst>
            <a:ext uri="{FF2B5EF4-FFF2-40B4-BE49-F238E27FC236}">
              <a16:creationId xmlns:a16="http://schemas.microsoft.com/office/drawing/2014/main" id="{171736C8-78B7-44BB-820E-3226E93F78C1}"/>
            </a:ext>
          </a:extLst>
        </xdr:cNvPr>
        <xdr:cNvGrpSpPr/>
      </xdr:nvGrpSpPr>
      <xdr:grpSpPr>
        <a:xfrm>
          <a:off x="4848225" y="29051250"/>
          <a:ext cx="3070275" cy="1047752"/>
          <a:chOff x="4181475" y="25908000"/>
          <a:chExt cx="3061871" cy="1047750"/>
        </a:xfrm>
      </xdr:grpSpPr>
      <xdr:pic>
        <xdr:nvPicPr>
          <xdr:cNvPr id="21" name="図 20">
            <a:extLst>
              <a:ext uri="{FF2B5EF4-FFF2-40B4-BE49-F238E27FC236}">
                <a16:creationId xmlns:a16="http://schemas.microsoft.com/office/drawing/2014/main" id="{78237FB7-18B6-94B3-8CC3-224A2D32B5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25F1AE2B-773D-C3B3-CF12-0DA9738D41AE}"/>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142875</xdr:colOff>
      <xdr:row>61</xdr:row>
      <xdr:rowOff>57150</xdr:rowOff>
    </xdr:from>
    <xdr:to>
      <xdr:col>2</xdr:col>
      <xdr:colOff>751004</xdr:colOff>
      <xdr:row>66</xdr:row>
      <xdr:rowOff>153551</xdr:rowOff>
    </xdr:to>
    <xdr:pic>
      <xdr:nvPicPr>
        <xdr:cNvPr id="2" name="図 1">
          <a:extLst>
            <a:ext uri="{FF2B5EF4-FFF2-40B4-BE49-F238E27FC236}">
              <a16:creationId xmlns:a16="http://schemas.microsoft.com/office/drawing/2014/main" id="{7FC522AC-DF8C-4B61-9495-B66591B19ADE}"/>
            </a:ext>
          </a:extLst>
        </xdr:cNvPr>
        <xdr:cNvPicPr>
          <a:picLocks noChangeAspect="1"/>
        </xdr:cNvPicPr>
      </xdr:nvPicPr>
      <xdr:blipFill rotWithShape="1">
        <a:blip xmlns:r="http://schemas.openxmlformats.org/officeDocument/2006/relationships" r:embed="rId1"/>
        <a:srcRect l="4851"/>
        <a:stretch/>
      </xdr:blipFill>
      <xdr:spPr>
        <a:xfrm>
          <a:off x="323850" y="26327100"/>
          <a:ext cx="2989379" cy="1144152"/>
        </a:xfrm>
        <a:prstGeom prst="rect">
          <a:avLst/>
        </a:prstGeom>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133350</xdr:colOff>
      <xdr:row>95</xdr:row>
      <xdr:rowOff>61639</xdr:rowOff>
    </xdr:from>
    <xdr:to>
      <xdr:col>4</xdr:col>
      <xdr:colOff>114300</xdr:colOff>
      <xdr:row>100</xdr:row>
      <xdr:rowOff>147620</xdr:rowOff>
    </xdr:to>
    <xdr:pic>
      <xdr:nvPicPr>
        <xdr:cNvPr id="2" name="図 1">
          <a:extLst>
            <a:ext uri="{FF2B5EF4-FFF2-40B4-BE49-F238E27FC236}">
              <a16:creationId xmlns:a16="http://schemas.microsoft.com/office/drawing/2014/main" id="{9191737C-CF93-4179-8754-6D0EBE8B697C}"/>
            </a:ext>
          </a:extLst>
        </xdr:cNvPr>
        <xdr:cNvPicPr>
          <a:picLocks noChangeAspect="1"/>
        </xdr:cNvPicPr>
      </xdr:nvPicPr>
      <xdr:blipFill rotWithShape="1">
        <a:blip xmlns:r="http://schemas.openxmlformats.org/officeDocument/2006/relationships" r:embed="rId1"/>
        <a:srcRect l="3247"/>
        <a:stretch/>
      </xdr:blipFill>
      <xdr:spPr>
        <a:xfrm>
          <a:off x="314325" y="41038189"/>
          <a:ext cx="3924300" cy="1133730"/>
        </a:xfrm>
        <a:prstGeom prst="rect">
          <a:avLst/>
        </a:prstGeom>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AD44B-0178-4DC8-BAAE-0D00250DD33A}">
  <sheetPr codeName="Sheet10">
    <tabColor rgb="FF333333"/>
    <pageSetUpPr fitToPage="1"/>
  </sheetPr>
  <dimension ref="D1:AU33"/>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6" t="s">
        <v>927</v>
      </c>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row>
    <row r="3" spans="4:47" ht="15" customHeight="1"/>
    <row r="4" spans="4:47" ht="48" customHeight="1" thickBot="1">
      <c r="D4" s="7" t="s">
        <v>7</v>
      </c>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row>
    <row r="5" spans="4:47" ht="15" customHeight="1" thickTop="1">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9"/>
      <c r="AO5" s="9"/>
      <c r="AP5" s="9"/>
      <c r="AQ5" s="9"/>
      <c r="AR5" s="9"/>
      <c r="AS5" s="9"/>
      <c r="AT5" s="10"/>
    </row>
    <row r="6" spans="4:47" ht="15"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473">
        <v>45576</v>
      </c>
      <c r="AO6" s="473"/>
      <c r="AP6" s="473"/>
      <c r="AQ6" s="473"/>
      <c r="AR6" s="473"/>
      <c r="AS6" s="473"/>
    </row>
    <row r="7" spans="4:47" ht="15" customHeight="1" thickBot="1"/>
    <row r="8" spans="4:47" ht="15" customHeight="1" thickTop="1">
      <c r="D8" s="11"/>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3"/>
    </row>
    <row r="9" spans="4:47" ht="15" customHeight="1">
      <c r="D9" s="14"/>
      <c r="E9" s="15" t="s">
        <v>8</v>
      </c>
      <c r="F9" s="16" t="s">
        <v>9</v>
      </c>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7"/>
    </row>
    <row r="10" spans="4:47" ht="15" customHeight="1">
      <c r="D10" s="14"/>
      <c r="E10" s="18"/>
      <c r="F10" s="19" t="s">
        <v>10</v>
      </c>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20"/>
      <c r="AT10" s="21"/>
    </row>
    <row r="11" spans="4:47" ht="15" customHeight="1">
      <c r="D11" s="14"/>
      <c r="E11" s="18"/>
      <c r="F11" s="22" t="s">
        <v>11</v>
      </c>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0"/>
      <c r="AT11" s="21"/>
    </row>
    <row r="12" spans="4:47" ht="15" customHeight="1">
      <c r="D12" s="14"/>
      <c r="E12" s="15"/>
      <c r="F12" s="22" t="s">
        <v>12</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0"/>
      <c r="AT12" s="21"/>
    </row>
    <row r="13" spans="4:47" ht="15" customHeight="1">
      <c r="D13" s="14"/>
      <c r="E13" s="18"/>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20"/>
      <c r="AT13" s="21"/>
      <c r="AU13" s="21"/>
    </row>
    <row r="14" spans="4:47" ht="15" customHeight="1">
      <c r="D14" s="14"/>
      <c r="E14" s="18"/>
      <c r="F14" s="19" t="s">
        <v>13</v>
      </c>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20"/>
      <c r="AT14" s="21"/>
      <c r="AU14" s="21"/>
    </row>
    <row r="15" spans="4:47" ht="15" customHeight="1">
      <c r="D15" s="14"/>
      <c r="E15" s="18"/>
      <c r="F15" s="19" t="s">
        <v>14</v>
      </c>
      <c r="G15" s="19"/>
      <c r="H15" s="19"/>
      <c r="I15" s="19"/>
      <c r="J15" s="19"/>
      <c r="K15" s="19"/>
      <c r="L15" s="19"/>
      <c r="M15" s="19"/>
      <c r="N15" s="19"/>
      <c r="O15" s="19"/>
      <c r="P15" s="19"/>
      <c r="Q15" s="19"/>
      <c r="R15" s="19"/>
      <c r="S15" s="19"/>
      <c r="T15" s="19"/>
      <c r="U15" s="19"/>
      <c r="V15" s="19"/>
      <c r="W15" s="19"/>
      <c r="X15" s="19"/>
      <c r="Y15" s="19"/>
      <c r="Z15" s="19"/>
      <c r="AA15" s="22" t="s">
        <v>15</v>
      </c>
      <c r="AB15" s="19"/>
      <c r="AC15" s="19"/>
      <c r="AD15" s="19"/>
      <c r="AE15" s="19"/>
      <c r="AF15" s="19"/>
      <c r="AG15" s="19"/>
      <c r="AH15" s="19"/>
      <c r="AI15" s="19"/>
      <c r="AJ15" s="19"/>
      <c r="AK15" s="19"/>
      <c r="AL15" s="19"/>
      <c r="AM15" s="19"/>
      <c r="AN15" s="19"/>
      <c r="AO15" s="19"/>
      <c r="AP15" s="19"/>
      <c r="AQ15" s="19"/>
      <c r="AR15" s="19"/>
      <c r="AS15" s="20"/>
      <c r="AT15" s="21"/>
      <c r="AU15" s="21"/>
    </row>
    <row r="16" spans="4:47" ht="15" customHeight="1">
      <c r="D16" s="14"/>
      <c r="E16" s="18"/>
      <c r="F16" s="23" t="s">
        <v>16</v>
      </c>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4"/>
      <c r="AT16" s="25"/>
      <c r="AU16" s="25"/>
    </row>
    <row r="17" spans="4:45" ht="15" customHeight="1">
      <c r="D17" s="14"/>
      <c r="E17" s="15" t="s">
        <v>8</v>
      </c>
      <c r="F17" s="16" t="s">
        <v>17</v>
      </c>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7"/>
    </row>
    <row r="18" spans="4:45" ht="15" customHeight="1">
      <c r="D18" s="14"/>
      <c r="E18" s="15"/>
      <c r="F18" s="19" t="s">
        <v>22</v>
      </c>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7"/>
    </row>
    <row r="19" spans="4:45" ht="15" customHeight="1">
      <c r="D19" s="14"/>
      <c r="E19" s="15"/>
      <c r="F19" s="27" t="s">
        <v>18</v>
      </c>
      <c r="G19" s="28"/>
      <c r="H19" s="28"/>
      <c r="I19" s="28"/>
      <c r="J19" s="28"/>
      <c r="K19" s="28"/>
      <c r="L19" s="29"/>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16"/>
      <c r="AS19" s="17"/>
    </row>
    <row r="20" spans="4:45" ht="15" customHeight="1">
      <c r="D20" s="14"/>
      <c r="E20" s="15"/>
      <c r="F20" s="27" t="s">
        <v>19</v>
      </c>
      <c r="G20" s="28"/>
      <c r="H20" s="28"/>
      <c r="I20" s="28"/>
      <c r="J20" s="28"/>
      <c r="K20" s="28"/>
      <c r="L20" s="29"/>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16"/>
      <c r="AS20" s="17"/>
    </row>
    <row r="21" spans="4:45" ht="15" customHeight="1">
      <c r="D21" s="14"/>
      <c r="E21" s="15"/>
      <c r="F21" s="27" t="s">
        <v>20</v>
      </c>
      <c r="G21" s="28"/>
      <c r="H21" s="28"/>
      <c r="I21" s="28"/>
      <c r="J21" s="28"/>
      <c r="K21" s="28"/>
      <c r="L21" s="29"/>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16"/>
      <c r="AS21" s="17"/>
    </row>
    <row r="22" spans="4:45" ht="15" customHeight="1">
      <c r="D22" s="14"/>
      <c r="E22" s="15"/>
      <c r="F22" s="27" t="s">
        <v>21</v>
      </c>
      <c r="G22" s="28"/>
      <c r="H22" s="28"/>
      <c r="I22" s="28"/>
      <c r="J22" s="28"/>
      <c r="K22" s="28"/>
      <c r="L22" s="29"/>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16"/>
      <c r="AS22" s="17"/>
    </row>
    <row r="23" spans="4:45" ht="15" customHeight="1">
      <c r="D23" s="14"/>
      <c r="F23" s="31"/>
      <c r="G23" s="31"/>
      <c r="H23" s="31"/>
      <c r="I23" s="31"/>
      <c r="J23" s="31"/>
      <c r="K23" s="31"/>
      <c r="L23" s="31"/>
      <c r="M23" s="31"/>
      <c r="N23" s="32"/>
      <c r="O23" s="32"/>
      <c r="P23" s="32"/>
      <c r="Q23" s="32"/>
      <c r="R23" s="32"/>
      <c r="S23" s="32"/>
      <c r="T23" s="32"/>
      <c r="U23" s="31"/>
      <c r="V23" s="31"/>
      <c r="W23" s="31"/>
      <c r="X23" s="31"/>
      <c r="Y23" s="31"/>
      <c r="Z23" s="31"/>
      <c r="AA23" s="31"/>
      <c r="AB23" s="31"/>
      <c r="AC23" s="32"/>
      <c r="AD23" s="32"/>
      <c r="AE23" s="32"/>
      <c r="AF23" s="32"/>
      <c r="AG23" s="32"/>
      <c r="AH23" s="32"/>
      <c r="AI23" s="32"/>
      <c r="AS23" s="17"/>
    </row>
    <row r="24" spans="4:45" ht="15" customHeight="1">
      <c r="D24" s="14"/>
      <c r="E24" s="15"/>
      <c r="F24" s="22" t="s">
        <v>23</v>
      </c>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17"/>
    </row>
    <row r="25" spans="4:45" ht="15" customHeight="1">
      <c r="D25" s="14"/>
      <c r="E25" s="15"/>
      <c r="F25" s="33"/>
      <c r="G25" s="33" t="s">
        <v>24</v>
      </c>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17"/>
    </row>
    <row r="26" spans="4:45" ht="15" customHeight="1">
      <c r="D26" s="14"/>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17"/>
    </row>
    <row r="27" spans="4:45" ht="15" customHeight="1">
      <c r="D27" s="14"/>
      <c r="E27" s="15" t="s">
        <v>8</v>
      </c>
      <c r="F27" s="16" t="s">
        <v>25</v>
      </c>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7"/>
    </row>
    <row r="28" spans="4:45" ht="15" customHeight="1">
      <c r="D28" s="14"/>
      <c r="F28" s="1" t="s">
        <v>26</v>
      </c>
      <c r="G28" s="26"/>
      <c r="H28" s="26"/>
      <c r="I28" s="26"/>
      <c r="J28" s="26"/>
      <c r="K28" s="26"/>
      <c r="L28" s="26"/>
      <c r="M28" s="26"/>
      <c r="N28" s="26"/>
      <c r="O28" s="26"/>
      <c r="P28" s="26"/>
      <c r="Q28" s="26"/>
      <c r="R28" s="26"/>
      <c r="S28" s="26"/>
      <c r="T28" s="26"/>
      <c r="U28" s="1" t="s">
        <v>27</v>
      </c>
      <c r="V28" s="26"/>
      <c r="W28" s="26"/>
      <c r="X28" s="26"/>
      <c r="Y28" s="26"/>
      <c r="Z28" s="26"/>
      <c r="AA28" s="26"/>
      <c r="AB28" s="26"/>
      <c r="AC28" s="26"/>
      <c r="AD28" s="26"/>
      <c r="AE28" s="26"/>
      <c r="AF28" s="26"/>
      <c r="AG28" s="26"/>
      <c r="AH28" s="26"/>
      <c r="AI28" s="34"/>
      <c r="AJ28" s="31"/>
      <c r="AK28" s="31"/>
      <c r="AL28" s="31"/>
      <c r="AM28" s="31"/>
      <c r="AN28" s="31"/>
      <c r="AO28" s="31"/>
      <c r="AP28" s="31"/>
      <c r="AQ28" s="31"/>
      <c r="AR28" s="31"/>
      <c r="AS28" s="17"/>
    </row>
    <row r="29" spans="4:45" ht="15" customHeight="1">
      <c r="D29" s="14"/>
      <c r="F29" s="35"/>
      <c r="G29" s="36"/>
      <c r="H29" s="36"/>
      <c r="I29" s="36"/>
      <c r="J29" s="36"/>
      <c r="K29" s="36"/>
      <c r="L29" s="36"/>
      <c r="M29" s="36"/>
      <c r="N29" s="37" t="s">
        <v>28</v>
      </c>
      <c r="O29" s="38"/>
      <c r="P29" s="38"/>
      <c r="Q29" s="38"/>
      <c r="R29" s="38"/>
      <c r="S29" s="38"/>
      <c r="T29" s="39"/>
      <c r="U29" s="35"/>
      <c r="V29" s="36"/>
      <c r="W29" s="36"/>
      <c r="X29" s="36"/>
      <c r="Y29" s="36"/>
      <c r="Z29" s="36"/>
      <c r="AA29" s="36"/>
      <c r="AB29" s="36"/>
      <c r="AC29" s="37" t="s">
        <v>28</v>
      </c>
      <c r="AD29" s="38"/>
      <c r="AE29" s="38"/>
      <c r="AF29" s="38"/>
      <c r="AG29" s="38"/>
      <c r="AH29" s="38"/>
      <c r="AI29" s="39"/>
      <c r="AJ29" s="31"/>
      <c r="AK29" s="31"/>
      <c r="AL29" s="31"/>
      <c r="AM29" s="31"/>
      <c r="AN29" s="31"/>
      <c r="AO29" s="31"/>
      <c r="AP29" s="31"/>
      <c r="AQ29" s="31"/>
      <c r="AR29" s="31"/>
      <c r="AS29" s="17"/>
    </row>
    <row r="30" spans="4:45" ht="15" customHeight="1">
      <c r="D30" s="14"/>
      <c r="F30" s="40" t="s">
        <v>29</v>
      </c>
      <c r="G30" s="41"/>
      <c r="H30" s="41"/>
      <c r="I30" s="41"/>
      <c r="J30" s="41"/>
      <c r="K30" s="41"/>
      <c r="L30" s="41"/>
      <c r="M30" s="42"/>
      <c r="N30" s="27" t="s">
        <v>30</v>
      </c>
      <c r="O30" s="28"/>
      <c r="P30" s="28"/>
      <c r="Q30" s="28"/>
      <c r="R30" s="28"/>
      <c r="S30" s="28"/>
      <c r="T30" s="29"/>
      <c r="U30" s="41" t="s">
        <v>31</v>
      </c>
      <c r="V30" s="41"/>
      <c r="W30" s="41"/>
      <c r="X30" s="41"/>
      <c r="Y30" s="41"/>
      <c r="Z30" s="41"/>
      <c r="AA30" s="41"/>
      <c r="AB30" s="42"/>
      <c r="AC30" s="27" t="s">
        <v>32</v>
      </c>
      <c r="AD30" s="28"/>
      <c r="AE30" s="28"/>
      <c r="AF30" s="28"/>
      <c r="AG30" s="28"/>
      <c r="AH30" s="28"/>
      <c r="AI30" s="29"/>
      <c r="AJ30" s="31"/>
      <c r="AK30" s="31"/>
      <c r="AL30" s="31"/>
      <c r="AM30" s="31"/>
      <c r="AN30" s="31"/>
      <c r="AO30" s="31"/>
      <c r="AP30" s="31"/>
      <c r="AQ30" s="31"/>
      <c r="AR30" s="31"/>
      <c r="AS30" s="17"/>
    </row>
    <row r="31" spans="4:45" ht="15" customHeight="1">
      <c r="D31" s="14"/>
      <c r="F31" s="43" t="s">
        <v>33</v>
      </c>
      <c r="G31" s="44"/>
      <c r="H31" s="44"/>
      <c r="I31" s="44"/>
      <c r="J31" s="44"/>
      <c r="K31" s="44"/>
      <c r="L31" s="44"/>
      <c r="M31" s="45"/>
      <c r="N31" s="27" t="s">
        <v>34</v>
      </c>
      <c r="O31" s="28"/>
      <c r="P31" s="28"/>
      <c r="Q31" s="28"/>
      <c r="R31" s="28"/>
      <c r="S31" s="28"/>
      <c r="T31" s="29"/>
      <c r="U31" s="31"/>
      <c r="V31" s="31"/>
      <c r="W31" s="31"/>
      <c r="X31" s="31"/>
      <c r="Y31" s="31"/>
      <c r="Z31" s="31"/>
      <c r="AA31" s="31"/>
      <c r="AB31" s="31"/>
      <c r="AC31" s="32"/>
      <c r="AD31" s="32"/>
      <c r="AE31" s="32"/>
      <c r="AF31" s="32"/>
      <c r="AG31" s="32"/>
      <c r="AH31" s="32"/>
      <c r="AI31" s="32"/>
      <c r="AJ31" s="31"/>
      <c r="AK31" s="31"/>
      <c r="AL31" s="31"/>
      <c r="AM31" s="31"/>
      <c r="AN31" s="31"/>
      <c r="AO31" s="31"/>
      <c r="AP31" s="31"/>
      <c r="AQ31" s="31"/>
      <c r="AR31" s="31"/>
      <c r="AS31" s="17"/>
    </row>
    <row r="32" spans="4:45" ht="15" customHeight="1" thickBot="1">
      <c r="D32" s="46"/>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8"/>
    </row>
    <row r="33" spans="4:45" ht="15" customHeight="1" thickTop="1">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row>
  </sheetData>
  <mergeCells count="1">
    <mergeCell ref="AN6:AS6"/>
  </mergeCells>
  <phoneticPr fontId="3"/>
  <printOptions horizontalCentered="1"/>
  <pageMargins left="0.19685039370078741" right="0.19685039370078741" top="0.19685039370078741" bottom="0.19685039370078741" header="0.11811023622047245" footer="0.11811023622047245"/>
  <pageSetup paperSize="9" scale="49"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46005-3F0B-459E-8240-D037879A625A}">
  <sheetPr codeName="Sheet169">
    <outlinePr summaryBelow="0"/>
    <pageSetUpPr fitToPage="1"/>
  </sheetPr>
  <dimension ref="B1:H15"/>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29" customWidth="1"/>
    <col min="7" max="7" width="98.7109375" style="5" customWidth="1"/>
    <col min="8" max="8" width="2.7109375" style="5" customWidth="1"/>
    <col min="9" max="16384" width="10.28515625" style="5"/>
  </cols>
  <sheetData>
    <row r="1" spans="2:8" ht="13.5" customHeight="1" thickBot="1">
      <c r="B1" s="130"/>
      <c r="C1" s="130"/>
      <c r="D1" s="131"/>
      <c r="E1" s="132"/>
      <c r="F1" s="132"/>
      <c r="G1" s="130"/>
      <c r="H1" s="130"/>
    </row>
    <row r="2" spans="2:8" ht="44.1" customHeight="1" thickBot="1">
      <c r="B2" s="133" t="s">
        <v>938</v>
      </c>
      <c r="C2" s="134"/>
      <c r="D2" s="134"/>
      <c r="E2" s="134"/>
      <c r="F2" s="134"/>
      <c r="G2" s="135"/>
      <c r="H2" s="136"/>
    </row>
    <row r="3" spans="2:8" ht="13.5" customHeight="1" thickBot="1">
      <c r="B3" s="137"/>
      <c r="C3" s="137"/>
      <c r="D3" s="137"/>
      <c r="E3" s="137"/>
      <c r="F3" s="137"/>
      <c r="G3" s="137"/>
    </row>
    <row r="4" spans="2:8" ht="20.25" customHeight="1" thickBot="1">
      <c r="B4" s="138" t="s">
        <v>39</v>
      </c>
      <c r="C4" s="139" t="s">
        <v>173</v>
      </c>
      <c r="D4" s="139" t="s">
        <v>174</v>
      </c>
      <c r="E4" s="139" t="s">
        <v>175</v>
      </c>
      <c r="F4" s="140" t="s">
        <v>176</v>
      </c>
      <c r="G4" s="141" t="s">
        <v>177</v>
      </c>
    </row>
    <row r="5" spans="2:8">
      <c r="B5" s="146" t="s">
        <v>940</v>
      </c>
      <c r="C5" s="147" t="s">
        <v>341</v>
      </c>
      <c r="D5" s="148" t="s">
        <v>342</v>
      </c>
      <c r="E5" s="149" t="s">
        <v>191</v>
      </c>
      <c r="F5" s="150" t="s">
        <v>182</v>
      </c>
      <c r="G5" s="151" t="s">
        <v>183</v>
      </c>
      <c r="H5" s="145"/>
    </row>
    <row r="6" spans="2:8">
      <c r="B6" s="152" t="s">
        <v>941</v>
      </c>
      <c r="C6" s="153" t="s">
        <v>344</v>
      </c>
      <c r="D6" s="154" t="s">
        <v>345</v>
      </c>
      <c r="E6" s="4" t="s">
        <v>186</v>
      </c>
      <c r="F6" s="155"/>
      <c r="G6" s="156"/>
      <c r="H6" s="145"/>
    </row>
    <row r="7" spans="2:8">
      <c r="B7" s="152" t="s">
        <v>64</v>
      </c>
      <c r="C7" s="153" t="s">
        <v>346</v>
      </c>
      <c r="D7" s="154" t="s">
        <v>190</v>
      </c>
      <c r="E7" s="4" t="s">
        <v>191</v>
      </c>
      <c r="F7" s="155"/>
      <c r="G7" s="156"/>
      <c r="H7" s="145"/>
    </row>
    <row r="8" spans="2:8">
      <c r="B8" s="152" t="s">
        <v>347</v>
      </c>
      <c r="C8" s="153" t="s">
        <v>348</v>
      </c>
      <c r="D8" s="154" t="s">
        <v>300</v>
      </c>
      <c r="E8" s="4" t="s">
        <v>186</v>
      </c>
      <c r="F8" s="155"/>
      <c r="G8" s="484" t="s">
        <v>301</v>
      </c>
      <c r="H8" s="145"/>
    </row>
    <row r="9" spans="2:8">
      <c r="B9" s="152" t="s">
        <v>349</v>
      </c>
      <c r="C9" s="153" t="s">
        <v>350</v>
      </c>
      <c r="D9" s="154" t="s">
        <v>300</v>
      </c>
      <c r="E9" s="4" t="s">
        <v>275</v>
      </c>
      <c r="F9" s="155"/>
      <c r="G9" s="487"/>
      <c r="H9" s="145"/>
    </row>
    <row r="10" spans="2:8" ht="60">
      <c r="B10" s="212" t="s">
        <v>115</v>
      </c>
      <c r="C10" s="213" t="s">
        <v>356</v>
      </c>
      <c r="D10" s="214" t="s">
        <v>202</v>
      </c>
      <c r="E10" s="215" t="s">
        <v>198</v>
      </c>
      <c r="F10" s="216"/>
      <c r="G10" s="171" t="s">
        <v>290</v>
      </c>
      <c r="H10" s="145"/>
    </row>
    <row r="11" spans="2:8">
      <c r="B11" s="152" t="s">
        <v>116</v>
      </c>
      <c r="C11" s="153" t="s">
        <v>357</v>
      </c>
      <c r="D11" s="154" t="s">
        <v>256</v>
      </c>
      <c r="E11" s="4" t="s">
        <v>257</v>
      </c>
      <c r="F11" s="155"/>
      <c r="G11" s="156" t="s">
        <v>358</v>
      </c>
      <c r="H11" s="145"/>
    </row>
    <row r="12" spans="2:8">
      <c r="B12" s="152" t="s">
        <v>152</v>
      </c>
      <c r="C12" s="153" t="s">
        <v>353</v>
      </c>
      <c r="D12" s="154" t="s">
        <v>359</v>
      </c>
      <c r="E12" s="4" t="s">
        <v>186</v>
      </c>
      <c r="F12" s="155"/>
      <c r="G12" s="156"/>
      <c r="H12" s="145"/>
    </row>
    <row r="13" spans="2:8">
      <c r="B13" s="152" t="s">
        <v>153</v>
      </c>
      <c r="C13" s="153" t="s">
        <v>354</v>
      </c>
      <c r="D13" s="154" t="s">
        <v>359</v>
      </c>
      <c r="E13" s="4" t="s">
        <v>186</v>
      </c>
      <c r="F13" s="155"/>
      <c r="G13" s="156"/>
      <c r="H13" s="145"/>
    </row>
    <row r="14" spans="2:8" ht="17.25" thickBot="1">
      <c r="B14" s="157" t="s">
        <v>154</v>
      </c>
      <c r="C14" s="158" t="s">
        <v>355</v>
      </c>
      <c r="D14" s="159" t="s">
        <v>359</v>
      </c>
      <c r="E14" s="160" t="s">
        <v>186</v>
      </c>
      <c r="F14" s="161"/>
      <c r="G14" s="162"/>
      <c r="H14" s="145"/>
    </row>
    <row r="15" spans="2:8" ht="20.100000000000001" customHeight="1">
      <c r="B15" s="163"/>
      <c r="C15" s="163"/>
      <c r="D15" s="164"/>
      <c r="E15" s="165"/>
      <c r="F15" s="165"/>
      <c r="G15" s="163"/>
      <c r="H15" s="130"/>
    </row>
  </sheetData>
  <mergeCells count="1">
    <mergeCell ref="G8:G9"/>
  </mergeCells>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14088-6CE0-46FC-8154-588A5B793035}">
  <sheetPr>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29" customWidth="1"/>
    <col min="7" max="7" width="98.7109375" style="5" customWidth="1"/>
    <col min="8" max="8" width="2.7109375" style="5" customWidth="1"/>
    <col min="9" max="16384" width="10.28515625" style="5"/>
  </cols>
  <sheetData>
    <row r="1" spans="2:8" ht="13.5" customHeight="1" thickBot="1">
      <c r="B1" s="130"/>
      <c r="C1" s="130"/>
      <c r="D1" s="131"/>
      <c r="E1" s="132"/>
      <c r="F1" s="132"/>
      <c r="G1" s="130"/>
      <c r="H1" s="130"/>
    </row>
    <row r="2" spans="2:8" ht="43.9" customHeight="1" thickBot="1">
      <c r="B2" s="133" t="s">
        <v>2</v>
      </c>
      <c r="C2" s="134"/>
      <c r="D2" s="134"/>
      <c r="E2" s="134"/>
      <c r="F2" s="134"/>
      <c r="G2" s="135"/>
      <c r="H2" s="136"/>
    </row>
    <row r="3" spans="2:8" ht="13.5" customHeight="1" thickBot="1">
      <c r="B3" s="211"/>
      <c r="C3" s="211"/>
      <c r="D3" s="211"/>
      <c r="E3" s="211"/>
      <c r="F3" s="211"/>
      <c r="G3" s="211"/>
    </row>
    <row r="4" spans="2:8" ht="20.25" customHeight="1" thickBot="1">
      <c r="B4" s="549" t="s">
        <v>39</v>
      </c>
      <c r="C4" s="550" t="s">
        <v>173</v>
      </c>
      <c r="D4" s="550" t="s">
        <v>174</v>
      </c>
      <c r="E4" s="550" t="s">
        <v>175</v>
      </c>
      <c r="F4" s="551" t="s">
        <v>176</v>
      </c>
      <c r="G4" s="552" t="s">
        <v>177</v>
      </c>
    </row>
    <row r="5" spans="2:8" ht="20.100000000000001" customHeight="1" thickBot="1">
      <c r="B5" s="142" t="s">
        <v>942</v>
      </c>
      <c r="C5" s="553"/>
      <c r="D5" s="554"/>
      <c r="E5" s="220"/>
      <c r="F5" s="220"/>
      <c r="G5" s="555"/>
      <c r="H5" s="145"/>
    </row>
    <row r="6" spans="2:8">
      <c r="B6" s="212" t="s">
        <v>943</v>
      </c>
      <c r="C6" s="213" t="s">
        <v>944</v>
      </c>
      <c r="D6" s="472" t="s">
        <v>367</v>
      </c>
      <c r="E6" s="221" t="s">
        <v>194</v>
      </c>
      <c r="F6" s="150" t="s">
        <v>373</v>
      </c>
      <c r="G6" s="151" t="s">
        <v>183</v>
      </c>
      <c r="H6" s="145"/>
    </row>
    <row r="7" spans="2:8">
      <c r="B7" s="191" t="s">
        <v>945</v>
      </c>
      <c r="C7" s="192" t="s">
        <v>946</v>
      </c>
      <c r="D7" s="193" t="s">
        <v>372</v>
      </c>
      <c r="E7" s="194" t="s">
        <v>947</v>
      </c>
      <c r="F7" s="195"/>
      <c r="G7" s="167"/>
      <c r="H7" s="145"/>
    </row>
    <row r="8" spans="2:8">
      <c r="B8" s="191" t="s">
        <v>948</v>
      </c>
      <c r="C8" s="192" t="s">
        <v>949</v>
      </c>
      <c r="D8" s="193" t="s">
        <v>950</v>
      </c>
      <c r="E8" s="194" t="s">
        <v>947</v>
      </c>
      <c r="F8" s="195"/>
      <c r="G8" s="156"/>
      <c r="H8" s="145"/>
    </row>
    <row r="9" spans="2:8" ht="51.75" thickBot="1">
      <c r="B9" s="191" t="s">
        <v>951</v>
      </c>
      <c r="C9" s="192" t="s">
        <v>952</v>
      </c>
      <c r="D9" s="193" t="s">
        <v>366</v>
      </c>
      <c r="E9" s="194" t="s">
        <v>953</v>
      </c>
      <c r="F9" s="195" t="s">
        <v>411</v>
      </c>
      <c r="G9" s="171" t="s">
        <v>954</v>
      </c>
      <c r="H9" s="145"/>
    </row>
    <row r="10" spans="2:8" ht="17.25" thickBot="1">
      <c r="B10" s="142" t="s">
        <v>955</v>
      </c>
      <c r="C10" s="553"/>
      <c r="D10" s="554"/>
      <c r="E10" s="220"/>
      <c r="F10" s="220"/>
      <c r="G10" s="555"/>
      <c r="H10" s="145"/>
    </row>
    <row r="11" spans="2:8">
      <c r="B11" s="212" t="s">
        <v>956</v>
      </c>
      <c r="C11" s="213" t="s">
        <v>957</v>
      </c>
      <c r="D11" s="450" t="s">
        <v>958</v>
      </c>
      <c r="E11" s="221" t="s">
        <v>959</v>
      </c>
      <c r="F11" s="556" t="s">
        <v>373</v>
      </c>
      <c r="G11" s="168"/>
      <c r="H11" s="145"/>
    </row>
    <row r="12" spans="2:8" ht="30">
      <c r="B12" s="191" t="s">
        <v>960</v>
      </c>
      <c r="C12" s="192" t="s">
        <v>961</v>
      </c>
      <c r="D12" s="193" t="s">
        <v>371</v>
      </c>
      <c r="E12" s="194" t="s">
        <v>947</v>
      </c>
      <c r="F12" s="195" t="s">
        <v>373</v>
      </c>
      <c r="G12" s="167" t="s">
        <v>962</v>
      </c>
      <c r="H12" s="145"/>
    </row>
    <row r="13" spans="2:8" ht="30">
      <c r="B13" s="191" t="s">
        <v>963</v>
      </c>
      <c r="C13" s="192" t="s">
        <v>964</v>
      </c>
      <c r="D13" s="193" t="s">
        <v>371</v>
      </c>
      <c r="E13" s="194" t="s">
        <v>947</v>
      </c>
      <c r="F13" s="195"/>
      <c r="G13" s="167" t="s">
        <v>965</v>
      </c>
      <c r="H13" s="145"/>
    </row>
    <row r="14" spans="2:8" ht="45.75" thickBot="1">
      <c r="B14" s="191" t="s">
        <v>95</v>
      </c>
      <c r="C14" s="192" t="s">
        <v>966</v>
      </c>
      <c r="D14" s="193" t="s">
        <v>926</v>
      </c>
      <c r="E14" s="194" t="s">
        <v>967</v>
      </c>
      <c r="F14" s="195"/>
      <c r="G14" s="167" t="s">
        <v>968</v>
      </c>
      <c r="H14" s="145"/>
    </row>
    <row r="15" spans="2:8">
      <c r="B15" s="173"/>
      <c r="C15" s="174"/>
      <c r="D15" s="175"/>
      <c r="E15" s="166"/>
      <c r="F15" s="166"/>
      <c r="G15" s="176"/>
      <c r="H15" s="177"/>
    </row>
    <row r="16" spans="2:8" ht="18.75">
      <c r="B16" s="130"/>
      <c r="C16" s="130"/>
      <c r="D16" s="131"/>
      <c r="E16" s="132"/>
      <c r="F16" s="132"/>
      <c r="G16" s="130"/>
      <c r="H16" s="13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EC405-0DC2-4673-8D4B-7E8F7FF0974C}">
  <sheetPr codeName="Sheet158">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29" customWidth="1"/>
    <col min="7" max="7" width="98.7109375" style="5" customWidth="1"/>
    <col min="8" max="8" width="2.7109375" style="5" customWidth="1"/>
    <col min="9" max="16384" width="10.28515625" style="5"/>
  </cols>
  <sheetData>
    <row r="1" spans="2:8" ht="13.5" customHeight="1" thickBot="1">
      <c r="B1" s="130"/>
      <c r="C1" s="130"/>
      <c r="D1" s="131"/>
      <c r="E1" s="132"/>
      <c r="F1" s="132"/>
      <c r="G1" s="130"/>
      <c r="H1" s="130"/>
    </row>
    <row r="2" spans="2:8" ht="44.1" customHeight="1" thickBot="1">
      <c r="B2" s="133" t="s">
        <v>360</v>
      </c>
      <c r="C2" s="134"/>
      <c r="D2" s="134"/>
      <c r="E2" s="134"/>
      <c r="F2" s="134"/>
      <c r="G2" s="135"/>
      <c r="H2" s="136"/>
    </row>
    <row r="3" spans="2:8" ht="13.5" customHeight="1" thickBot="1">
      <c r="B3" s="137"/>
      <c r="C3" s="137"/>
      <c r="D3" s="137"/>
      <c r="E3" s="137"/>
      <c r="F3" s="137"/>
      <c r="G3" s="137"/>
    </row>
    <row r="4" spans="2:8" ht="20.25" customHeight="1" thickBot="1">
      <c r="B4" s="138" t="s">
        <v>39</v>
      </c>
      <c r="C4" s="139" t="s">
        <v>173</v>
      </c>
      <c r="D4" s="139" t="s">
        <v>174</v>
      </c>
      <c r="E4" s="139" t="s">
        <v>175</v>
      </c>
      <c r="F4" s="140" t="s">
        <v>176</v>
      </c>
      <c r="G4" s="141" t="s">
        <v>177</v>
      </c>
    </row>
    <row r="5" spans="2:8">
      <c r="B5" s="146" t="s">
        <v>171</v>
      </c>
      <c r="C5" s="147" t="s">
        <v>361</v>
      </c>
      <c r="D5" s="148" t="s">
        <v>264</v>
      </c>
      <c r="E5" s="149" t="s">
        <v>191</v>
      </c>
      <c r="F5" s="150" t="s">
        <v>182</v>
      </c>
      <c r="G5" s="151" t="s">
        <v>183</v>
      </c>
      <c r="H5" s="145"/>
    </row>
    <row r="6" spans="2:8">
      <c r="B6" s="152" t="s">
        <v>362</v>
      </c>
      <c r="C6" s="153" t="s">
        <v>363</v>
      </c>
      <c r="D6" s="154" t="s">
        <v>359</v>
      </c>
      <c r="E6" s="4" t="s">
        <v>186</v>
      </c>
      <c r="F6" s="155"/>
      <c r="G6" s="156"/>
      <c r="H6" s="145"/>
    </row>
    <row r="7" spans="2:8" ht="17.25" thickBot="1">
      <c r="B7" s="157" t="s">
        <v>64</v>
      </c>
      <c r="C7" s="158" t="s">
        <v>364</v>
      </c>
      <c r="D7" s="159" t="s">
        <v>190</v>
      </c>
      <c r="E7" s="160" t="s">
        <v>191</v>
      </c>
      <c r="F7" s="161"/>
      <c r="G7" s="162"/>
      <c r="H7" s="145"/>
    </row>
    <row r="8" spans="2:8" ht="20.100000000000001" customHeight="1">
      <c r="B8" s="163"/>
      <c r="C8" s="163"/>
      <c r="D8" s="164"/>
      <c r="E8" s="165"/>
      <c r="F8" s="165"/>
      <c r="G8" s="163"/>
      <c r="H8" s="130"/>
    </row>
  </sheetData>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68597-BE06-4452-89BD-2906AF15B362}">
  <sheetPr codeName="Sheet175">
    <outlinePr summaryBelow="0"/>
    <pageSetUpPr fitToPage="1"/>
  </sheetPr>
  <dimension ref="B1:H11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29" customWidth="1"/>
    <col min="7" max="7" width="98.7109375" style="5" customWidth="1"/>
    <col min="8" max="8" width="2.7109375" style="5" customWidth="1"/>
    <col min="9" max="16384" width="10.28515625" style="5"/>
  </cols>
  <sheetData>
    <row r="1" spans="2:8" ht="13.5" customHeight="1" thickBot="1">
      <c r="B1" s="130"/>
      <c r="C1" s="130"/>
      <c r="D1" s="131"/>
      <c r="E1" s="132"/>
      <c r="F1" s="132"/>
      <c r="G1" s="130"/>
      <c r="H1" s="130"/>
    </row>
    <row r="2" spans="2:8" ht="44.1" customHeight="1" thickBot="1">
      <c r="B2" s="133" t="s">
        <v>117</v>
      </c>
      <c r="C2" s="134"/>
      <c r="D2" s="134"/>
      <c r="E2" s="134"/>
      <c r="F2" s="134"/>
      <c r="G2" s="135"/>
      <c r="H2" s="136"/>
    </row>
    <row r="3" spans="2:8" ht="13.5" customHeight="1" thickBot="1">
      <c r="B3" s="137"/>
      <c r="C3" s="137"/>
      <c r="D3" s="137"/>
      <c r="E3" s="137"/>
      <c r="F3" s="137"/>
      <c r="G3" s="137"/>
    </row>
    <row r="4" spans="2:8" ht="20.25" customHeight="1" thickBot="1">
      <c r="B4" s="138" t="s">
        <v>39</v>
      </c>
      <c r="C4" s="139" t="s">
        <v>173</v>
      </c>
      <c r="D4" s="139" t="s">
        <v>174</v>
      </c>
      <c r="E4" s="139" t="s">
        <v>175</v>
      </c>
      <c r="F4" s="140" t="s">
        <v>176</v>
      </c>
      <c r="G4" s="141" t="s">
        <v>177</v>
      </c>
    </row>
    <row r="5" spans="2:8" ht="17.25" thickBot="1">
      <c r="B5" s="222" t="s">
        <v>365</v>
      </c>
      <c r="C5" s="223" t="s">
        <v>375</v>
      </c>
      <c r="D5" s="224" t="s">
        <v>202</v>
      </c>
      <c r="E5" s="225" t="s">
        <v>376</v>
      </c>
      <c r="F5" s="226" t="s">
        <v>182</v>
      </c>
      <c r="G5" s="227" t="s">
        <v>377</v>
      </c>
      <c r="H5" s="145"/>
    </row>
    <row r="6" spans="2:8" ht="20.100000000000001" customHeight="1" thickBot="1">
      <c r="B6" s="228" t="s">
        <v>378</v>
      </c>
      <c r="C6" s="229"/>
      <c r="D6" s="229"/>
      <c r="E6" s="230"/>
      <c r="F6" s="230"/>
      <c r="G6" s="231"/>
      <c r="H6" s="145"/>
    </row>
    <row r="7" spans="2:8">
      <c r="B7" s="222" t="s">
        <v>379</v>
      </c>
      <c r="C7" s="232" t="s">
        <v>380</v>
      </c>
      <c r="D7" s="233" t="s">
        <v>300</v>
      </c>
      <c r="E7" s="234" t="s">
        <v>204</v>
      </c>
      <c r="F7" s="235" t="s">
        <v>182</v>
      </c>
      <c r="G7" s="227" t="s">
        <v>381</v>
      </c>
      <c r="H7" s="145"/>
    </row>
    <row r="8" spans="2:8" ht="36">
      <c r="B8" s="237" t="s">
        <v>382</v>
      </c>
      <c r="C8" s="238" t="s">
        <v>383</v>
      </c>
      <c r="D8" s="239" t="s">
        <v>197</v>
      </c>
      <c r="E8" s="239" t="s">
        <v>198</v>
      </c>
      <c r="F8" s="240"/>
      <c r="G8" s="241" t="s">
        <v>384</v>
      </c>
      <c r="H8" s="145"/>
    </row>
    <row r="9" spans="2:8">
      <c r="B9" s="237" t="s">
        <v>172</v>
      </c>
      <c r="C9" s="238" t="s">
        <v>385</v>
      </c>
      <c r="D9" s="239" t="s">
        <v>386</v>
      </c>
      <c r="E9" s="239" t="s">
        <v>335</v>
      </c>
      <c r="F9" s="240"/>
      <c r="G9" s="241" t="s">
        <v>387</v>
      </c>
      <c r="H9" s="145"/>
    </row>
    <row r="10" spans="2:8" ht="20.100000000000001" customHeight="1">
      <c r="B10" s="200" t="s">
        <v>80</v>
      </c>
      <c r="C10" s="238" t="s">
        <v>388</v>
      </c>
      <c r="D10" s="239" t="s">
        <v>352</v>
      </c>
      <c r="E10" s="239" t="s">
        <v>335</v>
      </c>
      <c r="F10" s="240"/>
      <c r="G10" s="242" t="s">
        <v>389</v>
      </c>
      <c r="H10" s="145"/>
    </row>
    <row r="11" spans="2:8">
      <c r="B11" s="237" t="s">
        <v>390</v>
      </c>
      <c r="C11" s="238" t="s">
        <v>391</v>
      </c>
      <c r="D11" s="239" t="s">
        <v>392</v>
      </c>
      <c r="E11" s="239" t="s">
        <v>198</v>
      </c>
      <c r="F11" s="240"/>
      <c r="G11" s="217" t="s">
        <v>393</v>
      </c>
      <c r="H11" s="145"/>
    </row>
    <row r="12" spans="2:8" ht="72">
      <c r="B12" s="237" t="s">
        <v>394</v>
      </c>
      <c r="C12" s="238" t="s">
        <v>395</v>
      </c>
      <c r="D12" s="239" t="s">
        <v>202</v>
      </c>
      <c r="E12" s="239" t="s">
        <v>198</v>
      </c>
      <c r="F12" s="240"/>
      <c r="G12" s="217" t="s">
        <v>396</v>
      </c>
      <c r="H12" s="145"/>
    </row>
    <row r="13" spans="2:8" ht="51">
      <c r="B13" s="237" t="s">
        <v>397</v>
      </c>
      <c r="C13" s="238" t="s">
        <v>398</v>
      </c>
      <c r="D13" s="239" t="s">
        <v>232</v>
      </c>
      <c r="E13" s="239" t="s">
        <v>335</v>
      </c>
      <c r="F13" s="240"/>
      <c r="G13" s="217" t="s">
        <v>399</v>
      </c>
      <c r="H13" s="145"/>
    </row>
    <row r="14" spans="2:8" ht="30.75" thickBot="1">
      <c r="B14" s="237" t="s">
        <v>96</v>
      </c>
      <c r="C14" s="238" t="s">
        <v>400</v>
      </c>
      <c r="D14" s="239" t="s">
        <v>359</v>
      </c>
      <c r="E14" s="239" t="s">
        <v>376</v>
      </c>
      <c r="F14" s="240"/>
      <c r="G14" s="217" t="s">
        <v>401</v>
      </c>
      <c r="H14" s="145"/>
    </row>
    <row r="15" spans="2:8" ht="20.100000000000001" customHeight="1" thickBot="1">
      <c r="B15" s="228" t="s">
        <v>402</v>
      </c>
      <c r="C15" s="229"/>
      <c r="D15" s="229"/>
      <c r="E15" s="230"/>
      <c r="F15" s="230"/>
      <c r="G15" s="231"/>
      <c r="H15" s="145"/>
    </row>
    <row r="16" spans="2:8" ht="60.75" thickBot="1">
      <c r="B16" s="237" t="s">
        <v>51</v>
      </c>
      <c r="C16" s="238" t="s">
        <v>403</v>
      </c>
      <c r="D16" s="239" t="s">
        <v>404</v>
      </c>
      <c r="E16" s="239" t="s">
        <v>376</v>
      </c>
      <c r="F16" s="240"/>
      <c r="G16" s="241" t="s">
        <v>405</v>
      </c>
      <c r="H16" s="145"/>
    </row>
    <row r="17" spans="2:8" ht="17.25" thickBot="1">
      <c r="B17" s="228" t="s">
        <v>406</v>
      </c>
      <c r="C17" s="229"/>
      <c r="D17" s="229"/>
      <c r="E17" s="230"/>
      <c r="F17" s="230"/>
      <c r="G17" s="260"/>
      <c r="H17" s="145"/>
    </row>
    <row r="18" spans="2:8" ht="17.25" thickBot="1">
      <c r="B18" s="243" t="s">
        <v>408</v>
      </c>
      <c r="C18" s="244"/>
      <c r="D18" s="244"/>
      <c r="E18" s="245"/>
      <c r="F18" s="245"/>
      <c r="G18" s="247"/>
      <c r="H18" s="145"/>
    </row>
    <row r="19" spans="2:8" ht="90">
      <c r="B19" s="248" t="s">
        <v>72</v>
      </c>
      <c r="C19" s="261" t="s">
        <v>409</v>
      </c>
      <c r="D19" s="262" t="s">
        <v>232</v>
      </c>
      <c r="E19" s="262" t="s">
        <v>410</v>
      </c>
      <c r="F19" s="263" t="s">
        <v>411</v>
      </c>
      <c r="G19" s="252" t="s">
        <v>412</v>
      </c>
      <c r="H19" s="145"/>
    </row>
    <row r="20" spans="2:8">
      <c r="B20" s="237" t="s">
        <v>63</v>
      </c>
      <c r="C20" s="238" t="s">
        <v>413</v>
      </c>
      <c r="D20" s="239" t="s">
        <v>180</v>
      </c>
      <c r="E20" s="239" t="s">
        <v>181</v>
      </c>
      <c r="F20" s="240" t="s">
        <v>182</v>
      </c>
      <c r="G20" s="241" t="s">
        <v>414</v>
      </c>
      <c r="H20" s="145"/>
    </row>
    <row r="21" spans="2:8" ht="90">
      <c r="B21" s="237" t="s">
        <v>167</v>
      </c>
      <c r="C21" s="238" t="s">
        <v>415</v>
      </c>
      <c r="D21" s="239" t="s">
        <v>264</v>
      </c>
      <c r="E21" s="239" t="s">
        <v>181</v>
      </c>
      <c r="F21" s="264" t="s">
        <v>411</v>
      </c>
      <c r="G21" s="241" t="s">
        <v>416</v>
      </c>
      <c r="H21" s="145"/>
    </row>
    <row r="22" spans="2:8" ht="30">
      <c r="B22" s="237" t="s">
        <v>417</v>
      </c>
      <c r="C22" s="238" t="s">
        <v>418</v>
      </c>
      <c r="D22" s="239" t="s">
        <v>213</v>
      </c>
      <c r="E22" s="239" t="s">
        <v>198</v>
      </c>
      <c r="F22" s="240"/>
      <c r="G22" s="259" t="s">
        <v>419</v>
      </c>
      <c r="H22" s="145"/>
    </row>
    <row r="23" spans="2:8" ht="30">
      <c r="B23" s="237" t="s">
        <v>163</v>
      </c>
      <c r="C23" s="238" t="s">
        <v>420</v>
      </c>
      <c r="D23" s="239" t="s">
        <v>197</v>
      </c>
      <c r="E23" s="239" t="s">
        <v>198</v>
      </c>
      <c r="F23" s="240"/>
      <c r="G23" s="259" t="s">
        <v>421</v>
      </c>
      <c r="H23" s="145"/>
    </row>
    <row r="24" spans="2:8" ht="30">
      <c r="B24" s="237" t="s">
        <v>422</v>
      </c>
      <c r="C24" s="238" t="s">
        <v>423</v>
      </c>
      <c r="D24" s="239" t="s">
        <v>213</v>
      </c>
      <c r="E24" s="239" t="s">
        <v>198</v>
      </c>
      <c r="F24" s="240"/>
      <c r="G24" s="241" t="s">
        <v>424</v>
      </c>
      <c r="H24" s="145"/>
    </row>
    <row r="25" spans="2:8" ht="102">
      <c r="B25" s="237" t="s">
        <v>217</v>
      </c>
      <c r="C25" s="253" t="s">
        <v>425</v>
      </c>
      <c r="D25" s="239" t="s">
        <v>202</v>
      </c>
      <c r="E25" s="239" t="s">
        <v>198</v>
      </c>
      <c r="F25" s="255"/>
      <c r="G25" s="217" t="s">
        <v>426</v>
      </c>
      <c r="H25" s="145"/>
    </row>
    <row r="26" spans="2:8" ht="36">
      <c r="B26" s="237" t="s">
        <v>220</v>
      </c>
      <c r="C26" s="253" t="s">
        <v>427</v>
      </c>
      <c r="D26" s="239" t="s">
        <v>202</v>
      </c>
      <c r="E26" s="239" t="s">
        <v>198</v>
      </c>
      <c r="F26" s="255"/>
      <c r="G26" s="242" t="s">
        <v>428</v>
      </c>
      <c r="H26" s="145"/>
    </row>
    <row r="27" spans="2:8" ht="90">
      <c r="B27" s="237" t="s">
        <v>939</v>
      </c>
      <c r="C27" s="253" t="s">
        <v>429</v>
      </c>
      <c r="D27" s="239" t="s">
        <v>342</v>
      </c>
      <c r="E27" s="239" t="s">
        <v>410</v>
      </c>
      <c r="F27" s="264" t="s">
        <v>411</v>
      </c>
      <c r="G27" s="241" t="s">
        <v>969</v>
      </c>
      <c r="H27" s="145"/>
    </row>
    <row r="28" spans="2:8" ht="90">
      <c r="B28" s="265" t="s">
        <v>55</v>
      </c>
      <c r="C28" s="266" t="s">
        <v>430</v>
      </c>
      <c r="D28" s="267" t="s">
        <v>431</v>
      </c>
      <c r="E28" s="267" t="s">
        <v>432</v>
      </c>
      <c r="F28" s="268" t="s">
        <v>411</v>
      </c>
      <c r="G28" s="269" t="s">
        <v>433</v>
      </c>
      <c r="H28" s="145"/>
    </row>
    <row r="29" spans="2:8" ht="90">
      <c r="B29" s="265" t="s">
        <v>56</v>
      </c>
      <c r="C29" s="266" t="s">
        <v>434</v>
      </c>
      <c r="D29" s="267" t="s">
        <v>431</v>
      </c>
      <c r="E29" s="267" t="s">
        <v>432</v>
      </c>
      <c r="F29" s="270" t="s">
        <v>411</v>
      </c>
      <c r="G29" s="269" t="s">
        <v>435</v>
      </c>
      <c r="H29" s="145"/>
    </row>
    <row r="30" spans="2:8" ht="45">
      <c r="B30" s="237" t="s">
        <v>436</v>
      </c>
      <c r="C30" s="253" t="s">
        <v>437</v>
      </c>
      <c r="D30" s="254">
        <v>16</v>
      </c>
      <c r="E30" s="239" t="s">
        <v>198</v>
      </c>
      <c r="F30" s="255" t="s">
        <v>182</v>
      </c>
      <c r="G30" s="259" t="s">
        <v>438</v>
      </c>
      <c r="H30" s="145"/>
    </row>
    <row r="31" spans="2:8" ht="126">
      <c r="B31" s="237" t="s">
        <v>83</v>
      </c>
      <c r="C31" s="238" t="s">
        <v>439</v>
      </c>
      <c r="D31" s="239" t="s">
        <v>440</v>
      </c>
      <c r="E31" s="239" t="s">
        <v>198</v>
      </c>
      <c r="F31" s="240"/>
      <c r="G31" s="259" t="s">
        <v>441</v>
      </c>
      <c r="H31" s="145"/>
    </row>
    <row r="32" spans="2:8" ht="16.5" customHeight="1">
      <c r="B32" s="272" t="s">
        <v>84</v>
      </c>
      <c r="C32" s="273" t="s">
        <v>442</v>
      </c>
      <c r="D32" s="274" t="s">
        <v>256</v>
      </c>
      <c r="E32" s="274" t="s">
        <v>257</v>
      </c>
      <c r="F32" s="277"/>
      <c r="G32" s="259"/>
      <c r="H32" s="145"/>
    </row>
    <row r="33" spans="2:8" ht="45">
      <c r="B33" s="200" t="s">
        <v>85</v>
      </c>
      <c r="C33" s="238" t="s">
        <v>443</v>
      </c>
      <c r="D33" s="257" t="s">
        <v>444</v>
      </c>
      <c r="E33" s="257" t="s">
        <v>198</v>
      </c>
      <c r="F33" s="277"/>
      <c r="G33" s="259" t="s">
        <v>449</v>
      </c>
      <c r="H33" s="145"/>
    </row>
    <row r="34" spans="2:8">
      <c r="B34" s="200" t="s">
        <v>450</v>
      </c>
      <c r="C34" s="238" t="s">
        <v>445</v>
      </c>
      <c r="D34" s="257" t="s">
        <v>264</v>
      </c>
      <c r="E34" s="257" t="s">
        <v>265</v>
      </c>
      <c r="F34" s="277"/>
      <c r="G34" s="259" t="s">
        <v>183</v>
      </c>
      <c r="H34" s="145"/>
    </row>
    <row r="35" spans="2:8" ht="81">
      <c r="B35" s="200" t="s">
        <v>86</v>
      </c>
      <c r="C35" s="238" t="s">
        <v>446</v>
      </c>
      <c r="D35" s="257" t="s">
        <v>440</v>
      </c>
      <c r="E35" s="257" t="s">
        <v>198</v>
      </c>
      <c r="F35" s="277"/>
      <c r="G35" s="259" t="s">
        <v>451</v>
      </c>
      <c r="H35" s="145"/>
    </row>
    <row r="36" spans="2:8" ht="156.75" thickBot="1">
      <c r="B36" s="200" t="s">
        <v>87</v>
      </c>
      <c r="C36" s="275" t="s">
        <v>448</v>
      </c>
      <c r="D36" s="257" t="s">
        <v>440</v>
      </c>
      <c r="E36" s="257" t="s">
        <v>198</v>
      </c>
      <c r="F36" s="278"/>
      <c r="G36" s="259" t="s">
        <v>452</v>
      </c>
      <c r="H36" s="145"/>
    </row>
    <row r="37" spans="2:8" ht="17.25" thickBot="1">
      <c r="B37" s="243" t="s">
        <v>453</v>
      </c>
      <c r="C37" s="244"/>
      <c r="D37" s="244"/>
      <c r="E37" s="245"/>
      <c r="F37" s="245"/>
      <c r="G37" s="247"/>
      <c r="H37" s="145"/>
    </row>
    <row r="38" spans="2:8">
      <c r="B38" s="248" t="s">
        <v>72</v>
      </c>
      <c r="C38" s="261" t="s">
        <v>454</v>
      </c>
      <c r="D38" s="262" t="s">
        <v>232</v>
      </c>
      <c r="E38" s="262" t="s">
        <v>410</v>
      </c>
      <c r="F38" s="281" t="s">
        <v>411</v>
      </c>
      <c r="G38" s="282" t="s">
        <v>455</v>
      </c>
      <c r="H38" s="145"/>
    </row>
    <row r="39" spans="2:8">
      <c r="B39" s="237" t="s">
        <v>63</v>
      </c>
      <c r="C39" s="238" t="s">
        <v>456</v>
      </c>
      <c r="D39" s="239" t="s">
        <v>180</v>
      </c>
      <c r="E39" s="239" t="s">
        <v>181</v>
      </c>
      <c r="F39" s="240" t="s">
        <v>182</v>
      </c>
      <c r="G39" s="283"/>
      <c r="H39" s="145"/>
    </row>
    <row r="40" spans="2:8">
      <c r="B40" s="237" t="s">
        <v>167</v>
      </c>
      <c r="C40" s="238" t="s">
        <v>457</v>
      </c>
      <c r="D40" s="239" t="s">
        <v>264</v>
      </c>
      <c r="E40" s="239" t="s">
        <v>181</v>
      </c>
      <c r="F40" s="240" t="s">
        <v>411</v>
      </c>
      <c r="G40" s="283"/>
      <c r="H40" s="145"/>
    </row>
    <row r="41" spans="2:8">
      <c r="B41" s="237" t="s">
        <v>417</v>
      </c>
      <c r="C41" s="238" t="s">
        <v>458</v>
      </c>
      <c r="D41" s="239" t="s">
        <v>213</v>
      </c>
      <c r="E41" s="239" t="s">
        <v>198</v>
      </c>
      <c r="F41" s="240"/>
      <c r="G41" s="283"/>
      <c r="H41" s="145"/>
    </row>
    <row r="42" spans="2:8">
      <c r="B42" s="237" t="s">
        <v>165</v>
      </c>
      <c r="C42" s="238" t="s">
        <v>459</v>
      </c>
      <c r="D42" s="239" t="s">
        <v>197</v>
      </c>
      <c r="E42" s="239" t="s">
        <v>198</v>
      </c>
      <c r="F42" s="240"/>
      <c r="G42" s="283"/>
      <c r="H42" s="145"/>
    </row>
    <row r="43" spans="2:8">
      <c r="B43" s="237" t="s">
        <v>164</v>
      </c>
      <c r="C43" s="238" t="s">
        <v>460</v>
      </c>
      <c r="D43" s="239" t="s">
        <v>213</v>
      </c>
      <c r="E43" s="239" t="s">
        <v>198</v>
      </c>
      <c r="F43" s="240"/>
      <c r="G43" s="283"/>
      <c r="H43" s="145"/>
    </row>
    <row r="44" spans="2:8">
      <c r="B44" s="237" t="s">
        <v>217</v>
      </c>
      <c r="C44" s="253" t="s">
        <v>461</v>
      </c>
      <c r="D44" s="239" t="s">
        <v>202</v>
      </c>
      <c r="E44" s="254" t="s">
        <v>198</v>
      </c>
      <c r="F44" s="255"/>
      <c r="G44" s="283"/>
      <c r="H44" s="145"/>
    </row>
    <row r="45" spans="2:8">
      <c r="B45" s="237" t="s">
        <v>220</v>
      </c>
      <c r="C45" s="253" t="s">
        <v>462</v>
      </c>
      <c r="D45" s="239" t="s">
        <v>202</v>
      </c>
      <c r="E45" s="254" t="s">
        <v>198</v>
      </c>
      <c r="F45" s="255"/>
      <c r="G45" s="283"/>
      <c r="H45" s="145"/>
    </row>
    <row r="46" spans="2:8">
      <c r="B46" s="237" t="s">
        <v>939</v>
      </c>
      <c r="C46" s="253" t="s">
        <v>463</v>
      </c>
      <c r="D46" s="239" t="s">
        <v>342</v>
      </c>
      <c r="E46" s="254" t="s">
        <v>410</v>
      </c>
      <c r="F46" s="255" t="s">
        <v>411</v>
      </c>
      <c r="G46" s="283"/>
      <c r="H46" s="145"/>
    </row>
    <row r="47" spans="2:8">
      <c r="B47" s="284" t="s">
        <v>55</v>
      </c>
      <c r="C47" s="285" t="s">
        <v>464</v>
      </c>
      <c r="D47" s="286" t="s">
        <v>342</v>
      </c>
      <c r="E47" s="287" t="s">
        <v>432</v>
      </c>
      <c r="F47" s="288" t="s">
        <v>411</v>
      </c>
      <c r="G47" s="283"/>
      <c r="H47" s="145"/>
    </row>
    <row r="48" spans="2:8">
      <c r="B48" s="284" t="s">
        <v>56</v>
      </c>
      <c r="C48" s="285" t="s">
        <v>465</v>
      </c>
      <c r="D48" s="286" t="s">
        <v>342</v>
      </c>
      <c r="E48" s="287" t="s">
        <v>432</v>
      </c>
      <c r="F48" s="288" t="s">
        <v>411</v>
      </c>
      <c r="G48" s="283"/>
      <c r="H48" s="145"/>
    </row>
    <row r="49" spans="2:8">
      <c r="B49" s="200" t="s">
        <v>436</v>
      </c>
      <c r="C49" s="289" t="s">
        <v>466</v>
      </c>
      <c r="D49" s="254">
        <v>13</v>
      </c>
      <c r="E49" s="254" t="s">
        <v>198</v>
      </c>
      <c r="F49" s="290" t="s">
        <v>182</v>
      </c>
      <c r="G49" s="168"/>
      <c r="H49" s="145"/>
    </row>
    <row r="50" spans="2:8">
      <c r="B50" s="200" t="s">
        <v>83</v>
      </c>
      <c r="C50" s="275" t="s">
        <v>467</v>
      </c>
      <c r="D50" s="257" t="s">
        <v>343</v>
      </c>
      <c r="E50" s="257" t="s">
        <v>198</v>
      </c>
      <c r="F50" s="291"/>
      <c r="G50" s="168"/>
      <c r="H50" s="145"/>
    </row>
    <row r="51" spans="2:8">
      <c r="B51" s="272" t="s">
        <v>84</v>
      </c>
      <c r="C51" s="273" t="s">
        <v>468</v>
      </c>
      <c r="D51" s="274" t="s">
        <v>256</v>
      </c>
      <c r="E51" s="274" t="s">
        <v>257</v>
      </c>
      <c r="F51" s="277"/>
      <c r="G51" s="168"/>
      <c r="H51" s="145"/>
    </row>
    <row r="52" spans="2:8">
      <c r="B52" s="200" t="s">
        <v>85</v>
      </c>
      <c r="C52" s="238" t="s">
        <v>469</v>
      </c>
      <c r="D52" s="257" t="s">
        <v>444</v>
      </c>
      <c r="E52" s="257" t="s">
        <v>198</v>
      </c>
      <c r="F52" s="277"/>
      <c r="G52" s="168"/>
      <c r="H52" s="145"/>
    </row>
    <row r="53" spans="2:8">
      <c r="B53" s="200" t="s">
        <v>450</v>
      </c>
      <c r="C53" s="238" t="s">
        <v>470</v>
      </c>
      <c r="D53" s="257" t="s">
        <v>264</v>
      </c>
      <c r="E53" s="257" t="s">
        <v>181</v>
      </c>
      <c r="F53" s="277"/>
      <c r="G53" s="168"/>
      <c r="H53" s="145"/>
    </row>
    <row r="54" spans="2:8">
      <c r="B54" s="200" t="s">
        <v>86</v>
      </c>
      <c r="C54" s="238" t="s">
        <v>471</v>
      </c>
      <c r="D54" s="257" t="s">
        <v>343</v>
      </c>
      <c r="E54" s="257" t="s">
        <v>198</v>
      </c>
      <c r="F54" s="277"/>
      <c r="G54" s="168"/>
      <c r="H54" s="145"/>
    </row>
    <row r="55" spans="2:8" ht="17.25" thickBot="1">
      <c r="B55" s="200" t="s">
        <v>87</v>
      </c>
      <c r="C55" s="275" t="s">
        <v>472</v>
      </c>
      <c r="D55" s="257" t="s">
        <v>343</v>
      </c>
      <c r="E55" s="257" t="s">
        <v>198</v>
      </c>
      <c r="F55" s="278"/>
      <c r="G55" s="168"/>
      <c r="H55" s="145"/>
    </row>
    <row r="56" spans="2:8" ht="17.25" thickBot="1">
      <c r="B56" s="243" t="s">
        <v>473</v>
      </c>
      <c r="C56" s="244"/>
      <c r="D56" s="244"/>
      <c r="E56" s="245"/>
      <c r="F56" s="245"/>
      <c r="G56" s="247"/>
      <c r="H56" s="145"/>
    </row>
    <row r="57" spans="2:8">
      <c r="B57" s="248" t="s">
        <v>474</v>
      </c>
      <c r="C57" s="249" t="s">
        <v>475</v>
      </c>
      <c r="D57" s="250">
        <v>200</v>
      </c>
      <c r="E57" s="250" t="s">
        <v>376</v>
      </c>
      <c r="F57" s="251"/>
      <c r="G57" s="252"/>
      <c r="H57" s="145"/>
    </row>
    <row r="58" spans="2:8" ht="40.5" customHeight="1">
      <c r="B58" s="248" t="s">
        <v>88</v>
      </c>
      <c r="C58" s="249" t="s">
        <v>476</v>
      </c>
      <c r="D58" s="250">
        <v>100</v>
      </c>
      <c r="E58" s="250" t="s">
        <v>204</v>
      </c>
      <c r="F58" s="251"/>
      <c r="G58" s="498" t="s">
        <v>477</v>
      </c>
      <c r="H58" s="145"/>
    </row>
    <row r="59" spans="2:8" ht="40.5" customHeight="1">
      <c r="B59" s="237" t="s">
        <v>89</v>
      </c>
      <c r="C59" s="253" t="s">
        <v>478</v>
      </c>
      <c r="D59" s="254">
        <v>100</v>
      </c>
      <c r="E59" s="254" t="s">
        <v>204</v>
      </c>
      <c r="F59" s="255"/>
      <c r="G59" s="499"/>
      <c r="H59" s="145"/>
    </row>
    <row r="60" spans="2:8">
      <c r="B60" s="237" t="s">
        <v>479</v>
      </c>
      <c r="C60" s="253" t="s">
        <v>480</v>
      </c>
      <c r="D60" s="239" t="s">
        <v>202</v>
      </c>
      <c r="E60" s="254" t="s">
        <v>198</v>
      </c>
      <c r="F60" s="255"/>
      <c r="G60" s="256" t="s">
        <v>481</v>
      </c>
      <c r="H60" s="145"/>
    </row>
    <row r="61" spans="2:8" ht="17.25" thickBot="1">
      <c r="B61" s="237" t="s">
        <v>482</v>
      </c>
      <c r="C61" s="253" t="s">
        <v>483</v>
      </c>
      <c r="D61" s="254">
        <v>400</v>
      </c>
      <c r="E61" s="254" t="s">
        <v>376</v>
      </c>
      <c r="F61" s="255"/>
      <c r="G61" s="241"/>
      <c r="H61" s="145"/>
    </row>
    <row r="62" spans="2:8">
      <c r="B62" s="173"/>
      <c r="C62" s="174"/>
      <c r="D62" s="175"/>
      <c r="E62" s="166"/>
      <c r="F62" s="166"/>
      <c r="G62" s="176"/>
      <c r="H62" s="145"/>
    </row>
    <row r="63" spans="2:8" ht="17.25" thickBot="1">
      <c r="H63" s="145"/>
    </row>
    <row r="64" spans="2:8">
      <c r="B64" s="293" t="s">
        <v>484</v>
      </c>
      <c r="C64" s="294"/>
      <c r="D64" s="294"/>
      <c r="E64" s="294"/>
      <c r="F64" s="294"/>
      <c r="G64" s="295"/>
      <c r="H64" s="145"/>
    </row>
    <row r="65" spans="2:8">
      <c r="B65" s="296" t="s">
        <v>485</v>
      </c>
      <c r="C65" s="297"/>
      <c r="D65" s="297"/>
      <c r="E65" s="297"/>
      <c r="F65" s="297"/>
      <c r="G65" s="298"/>
      <c r="H65" s="145"/>
    </row>
    <row r="66" spans="2:8">
      <c r="B66" s="299" t="s">
        <v>486</v>
      </c>
      <c r="C66" s="300"/>
      <c r="D66" s="301" t="s">
        <v>487</v>
      </c>
      <c r="E66" s="302"/>
      <c r="F66" s="302"/>
      <c r="G66" s="303"/>
      <c r="H66" s="145"/>
    </row>
    <row r="67" spans="2:8">
      <c r="B67" s="307" t="s">
        <v>83</v>
      </c>
      <c r="C67" s="308"/>
      <c r="D67" s="304" t="s">
        <v>488</v>
      </c>
      <c r="E67" s="305"/>
      <c r="F67" s="305"/>
      <c r="G67" s="306"/>
      <c r="H67" s="145"/>
    </row>
    <row r="68" spans="2:8" ht="17.25" thickBot="1">
      <c r="B68" s="309"/>
      <c r="C68" s="310"/>
      <c r="D68" s="311" t="s">
        <v>489</v>
      </c>
      <c r="E68" s="312"/>
      <c r="F68" s="312"/>
      <c r="G68" s="313"/>
      <c r="H68" s="145"/>
    </row>
    <row r="69" spans="2:8" ht="17.25" thickBot="1">
      <c r="B69" s="199"/>
      <c r="C69" s="199"/>
      <c r="D69" s="184"/>
      <c r="E69" s="184"/>
      <c r="F69" s="184"/>
      <c r="G69" s="199"/>
      <c r="H69" s="177"/>
    </row>
    <row r="70" spans="2:8" ht="16.5" customHeight="1">
      <c r="B70" s="314" t="s">
        <v>490</v>
      </c>
      <c r="C70" s="315"/>
      <c r="D70" s="315"/>
      <c r="E70" s="315"/>
      <c r="F70" s="315"/>
      <c r="G70" s="316"/>
      <c r="H70" s="145"/>
    </row>
    <row r="71" spans="2:8">
      <c r="B71" s="317"/>
      <c r="C71" s="318"/>
      <c r="D71" s="318"/>
      <c r="E71" s="318"/>
      <c r="F71" s="318"/>
      <c r="G71" s="319"/>
      <c r="H71" s="145"/>
    </row>
    <row r="72" spans="2:8">
      <c r="B72" s="317" t="s">
        <v>491</v>
      </c>
      <c r="C72" s="318"/>
      <c r="D72" s="318"/>
      <c r="E72" s="318"/>
      <c r="F72" s="318"/>
      <c r="G72" s="319"/>
      <c r="H72" s="145"/>
    </row>
    <row r="73" spans="2:8" s="321" customFormat="1" ht="20.100000000000001" customHeight="1">
      <c r="B73" s="317" t="s">
        <v>492</v>
      </c>
      <c r="C73" s="318"/>
      <c r="D73" s="318"/>
      <c r="E73" s="318"/>
      <c r="F73" s="318"/>
      <c r="G73" s="319"/>
      <c r="H73" s="320"/>
    </row>
    <row r="74" spans="2:8" s="321" customFormat="1" ht="20.100000000000001" customHeight="1">
      <c r="B74" s="317" t="s">
        <v>493</v>
      </c>
      <c r="C74" s="318"/>
      <c r="D74" s="318"/>
      <c r="E74" s="318"/>
      <c r="F74" s="318"/>
      <c r="G74" s="319"/>
      <c r="H74" s="320"/>
    </row>
    <row r="75" spans="2:8" s="321" customFormat="1" ht="20.100000000000001" customHeight="1">
      <c r="B75" s="317" t="s">
        <v>494</v>
      </c>
      <c r="C75" s="318"/>
      <c r="D75" s="318"/>
      <c r="E75" s="318"/>
      <c r="F75" s="318"/>
      <c r="G75" s="319"/>
      <c r="H75" s="320"/>
    </row>
    <row r="76" spans="2:8" s="321" customFormat="1" ht="20.100000000000001" customHeight="1">
      <c r="B76" s="317"/>
      <c r="C76" s="318"/>
      <c r="D76" s="318"/>
      <c r="E76" s="318"/>
      <c r="F76" s="318"/>
      <c r="G76" s="319"/>
      <c r="H76" s="320"/>
    </row>
    <row r="77" spans="2:8" s="321" customFormat="1" ht="20.100000000000001" customHeight="1">
      <c r="B77" s="317"/>
      <c r="C77" s="318"/>
      <c r="D77" s="318"/>
      <c r="E77" s="318"/>
      <c r="F77" s="318"/>
      <c r="G77" s="319"/>
      <c r="H77" s="320"/>
    </row>
    <row r="78" spans="2:8" s="321" customFormat="1" ht="20.100000000000001" customHeight="1">
      <c r="B78" s="317"/>
      <c r="C78" s="318"/>
      <c r="D78" s="318"/>
      <c r="E78" s="318"/>
      <c r="F78" s="318"/>
      <c r="G78" s="319"/>
      <c r="H78" s="320"/>
    </row>
    <row r="79" spans="2:8" s="321" customFormat="1" ht="20.100000000000001" customHeight="1">
      <c r="B79" s="317" t="s">
        <v>495</v>
      </c>
      <c r="C79" s="318"/>
      <c r="D79" s="318"/>
      <c r="E79" s="318"/>
      <c r="F79" s="318"/>
      <c r="G79" s="319"/>
      <c r="H79" s="320"/>
    </row>
    <row r="80" spans="2:8" s="321" customFormat="1" ht="20.100000000000001" customHeight="1">
      <c r="B80" s="317" t="s">
        <v>492</v>
      </c>
      <c r="C80" s="318"/>
      <c r="D80" s="318"/>
      <c r="E80" s="318"/>
      <c r="F80" s="318"/>
      <c r="G80" s="319"/>
      <c r="H80" s="320"/>
    </row>
    <row r="81" spans="2:8" s="321" customFormat="1" ht="20.100000000000001" customHeight="1">
      <c r="B81" s="317" t="s">
        <v>493</v>
      </c>
      <c r="C81" s="318"/>
      <c r="D81" s="318"/>
      <c r="E81" s="318"/>
      <c r="F81" s="318"/>
      <c r="G81" s="319"/>
      <c r="H81" s="320"/>
    </row>
    <row r="82" spans="2:8" s="321" customFormat="1" ht="20.100000000000001" customHeight="1">
      <c r="B82" s="317" t="s">
        <v>496</v>
      </c>
      <c r="C82" s="318"/>
      <c r="D82" s="318"/>
      <c r="E82" s="318"/>
      <c r="F82" s="318"/>
      <c r="G82" s="319"/>
      <c r="H82" s="320"/>
    </row>
    <row r="83" spans="2:8" s="321" customFormat="1" ht="20.100000000000001" customHeight="1">
      <c r="B83" s="317"/>
      <c r="C83" s="318"/>
      <c r="D83" s="318"/>
      <c r="E83" s="318"/>
      <c r="F83" s="318"/>
      <c r="G83" s="319"/>
      <c r="H83" s="320"/>
    </row>
    <row r="84" spans="2:8" s="321" customFormat="1" ht="20.100000000000001" customHeight="1">
      <c r="B84" s="317"/>
      <c r="C84" s="318"/>
      <c r="D84" s="318"/>
      <c r="E84" s="318"/>
      <c r="F84" s="318"/>
      <c r="G84" s="319"/>
      <c r="H84" s="320"/>
    </row>
    <row r="85" spans="2:8">
      <c r="B85" s="317"/>
      <c r="C85" s="318"/>
      <c r="D85" s="318"/>
      <c r="E85" s="318"/>
      <c r="F85" s="318"/>
      <c r="G85" s="319"/>
      <c r="H85" s="321"/>
    </row>
    <row r="86" spans="2:8" ht="13.5" customHeight="1">
      <c r="B86" s="317" t="s">
        <v>497</v>
      </c>
      <c r="C86" s="318"/>
      <c r="D86" s="318"/>
      <c r="E86" s="318"/>
      <c r="F86" s="318"/>
      <c r="G86" s="319"/>
      <c r="H86" s="177"/>
    </row>
    <row r="87" spans="2:8" ht="16.5" customHeight="1">
      <c r="B87" s="317" t="s">
        <v>498</v>
      </c>
      <c r="C87" s="318"/>
      <c r="D87" s="318"/>
      <c r="E87" s="318"/>
      <c r="F87" s="318"/>
      <c r="G87" s="319"/>
    </row>
    <row r="88" spans="2:8">
      <c r="B88" s="317" t="s">
        <v>499</v>
      </c>
      <c r="C88" s="318"/>
      <c r="D88" s="318"/>
      <c r="E88" s="318"/>
      <c r="F88" s="318"/>
      <c r="G88" s="319"/>
      <c r="H88" s="145"/>
    </row>
    <row r="89" spans="2:8">
      <c r="B89" s="317" t="s">
        <v>496</v>
      </c>
      <c r="C89" s="318"/>
      <c r="D89" s="318"/>
      <c r="E89" s="318"/>
      <c r="F89" s="318"/>
      <c r="G89" s="319"/>
      <c r="H89" s="145"/>
    </row>
    <row r="90" spans="2:8">
      <c r="B90" s="317"/>
      <c r="C90" s="318"/>
      <c r="D90" s="318"/>
      <c r="E90" s="318"/>
      <c r="F90" s="318"/>
      <c r="G90" s="319"/>
      <c r="H90" s="145"/>
    </row>
    <row r="91" spans="2:8">
      <c r="B91" s="317"/>
      <c r="C91" s="318"/>
      <c r="D91" s="318"/>
      <c r="E91" s="318"/>
      <c r="F91" s="318"/>
      <c r="G91" s="319"/>
      <c r="H91" s="145"/>
    </row>
    <row r="92" spans="2:8">
      <c r="B92" s="317"/>
      <c r="C92" s="318"/>
      <c r="D92" s="318"/>
      <c r="E92" s="318"/>
      <c r="F92" s="318"/>
      <c r="G92" s="319"/>
      <c r="H92" s="145"/>
    </row>
    <row r="93" spans="2:8">
      <c r="B93" s="317" t="s">
        <v>500</v>
      </c>
      <c r="C93" s="318"/>
      <c r="D93" s="318"/>
      <c r="E93" s="318"/>
      <c r="F93" s="318"/>
      <c r="G93" s="319"/>
      <c r="H93" s="145"/>
    </row>
    <row r="94" spans="2:8" ht="20.100000000000001" customHeight="1">
      <c r="B94" s="317"/>
      <c r="C94" s="318"/>
      <c r="D94" s="318"/>
      <c r="E94" s="318"/>
      <c r="F94" s="318"/>
      <c r="G94" s="319"/>
      <c r="H94" s="145"/>
    </row>
    <row r="95" spans="2:8" s="321" customFormat="1" ht="16.5" customHeight="1" thickBot="1">
      <c r="B95" s="309"/>
      <c r="C95" s="322"/>
      <c r="D95" s="322"/>
      <c r="E95" s="322"/>
      <c r="F95" s="322"/>
      <c r="G95" s="323"/>
      <c r="H95" s="5"/>
    </row>
    <row r="96" spans="2:8" s="321" customFormat="1" ht="16.5" customHeight="1" thickBot="1">
      <c r="G96" s="324"/>
    </row>
    <row r="97" spans="2:8" s="328" customFormat="1" ht="20.100000000000001" customHeight="1">
      <c r="B97" s="325" t="s">
        <v>501</v>
      </c>
      <c r="C97" s="326"/>
      <c r="D97" s="326"/>
      <c r="E97" s="326"/>
      <c r="F97" s="326"/>
      <c r="G97" s="327"/>
    </row>
    <row r="98" spans="2:8" s="328" customFormat="1" ht="20.100000000000001" customHeight="1">
      <c r="B98" s="329"/>
      <c r="C98" s="330"/>
      <c r="D98" s="330"/>
      <c r="E98" s="330"/>
      <c r="F98" s="330"/>
      <c r="G98" s="331"/>
    </row>
    <row r="99" spans="2:8" s="328" customFormat="1" ht="20.100000000000001" customHeight="1">
      <c r="B99" s="329" t="s">
        <v>502</v>
      </c>
      <c r="C99" s="330"/>
      <c r="D99" s="330"/>
      <c r="E99" s="330"/>
      <c r="F99" s="330"/>
      <c r="G99" s="331"/>
    </row>
    <row r="100" spans="2:8" s="328" customFormat="1" ht="20.100000000000001" customHeight="1">
      <c r="B100" s="329"/>
      <c r="C100" s="330"/>
      <c r="D100" s="330"/>
      <c r="E100" s="330"/>
      <c r="F100" s="330"/>
      <c r="G100" s="331"/>
    </row>
    <row r="101" spans="2:8" s="328" customFormat="1" ht="20.100000000000001" customHeight="1">
      <c r="B101" s="329" t="s">
        <v>503</v>
      </c>
      <c r="C101" s="330"/>
      <c r="D101" s="330"/>
      <c r="E101" s="330"/>
      <c r="F101" s="330"/>
      <c r="G101" s="331"/>
    </row>
    <row r="102" spans="2:8" s="328" customFormat="1" ht="20.100000000000001" customHeight="1">
      <c r="B102" s="329" t="s">
        <v>504</v>
      </c>
      <c r="C102" s="330"/>
      <c r="D102" s="330"/>
      <c r="E102" s="330"/>
      <c r="F102" s="330"/>
      <c r="G102" s="331"/>
    </row>
    <row r="103" spans="2:8" s="328" customFormat="1" ht="20.100000000000001" customHeight="1">
      <c r="B103" s="329" t="s">
        <v>505</v>
      </c>
      <c r="C103" s="330"/>
      <c r="D103" s="330"/>
      <c r="E103" s="330"/>
      <c r="F103" s="330"/>
      <c r="G103" s="331"/>
    </row>
    <row r="104" spans="2:8" s="328" customFormat="1" ht="20.100000000000001" customHeight="1">
      <c r="B104" s="329" t="s">
        <v>506</v>
      </c>
      <c r="C104" s="330"/>
      <c r="D104" s="330"/>
      <c r="E104" s="330"/>
      <c r="F104" s="330"/>
      <c r="G104" s="331"/>
    </row>
    <row r="105" spans="2:8" s="328" customFormat="1" ht="20.100000000000001" customHeight="1">
      <c r="B105" s="329"/>
      <c r="C105" s="330"/>
      <c r="D105" s="330"/>
      <c r="E105" s="330"/>
      <c r="F105" s="330"/>
      <c r="G105" s="331"/>
    </row>
    <row r="106" spans="2:8" s="328" customFormat="1" ht="20.100000000000001" customHeight="1">
      <c r="B106" s="329" t="s">
        <v>507</v>
      </c>
      <c r="C106" s="330"/>
      <c r="D106" s="330"/>
      <c r="E106" s="330"/>
      <c r="F106" s="330"/>
      <c r="G106" s="331"/>
    </row>
    <row r="107" spans="2:8" s="328" customFormat="1" ht="20.100000000000001" customHeight="1" thickBot="1">
      <c r="B107" s="332"/>
      <c r="C107" s="333"/>
      <c r="D107" s="333"/>
      <c r="E107" s="333"/>
      <c r="F107" s="333"/>
      <c r="G107" s="334"/>
    </row>
    <row r="108" spans="2:8" s="321" customFormat="1" ht="16.5" customHeight="1" thickBot="1">
      <c r="B108" s="336"/>
      <c r="G108" s="339"/>
    </row>
    <row r="109" spans="2:8" s="321" customFormat="1" ht="16.5" customHeight="1">
      <c r="B109" s="341" t="s">
        <v>508</v>
      </c>
      <c r="C109" s="342"/>
      <c r="D109" s="342"/>
      <c r="E109" s="342"/>
      <c r="F109" s="342"/>
      <c r="G109" s="343"/>
    </row>
    <row r="110" spans="2:8" s="321" customFormat="1" ht="20.100000000000001" customHeight="1">
      <c r="B110" s="344"/>
      <c r="C110" s="324"/>
      <c r="D110" s="324"/>
      <c r="E110" s="324"/>
      <c r="F110" s="324"/>
      <c r="G110" s="337"/>
    </row>
    <row r="111" spans="2:8" s="345" customFormat="1" ht="20.100000000000001" customHeight="1">
      <c r="B111" s="320" t="s">
        <v>509</v>
      </c>
      <c r="C111" s="324"/>
      <c r="D111" s="324"/>
      <c r="E111" s="324"/>
      <c r="F111" s="324"/>
      <c r="G111" s="337"/>
      <c r="H111" s="321"/>
    </row>
    <row r="112" spans="2:8" s="345" customFormat="1" ht="20.100000000000001" customHeight="1">
      <c r="B112" s="346" t="s">
        <v>510</v>
      </c>
      <c r="C112" s="324"/>
      <c r="D112" s="324"/>
      <c r="E112" s="324"/>
      <c r="F112" s="324"/>
      <c r="G112" s="337"/>
    </row>
    <row r="113" spans="2:8" s="345" customFormat="1" ht="20.100000000000001" customHeight="1">
      <c r="B113" s="344"/>
      <c r="C113" s="324"/>
      <c r="D113" s="324"/>
      <c r="E113" s="324"/>
      <c r="F113" s="324"/>
      <c r="G113" s="337"/>
    </row>
    <row r="114" spans="2:8" s="345" customFormat="1" ht="20.100000000000001" customHeight="1">
      <c r="B114" s="344"/>
      <c r="C114" s="324"/>
      <c r="D114" s="324"/>
      <c r="E114" s="324"/>
      <c r="F114" s="324"/>
      <c r="G114" s="337"/>
    </row>
    <row r="115" spans="2:8" s="345" customFormat="1" ht="20.100000000000001" customHeight="1">
      <c r="B115" s="344"/>
      <c r="C115" s="324"/>
      <c r="D115" s="324"/>
      <c r="E115" s="324"/>
      <c r="F115" s="324"/>
      <c r="G115" s="337"/>
    </row>
    <row r="116" spans="2:8" s="345" customFormat="1" ht="20.100000000000001" customHeight="1">
      <c r="B116" s="344"/>
      <c r="C116" s="324"/>
      <c r="D116" s="324"/>
      <c r="E116" s="324"/>
      <c r="F116" s="324"/>
      <c r="G116" s="337"/>
    </row>
    <row r="117" spans="2:8" s="345" customFormat="1" ht="20.100000000000001" customHeight="1">
      <c r="B117" s="344"/>
      <c r="C117" s="324"/>
      <c r="D117" s="324"/>
      <c r="E117" s="324"/>
      <c r="F117" s="324"/>
      <c r="G117" s="337"/>
    </row>
    <row r="118" spans="2:8" s="345" customFormat="1" ht="20.100000000000001" customHeight="1" thickBot="1">
      <c r="B118" s="347"/>
      <c r="C118" s="340"/>
      <c r="D118" s="340"/>
      <c r="E118" s="340"/>
      <c r="F118" s="340"/>
      <c r="G118" s="338"/>
    </row>
    <row r="119" spans="2:8" s="348" customFormat="1" ht="13.5" customHeight="1">
      <c r="B119" s="5"/>
      <c r="C119" s="5"/>
      <c r="D119" s="5"/>
      <c r="E119" s="5"/>
      <c r="F119" s="5"/>
      <c r="G119" s="5"/>
      <c r="H119" s="321"/>
    </row>
  </sheetData>
  <mergeCells count="1">
    <mergeCell ref="G58:G59"/>
  </mergeCells>
  <phoneticPr fontId="3"/>
  <pageMargins left="0" right="0.19685039370078741" top="0.19685039370078741" bottom="0.19685039370078741" header="0.11811023622047245" footer="0.11811023622047245"/>
  <pageSetup paperSize="9" scale="23" fitToHeight="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E1042-F491-4F22-A25D-A8695C3FCB71}">
  <sheetPr codeName="Sheet136">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29" customWidth="1"/>
    <col min="7" max="7" width="98.7109375" style="5" customWidth="1"/>
    <col min="8" max="8" width="2.7109375" style="5" customWidth="1"/>
    <col min="9" max="16384" width="10.28515625" style="5"/>
  </cols>
  <sheetData>
    <row r="1" spans="2:8" ht="13.5" customHeight="1" thickBot="1">
      <c r="B1" s="130"/>
      <c r="C1" s="130"/>
      <c r="D1" s="131"/>
      <c r="E1" s="132"/>
      <c r="F1" s="132"/>
      <c r="G1" s="130"/>
      <c r="H1" s="130"/>
    </row>
    <row r="2" spans="2:8" ht="44.1" customHeight="1" thickBot="1">
      <c r="B2" s="133" t="s">
        <v>511</v>
      </c>
      <c r="C2" s="134"/>
      <c r="D2" s="134"/>
      <c r="E2" s="134"/>
      <c r="F2" s="134"/>
      <c r="G2" s="135"/>
      <c r="H2" s="136"/>
    </row>
    <row r="3" spans="2:8" ht="13.5" customHeight="1" thickBot="1">
      <c r="B3" s="137"/>
      <c r="C3" s="137"/>
      <c r="D3" s="137"/>
      <c r="E3" s="137"/>
      <c r="F3" s="137"/>
      <c r="G3" s="137"/>
    </row>
    <row r="4" spans="2:8" ht="20.25" customHeight="1" thickBot="1">
      <c r="B4" s="138" t="s">
        <v>39</v>
      </c>
      <c r="C4" s="139" t="s">
        <v>173</v>
      </c>
      <c r="D4" s="139" t="s">
        <v>174</v>
      </c>
      <c r="E4" s="139" t="s">
        <v>175</v>
      </c>
      <c r="F4" s="140" t="s">
        <v>176</v>
      </c>
      <c r="G4" s="141" t="s">
        <v>177</v>
      </c>
    </row>
    <row r="5" spans="2:8">
      <c r="B5" s="349" t="s">
        <v>512</v>
      </c>
      <c r="C5" s="350" t="s">
        <v>513</v>
      </c>
      <c r="D5" s="351">
        <v>3</v>
      </c>
      <c r="E5" s="352" t="s">
        <v>514</v>
      </c>
      <c r="F5" s="292" t="s">
        <v>182</v>
      </c>
      <c r="G5" s="353"/>
      <c r="H5" s="145"/>
    </row>
    <row r="6" spans="2:8">
      <c r="B6" s="354" t="s">
        <v>515</v>
      </c>
      <c r="C6" s="350" t="s">
        <v>516</v>
      </c>
      <c r="D6" s="355">
        <v>30</v>
      </c>
      <c r="E6" s="356" t="s">
        <v>517</v>
      </c>
      <c r="F6" s="357"/>
      <c r="G6" s="271"/>
      <c r="H6" s="145"/>
    </row>
    <row r="7" spans="2:8">
      <c r="B7" s="358" t="s">
        <v>518</v>
      </c>
      <c r="C7" s="350" t="s">
        <v>519</v>
      </c>
      <c r="D7" s="359">
        <v>30</v>
      </c>
      <c r="E7" s="356" t="s">
        <v>517</v>
      </c>
      <c r="F7" s="357"/>
      <c r="G7" s="360" t="s">
        <v>520</v>
      </c>
      <c r="H7" s="145"/>
    </row>
    <row r="8" spans="2:8">
      <c r="B8" s="358" t="s">
        <v>521</v>
      </c>
      <c r="C8" s="350" t="s">
        <v>522</v>
      </c>
      <c r="D8" s="359">
        <v>11</v>
      </c>
      <c r="E8" s="356" t="s">
        <v>517</v>
      </c>
      <c r="F8" s="357"/>
      <c r="G8" s="360" t="s">
        <v>523</v>
      </c>
      <c r="H8" s="145"/>
    </row>
    <row r="9" spans="2:8" ht="51">
      <c r="B9" s="358" t="s">
        <v>524</v>
      </c>
      <c r="C9" s="350" t="s">
        <v>525</v>
      </c>
      <c r="D9" s="359">
        <v>2</v>
      </c>
      <c r="E9" s="356" t="s">
        <v>514</v>
      </c>
      <c r="F9" s="357"/>
      <c r="G9" s="242" t="s">
        <v>526</v>
      </c>
      <c r="H9" s="145"/>
    </row>
    <row r="10" spans="2:8" ht="30">
      <c r="B10" s="358" t="s">
        <v>527</v>
      </c>
      <c r="C10" s="350" t="s">
        <v>528</v>
      </c>
      <c r="D10" s="359">
        <v>1</v>
      </c>
      <c r="E10" s="356" t="s">
        <v>514</v>
      </c>
      <c r="F10" s="357"/>
      <c r="G10" s="242" t="s">
        <v>529</v>
      </c>
      <c r="H10" s="145"/>
    </row>
    <row r="11" spans="2:8" ht="36.75" thickBot="1">
      <c r="B11" s="358" t="s">
        <v>530</v>
      </c>
      <c r="C11" s="361" t="s">
        <v>531</v>
      </c>
      <c r="D11" s="359">
        <v>1</v>
      </c>
      <c r="E11" s="356" t="s">
        <v>514</v>
      </c>
      <c r="F11" s="357"/>
      <c r="G11" s="242" t="s">
        <v>532</v>
      </c>
      <c r="H11" s="145"/>
    </row>
    <row r="12" spans="2:8" ht="20.100000000000001" customHeight="1">
      <c r="B12" s="163"/>
      <c r="C12" s="163"/>
      <c r="D12" s="164"/>
      <c r="E12" s="165"/>
      <c r="F12" s="165"/>
      <c r="G12" s="163"/>
      <c r="H12" s="13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E3DE2-6B9F-4CD1-B1A1-136FEC528496}">
  <sheetPr codeName="Sheet138">
    <outlinePr summaryBelow="0"/>
    <pageSetUpPr fitToPage="1"/>
  </sheetPr>
  <dimension ref="B1:H115"/>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29" customWidth="1"/>
    <col min="7" max="7" width="98.7109375" style="5" customWidth="1"/>
    <col min="8" max="8" width="2.7109375" style="5" customWidth="1"/>
    <col min="9" max="16384" width="10.28515625" style="5"/>
  </cols>
  <sheetData>
    <row r="1" spans="2:8" ht="13.5" customHeight="1" thickBot="1">
      <c r="B1" s="130"/>
      <c r="C1" s="130"/>
      <c r="D1" s="131"/>
      <c r="E1" s="132"/>
      <c r="F1" s="132"/>
      <c r="G1" s="130"/>
      <c r="H1" s="130"/>
    </row>
    <row r="2" spans="2:8" ht="44.1" customHeight="1" thickBot="1">
      <c r="B2" s="133" t="s">
        <v>69</v>
      </c>
      <c r="C2" s="134"/>
      <c r="D2" s="134"/>
      <c r="E2" s="134"/>
      <c r="F2" s="134"/>
      <c r="G2" s="135"/>
      <c r="H2" s="136"/>
    </row>
    <row r="3" spans="2:8" ht="13.5" customHeight="1" thickBot="1">
      <c r="B3" s="137"/>
      <c r="C3" s="137"/>
      <c r="D3" s="137"/>
      <c r="E3" s="137"/>
      <c r="F3" s="137"/>
      <c r="G3" s="137"/>
    </row>
    <row r="4" spans="2:8" ht="20.25" customHeight="1" thickBot="1">
      <c r="B4" s="138" t="s">
        <v>39</v>
      </c>
      <c r="C4" s="139" t="s">
        <v>173</v>
      </c>
      <c r="D4" s="139" t="s">
        <v>174</v>
      </c>
      <c r="E4" s="139" t="s">
        <v>175</v>
      </c>
      <c r="F4" s="140" t="s">
        <v>176</v>
      </c>
      <c r="G4" s="141" t="s">
        <v>177</v>
      </c>
    </row>
    <row r="5" spans="2:8" ht="17.25" thickBot="1">
      <c r="B5" s="362" t="s">
        <v>365</v>
      </c>
      <c r="C5" s="363" t="s">
        <v>533</v>
      </c>
      <c r="D5" s="364" t="s">
        <v>202</v>
      </c>
      <c r="E5" s="365" t="s">
        <v>204</v>
      </c>
      <c r="F5" s="366" t="s">
        <v>534</v>
      </c>
      <c r="G5" s="170" t="s">
        <v>535</v>
      </c>
      <c r="H5" s="145"/>
    </row>
    <row r="6" spans="2:8" ht="20.100000000000001" customHeight="1" thickBot="1">
      <c r="B6" s="142" t="s">
        <v>378</v>
      </c>
      <c r="C6" s="143"/>
      <c r="D6" s="143"/>
      <c r="E6" s="143"/>
      <c r="F6" s="143"/>
      <c r="G6" s="144"/>
      <c r="H6" s="145"/>
    </row>
    <row r="7" spans="2:8">
      <c r="B7" s="369" t="s">
        <v>536</v>
      </c>
      <c r="C7" s="232" t="s">
        <v>537</v>
      </c>
      <c r="D7" s="370" t="s">
        <v>190</v>
      </c>
      <c r="E7" s="371" t="s">
        <v>410</v>
      </c>
      <c r="F7" s="292" t="s">
        <v>176</v>
      </c>
      <c r="G7" s="151" t="s">
        <v>538</v>
      </c>
      <c r="H7" s="145"/>
    </row>
    <row r="8" spans="2:8">
      <c r="B8" s="369" t="s">
        <v>539</v>
      </c>
      <c r="C8" s="238" t="s">
        <v>540</v>
      </c>
      <c r="D8" s="372" t="s">
        <v>185</v>
      </c>
      <c r="E8" s="257" t="s">
        <v>376</v>
      </c>
      <c r="F8" s="291" t="s">
        <v>182</v>
      </c>
      <c r="G8" s="156"/>
      <c r="H8" s="145"/>
    </row>
    <row r="9" spans="2:8">
      <c r="B9" s="200" t="s">
        <v>390</v>
      </c>
      <c r="C9" s="238" t="s">
        <v>391</v>
      </c>
      <c r="D9" s="257" t="s">
        <v>392</v>
      </c>
      <c r="E9" s="257" t="s">
        <v>198</v>
      </c>
      <c r="F9" s="276"/>
      <c r="G9" s="156" t="s">
        <v>541</v>
      </c>
      <c r="H9" s="145"/>
    </row>
    <row r="10" spans="2:8" ht="90">
      <c r="B10" s="369" t="s">
        <v>394</v>
      </c>
      <c r="C10" s="261" t="s">
        <v>395</v>
      </c>
      <c r="D10" s="274" t="s">
        <v>202</v>
      </c>
      <c r="E10" s="274" t="s">
        <v>198</v>
      </c>
      <c r="F10" s="373"/>
      <c r="G10" s="156" t="s">
        <v>542</v>
      </c>
      <c r="H10" s="145"/>
    </row>
    <row r="11" spans="2:8" ht="60">
      <c r="B11" s="369" t="s">
        <v>397</v>
      </c>
      <c r="C11" s="238" t="s">
        <v>398</v>
      </c>
      <c r="D11" s="257" t="s">
        <v>232</v>
      </c>
      <c r="E11" s="257" t="s">
        <v>335</v>
      </c>
      <c r="F11" s="276"/>
      <c r="G11" s="156" t="s">
        <v>543</v>
      </c>
      <c r="H11" s="145"/>
    </row>
    <row r="12" spans="2:8" ht="30.75" thickBot="1">
      <c r="B12" s="237" t="s">
        <v>96</v>
      </c>
      <c r="C12" s="238" t="s">
        <v>400</v>
      </c>
      <c r="D12" s="239" t="s">
        <v>359</v>
      </c>
      <c r="E12" s="239" t="s">
        <v>376</v>
      </c>
      <c r="F12" s="240"/>
      <c r="G12" s="217" t="s">
        <v>401</v>
      </c>
      <c r="H12" s="145"/>
    </row>
    <row r="13" spans="2:8" ht="20.100000000000001" customHeight="1" thickBot="1">
      <c r="B13" s="142" t="s">
        <v>544</v>
      </c>
      <c r="C13" s="143"/>
      <c r="D13" s="143"/>
      <c r="E13" s="143"/>
      <c r="F13" s="143"/>
      <c r="G13" s="144"/>
      <c r="H13" s="145"/>
    </row>
    <row r="14" spans="2:8" ht="30.75" thickBot="1">
      <c r="B14" s="200" t="s">
        <v>51</v>
      </c>
      <c r="C14" s="238" t="s">
        <v>403</v>
      </c>
      <c r="D14" s="257" t="s">
        <v>404</v>
      </c>
      <c r="E14" s="257" t="s">
        <v>376</v>
      </c>
      <c r="F14" s="276"/>
      <c r="G14" s="156" t="s">
        <v>545</v>
      </c>
      <c r="H14" s="145"/>
    </row>
    <row r="15" spans="2:8" ht="20.100000000000001" customHeight="1" thickBot="1">
      <c r="B15" s="142" t="s">
        <v>406</v>
      </c>
      <c r="C15" s="143"/>
      <c r="D15" s="143"/>
      <c r="E15" s="143"/>
      <c r="F15" s="143"/>
      <c r="G15" s="144"/>
      <c r="H15" s="145"/>
    </row>
    <row r="16" spans="2:8" ht="20.100000000000001" customHeight="1" thickBot="1">
      <c r="B16" s="374" t="s">
        <v>546</v>
      </c>
      <c r="C16" s="375"/>
      <c r="D16" s="375"/>
      <c r="E16" s="375"/>
      <c r="F16" s="375"/>
      <c r="G16" s="376"/>
      <c r="H16" s="145"/>
    </row>
    <row r="17" spans="2:8" ht="45">
      <c r="B17" s="369" t="s">
        <v>72</v>
      </c>
      <c r="C17" s="377" t="s">
        <v>547</v>
      </c>
      <c r="D17" s="236" t="s">
        <v>232</v>
      </c>
      <c r="E17" s="236" t="s">
        <v>410</v>
      </c>
      <c r="F17" s="378"/>
      <c r="G17" s="156" t="s">
        <v>548</v>
      </c>
      <c r="H17" s="145"/>
    </row>
    <row r="18" spans="2:8" ht="75">
      <c r="B18" s="369" t="s">
        <v>63</v>
      </c>
      <c r="C18" s="379" t="s">
        <v>549</v>
      </c>
      <c r="D18" s="262" t="s">
        <v>180</v>
      </c>
      <c r="E18" s="262" t="s">
        <v>181</v>
      </c>
      <c r="F18" s="378" t="s">
        <v>411</v>
      </c>
      <c r="G18" s="156" t="s">
        <v>550</v>
      </c>
      <c r="H18" s="145"/>
    </row>
    <row r="19" spans="2:8" ht="45">
      <c r="B19" s="369" t="s">
        <v>167</v>
      </c>
      <c r="C19" s="379" t="s">
        <v>551</v>
      </c>
      <c r="D19" s="262" t="s">
        <v>264</v>
      </c>
      <c r="E19" s="262" t="s">
        <v>181</v>
      </c>
      <c r="F19" s="378"/>
      <c r="G19" s="156" t="s">
        <v>548</v>
      </c>
      <c r="H19" s="145"/>
    </row>
    <row r="20" spans="2:8">
      <c r="B20" s="369" t="s">
        <v>417</v>
      </c>
      <c r="C20" s="380" t="s">
        <v>552</v>
      </c>
      <c r="D20" s="239" t="s">
        <v>213</v>
      </c>
      <c r="E20" s="257" t="s">
        <v>198</v>
      </c>
      <c r="F20" s="291"/>
      <c r="G20" s="156" t="s">
        <v>553</v>
      </c>
      <c r="H20" s="145"/>
    </row>
    <row r="21" spans="2:8" ht="30">
      <c r="B21" s="369" t="s">
        <v>163</v>
      </c>
      <c r="C21" s="379" t="s">
        <v>420</v>
      </c>
      <c r="D21" s="262" t="s">
        <v>202</v>
      </c>
      <c r="E21" s="257" t="s">
        <v>198</v>
      </c>
      <c r="F21" s="378"/>
      <c r="G21" s="156" t="s">
        <v>421</v>
      </c>
      <c r="H21" s="145"/>
    </row>
    <row r="22" spans="2:8" ht="30">
      <c r="B22" s="369" t="s">
        <v>422</v>
      </c>
      <c r="C22" s="379" t="s">
        <v>554</v>
      </c>
      <c r="D22" s="262" t="s">
        <v>213</v>
      </c>
      <c r="E22" s="257" t="s">
        <v>198</v>
      </c>
      <c r="F22" s="378"/>
      <c r="G22" s="156" t="s">
        <v>555</v>
      </c>
      <c r="H22" s="145"/>
    </row>
    <row r="23" spans="2:8" ht="120">
      <c r="B23" s="369" t="s">
        <v>217</v>
      </c>
      <c r="C23" s="289" t="s">
        <v>556</v>
      </c>
      <c r="D23" s="239" t="s">
        <v>202</v>
      </c>
      <c r="E23" s="257" t="s">
        <v>198</v>
      </c>
      <c r="F23" s="290"/>
      <c r="G23" s="156" t="s">
        <v>557</v>
      </c>
      <c r="H23" s="145"/>
    </row>
    <row r="24" spans="2:8" ht="30">
      <c r="B24" s="369" t="s">
        <v>220</v>
      </c>
      <c r="C24" s="289" t="s">
        <v>558</v>
      </c>
      <c r="D24" s="239" t="s">
        <v>202</v>
      </c>
      <c r="E24" s="257" t="s">
        <v>198</v>
      </c>
      <c r="F24" s="290"/>
      <c r="G24" s="156" t="s">
        <v>559</v>
      </c>
      <c r="H24" s="145"/>
    </row>
    <row r="25" spans="2:8" ht="45">
      <c r="B25" s="237" t="s">
        <v>939</v>
      </c>
      <c r="C25" s="253" t="s">
        <v>560</v>
      </c>
      <c r="D25" s="257" t="s">
        <v>561</v>
      </c>
      <c r="E25" s="257" t="s">
        <v>410</v>
      </c>
      <c r="F25" s="290"/>
      <c r="G25" s="156" t="s">
        <v>548</v>
      </c>
      <c r="H25" s="145"/>
    </row>
    <row r="26" spans="2:8" ht="45">
      <c r="B26" s="152" t="s">
        <v>55</v>
      </c>
      <c r="C26" s="153" t="s">
        <v>430</v>
      </c>
      <c r="D26" s="154" t="s">
        <v>342</v>
      </c>
      <c r="E26" s="4" t="s">
        <v>265</v>
      </c>
      <c r="F26" s="155"/>
      <c r="G26" s="156" t="s">
        <v>548</v>
      </c>
      <c r="H26" s="145"/>
    </row>
    <row r="27" spans="2:8" ht="45">
      <c r="B27" s="152" t="s">
        <v>56</v>
      </c>
      <c r="C27" s="153" t="s">
        <v>434</v>
      </c>
      <c r="D27" s="154" t="s">
        <v>342</v>
      </c>
      <c r="E27" s="4" t="s">
        <v>265</v>
      </c>
      <c r="F27" s="155"/>
      <c r="G27" s="156" t="s">
        <v>548</v>
      </c>
      <c r="H27" s="145"/>
    </row>
    <row r="28" spans="2:8" ht="45">
      <c r="B28" s="152" t="s">
        <v>82</v>
      </c>
      <c r="C28" s="153" t="s">
        <v>562</v>
      </c>
      <c r="D28" s="154" t="s">
        <v>440</v>
      </c>
      <c r="E28" s="4" t="s">
        <v>209</v>
      </c>
      <c r="F28" s="155"/>
      <c r="G28" s="156" t="s">
        <v>563</v>
      </c>
      <c r="H28" s="145"/>
    </row>
    <row r="29" spans="2:8" ht="120">
      <c r="B29" s="382" t="s">
        <v>83</v>
      </c>
      <c r="C29" s="238" t="s">
        <v>564</v>
      </c>
      <c r="D29" s="239" t="s">
        <v>440</v>
      </c>
      <c r="E29" s="239" t="s">
        <v>198</v>
      </c>
      <c r="F29" s="383"/>
      <c r="G29" s="156" t="s">
        <v>565</v>
      </c>
      <c r="H29" s="145"/>
    </row>
    <row r="30" spans="2:8">
      <c r="B30" s="384" t="s">
        <v>101</v>
      </c>
      <c r="C30" s="385" t="s">
        <v>442</v>
      </c>
      <c r="D30" s="386" t="s">
        <v>256</v>
      </c>
      <c r="E30" s="386" t="s">
        <v>257</v>
      </c>
      <c r="F30" s="387"/>
      <c r="G30" s="156"/>
      <c r="H30" s="145"/>
    </row>
    <row r="31" spans="2:8">
      <c r="B31" s="384" t="s">
        <v>98</v>
      </c>
      <c r="C31" s="388" t="s">
        <v>445</v>
      </c>
      <c r="D31" s="267" t="s">
        <v>264</v>
      </c>
      <c r="E31" s="267" t="s">
        <v>265</v>
      </c>
      <c r="F31" s="387"/>
      <c r="G31" s="156" t="s">
        <v>183</v>
      </c>
      <c r="H31" s="145"/>
    </row>
    <row r="32" spans="2:8" ht="90">
      <c r="B32" s="384" t="s">
        <v>100</v>
      </c>
      <c r="C32" s="388" t="s">
        <v>446</v>
      </c>
      <c r="D32" s="267" t="s">
        <v>440</v>
      </c>
      <c r="E32" s="267" t="s">
        <v>198</v>
      </c>
      <c r="F32" s="387"/>
      <c r="G32" s="156" t="s">
        <v>566</v>
      </c>
      <c r="H32" s="145"/>
    </row>
    <row r="33" spans="2:8" ht="165.75" thickBot="1">
      <c r="B33" s="389" t="s">
        <v>447</v>
      </c>
      <c r="C33" s="390" t="s">
        <v>448</v>
      </c>
      <c r="D33" s="391" t="s">
        <v>440</v>
      </c>
      <c r="E33" s="391" t="s">
        <v>198</v>
      </c>
      <c r="F33" s="392"/>
      <c r="G33" s="156" t="s">
        <v>567</v>
      </c>
      <c r="H33" s="145"/>
    </row>
    <row r="34" spans="2:8" ht="20.100000000000001" customHeight="1" thickBot="1">
      <c r="B34" s="374" t="s">
        <v>453</v>
      </c>
      <c r="C34" s="375"/>
      <c r="D34" s="375"/>
      <c r="E34" s="375"/>
      <c r="F34" s="375"/>
      <c r="G34" s="376"/>
      <c r="H34" s="145"/>
    </row>
    <row r="35" spans="2:8">
      <c r="B35" s="369" t="s">
        <v>72</v>
      </c>
      <c r="C35" s="377" t="s">
        <v>568</v>
      </c>
      <c r="D35" s="236" t="s">
        <v>232</v>
      </c>
      <c r="E35" s="236" t="s">
        <v>410</v>
      </c>
      <c r="F35" s="378"/>
      <c r="G35" s="282" t="s">
        <v>455</v>
      </c>
      <c r="H35" s="145"/>
    </row>
    <row r="36" spans="2:8">
      <c r="B36" s="369" t="s">
        <v>63</v>
      </c>
      <c r="C36" s="379" t="s">
        <v>569</v>
      </c>
      <c r="D36" s="262" t="s">
        <v>180</v>
      </c>
      <c r="E36" s="262" t="s">
        <v>181</v>
      </c>
      <c r="F36" s="378" t="s">
        <v>411</v>
      </c>
      <c r="G36" s="283"/>
      <c r="H36" s="145"/>
    </row>
    <row r="37" spans="2:8">
      <c r="B37" s="369" t="s">
        <v>167</v>
      </c>
      <c r="C37" s="379" t="s">
        <v>570</v>
      </c>
      <c r="D37" s="262" t="s">
        <v>264</v>
      </c>
      <c r="E37" s="262" t="s">
        <v>181</v>
      </c>
      <c r="F37" s="378"/>
      <c r="G37" s="283"/>
      <c r="H37" s="145"/>
    </row>
    <row r="38" spans="2:8">
      <c r="B38" s="369" t="s">
        <v>417</v>
      </c>
      <c r="C38" s="379" t="s">
        <v>571</v>
      </c>
      <c r="D38" s="262" t="s">
        <v>213</v>
      </c>
      <c r="E38" s="262" t="s">
        <v>198</v>
      </c>
      <c r="F38" s="378"/>
      <c r="G38" s="283"/>
      <c r="H38" s="145"/>
    </row>
    <row r="39" spans="2:8">
      <c r="B39" s="369" t="s">
        <v>163</v>
      </c>
      <c r="C39" s="379" t="s">
        <v>459</v>
      </c>
      <c r="D39" s="262" t="s">
        <v>197</v>
      </c>
      <c r="E39" s="262" t="s">
        <v>198</v>
      </c>
      <c r="F39" s="373"/>
      <c r="G39" s="283"/>
      <c r="H39" s="145"/>
    </row>
    <row r="40" spans="2:8">
      <c r="B40" s="369" t="s">
        <v>164</v>
      </c>
      <c r="C40" s="379" t="s">
        <v>572</v>
      </c>
      <c r="D40" s="262" t="s">
        <v>213</v>
      </c>
      <c r="E40" s="262" t="s">
        <v>198</v>
      </c>
      <c r="F40" s="373"/>
      <c r="G40" s="283"/>
      <c r="H40" s="145"/>
    </row>
    <row r="41" spans="2:8">
      <c r="B41" s="369" t="s">
        <v>217</v>
      </c>
      <c r="C41" s="289" t="s">
        <v>573</v>
      </c>
      <c r="D41" s="262" t="s">
        <v>202</v>
      </c>
      <c r="E41" s="254" t="s">
        <v>198</v>
      </c>
      <c r="F41" s="290"/>
      <c r="G41" s="283"/>
      <c r="H41" s="145"/>
    </row>
    <row r="42" spans="2:8">
      <c r="B42" s="369" t="s">
        <v>220</v>
      </c>
      <c r="C42" s="289" t="s">
        <v>574</v>
      </c>
      <c r="D42" s="262" t="s">
        <v>202</v>
      </c>
      <c r="E42" s="254" t="s">
        <v>198</v>
      </c>
      <c r="F42" s="290"/>
      <c r="G42" s="283"/>
      <c r="H42" s="145"/>
    </row>
    <row r="43" spans="2:8">
      <c r="B43" s="237" t="s">
        <v>939</v>
      </c>
      <c r="C43" s="253" t="s">
        <v>575</v>
      </c>
      <c r="D43" s="257" t="s">
        <v>342</v>
      </c>
      <c r="E43" s="257" t="s">
        <v>576</v>
      </c>
      <c r="F43" s="290"/>
      <c r="G43" s="283"/>
      <c r="H43" s="145"/>
    </row>
    <row r="44" spans="2:8">
      <c r="B44" s="265" t="s">
        <v>55</v>
      </c>
      <c r="C44" s="266" t="s">
        <v>577</v>
      </c>
      <c r="D44" s="267" t="s">
        <v>431</v>
      </c>
      <c r="E44" s="267" t="s">
        <v>432</v>
      </c>
      <c r="F44" s="268"/>
      <c r="G44" s="283"/>
      <c r="H44" s="145"/>
    </row>
    <row r="45" spans="2:8">
      <c r="B45" s="265" t="s">
        <v>56</v>
      </c>
      <c r="C45" s="266" t="s">
        <v>578</v>
      </c>
      <c r="D45" s="267" t="s">
        <v>431</v>
      </c>
      <c r="E45" s="267" t="s">
        <v>432</v>
      </c>
      <c r="F45" s="270"/>
      <c r="G45" s="283"/>
      <c r="H45" s="145"/>
    </row>
    <row r="46" spans="2:8">
      <c r="B46" s="265" t="s">
        <v>436</v>
      </c>
      <c r="C46" s="285" t="s">
        <v>580</v>
      </c>
      <c r="D46" s="287">
        <v>16</v>
      </c>
      <c r="E46" s="287" t="s">
        <v>198</v>
      </c>
      <c r="F46" s="288"/>
      <c r="G46" s="168"/>
      <c r="H46" s="145"/>
    </row>
    <row r="47" spans="2:8">
      <c r="B47" s="265" t="s">
        <v>83</v>
      </c>
      <c r="C47" s="388" t="s">
        <v>581</v>
      </c>
      <c r="D47" s="394" t="s">
        <v>440</v>
      </c>
      <c r="E47" s="394" t="s">
        <v>198</v>
      </c>
      <c r="F47" s="387"/>
      <c r="G47" s="168"/>
      <c r="H47" s="145"/>
    </row>
    <row r="48" spans="2:8">
      <c r="B48" s="395" t="s">
        <v>101</v>
      </c>
      <c r="C48" s="385" t="s">
        <v>468</v>
      </c>
      <c r="D48" s="394" t="s">
        <v>256</v>
      </c>
      <c r="E48" s="386" t="s">
        <v>257</v>
      </c>
      <c r="F48" s="394"/>
      <c r="G48" s="168"/>
      <c r="H48" s="145"/>
    </row>
    <row r="49" spans="2:8">
      <c r="B49" s="384" t="s">
        <v>98</v>
      </c>
      <c r="C49" s="388" t="s">
        <v>470</v>
      </c>
      <c r="D49" s="267" t="s">
        <v>264</v>
      </c>
      <c r="E49" s="267" t="s">
        <v>265</v>
      </c>
      <c r="F49" s="387"/>
      <c r="G49" s="168"/>
      <c r="H49" s="145"/>
    </row>
    <row r="50" spans="2:8">
      <c r="B50" s="384" t="s">
        <v>100</v>
      </c>
      <c r="C50" s="388" t="s">
        <v>471</v>
      </c>
      <c r="D50" s="267" t="s">
        <v>440</v>
      </c>
      <c r="E50" s="267" t="s">
        <v>198</v>
      </c>
      <c r="F50" s="387"/>
      <c r="G50" s="168"/>
      <c r="H50" s="145"/>
    </row>
    <row r="51" spans="2:8" ht="17.25" thickBot="1">
      <c r="B51" s="389" t="s">
        <v>447</v>
      </c>
      <c r="C51" s="390" t="s">
        <v>472</v>
      </c>
      <c r="D51" s="391" t="s">
        <v>440</v>
      </c>
      <c r="E51" s="391" t="s">
        <v>198</v>
      </c>
      <c r="F51" s="392"/>
      <c r="G51" s="168"/>
      <c r="H51" s="145"/>
    </row>
    <row r="52" spans="2:8" ht="20.100000000000001" customHeight="1" thickBot="1">
      <c r="B52" s="374" t="s">
        <v>473</v>
      </c>
      <c r="C52" s="375"/>
      <c r="D52" s="375"/>
      <c r="E52" s="375"/>
      <c r="F52" s="375"/>
      <c r="G52" s="376"/>
      <c r="H52" s="145"/>
    </row>
    <row r="53" spans="2:8">
      <c r="B53" s="396" t="s">
        <v>474</v>
      </c>
      <c r="C53" s="249" t="s">
        <v>582</v>
      </c>
      <c r="D53" s="250">
        <v>200</v>
      </c>
      <c r="E53" s="397" t="s">
        <v>376</v>
      </c>
      <c r="F53" s="226"/>
      <c r="G53" s="168"/>
      <c r="H53" s="145"/>
    </row>
    <row r="54" spans="2:8" ht="39.950000000000003" customHeight="1">
      <c r="B54" s="369" t="s">
        <v>583</v>
      </c>
      <c r="C54" s="289" t="s">
        <v>584</v>
      </c>
      <c r="D54" s="262">
        <v>100</v>
      </c>
      <c r="E54" s="258" t="s">
        <v>204</v>
      </c>
      <c r="F54" s="255"/>
      <c r="G54" s="498" t="s">
        <v>585</v>
      </c>
      <c r="H54" s="145"/>
    </row>
    <row r="55" spans="2:8" ht="39.950000000000003" customHeight="1">
      <c r="B55" s="369" t="s">
        <v>586</v>
      </c>
      <c r="C55" s="289" t="s">
        <v>478</v>
      </c>
      <c r="D55" s="262">
        <v>100</v>
      </c>
      <c r="E55" s="258" t="s">
        <v>204</v>
      </c>
      <c r="F55" s="255"/>
      <c r="G55" s="499"/>
      <c r="H55" s="145"/>
    </row>
    <row r="56" spans="2:8">
      <c r="B56" s="369" t="s">
        <v>479</v>
      </c>
      <c r="C56" s="289" t="s">
        <v>587</v>
      </c>
      <c r="D56" s="262" t="s">
        <v>202</v>
      </c>
      <c r="E56" s="258" t="s">
        <v>198</v>
      </c>
      <c r="F56" s="255"/>
      <c r="G56" s="256" t="s">
        <v>481</v>
      </c>
      <c r="H56" s="145"/>
    </row>
    <row r="57" spans="2:8" ht="17.25" thickBot="1">
      <c r="B57" s="398" t="s">
        <v>482</v>
      </c>
      <c r="C57" s="399" t="s">
        <v>588</v>
      </c>
      <c r="D57" s="400">
        <v>400</v>
      </c>
      <c r="E57" s="401" t="s">
        <v>376</v>
      </c>
      <c r="F57" s="402"/>
      <c r="G57" s="169"/>
      <c r="H57" s="145"/>
    </row>
    <row r="58" spans="2:8">
      <c r="B58" s="403"/>
      <c r="C58" s="180"/>
      <c r="D58" s="181"/>
      <c r="G58" s="177"/>
      <c r="H58" s="177"/>
    </row>
    <row r="59" spans="2:8" ht="17.25" thickBot="1">
      <c r="B59" s="335"/>
      <c r="C59" s="180"/>
      <c r="D59" s="181"/>
      <c r="G59" s="177"/>
      <c r="H59" s="177"/>
    </row>
    <row r="60" spans="2:8" ht="16.5" customHeight="1">
      <c r="B60" s="293" t="s">
        <v>484</v>
      </c>
      <c r="C60" s="173"/>
      <c r="D60" s="173"/>
      <c r="E60" s="173"/>
      <c r="F60" s="173"/>
      <c r="G60" s="404"/>
      <c r="H60" s="177"/>
    </row>
    <row r="61" spans="2:8">
      <c r="B61" s="296" t="s">
        <v>485</v>
      </c>
      <c r="C61" s="405"/>
      <c r="D61" s="405"/>
      <c r="E61" s="405"/>
      <c r="F61" s="405"/>
      <c r="G61" s="406"/>
      <c r="H61" s="177"/>
    </row>
    <row r="62" spans="2:8">
      <c r="B62" s="299" t="s">
        <v>486</v>
      </c>
      <c r="C62" s="300"/>
      <c r="D62" s="301" t="s">
        <v>487</v>
      </c>
      <c r="E62" s="302"/>
      <c r="F62" s="302"/>
      <c r="G62" s="303"/>
      <c r="H62" s="145"/>
    </row>
    <row r="63" spans="2:8">
      <c r="B63" s="307" t="s">
        <v>83</v>
      </c>
      <c r="C63" s="308"/>
      <c r="D63" s="304" t="s">
        <v>488</v>
      </c>
      <c r="E63" s="305"/>
      <c r="F63" s="305"/>
      <c r="G63" s="306"/>
      <c r="H63" s="145"/>
    </row>
    <row r="64" spans="2:8" ht="17.25" thickBot="1">
      <c r="B64" s="309"/>
      <c r="C64" s="310"/>
      <c r="D64" s="311" t="s">
        <v>489</v>
      </c>
      <c r="E64" s="312"/>
      <c r="F64" s="312"/>
      <c r="G64" s="313"/>
      <c r="H64" s="145"/>
    </row>
    <row r="65" spans="2:8" ht="17.25" thickBot="1">
      <c r="B65" s="199"/>
      <c r="C65" s="199"/>
      <c r="D65" s="184"/>
      <c r="E65" s="184"/>
      <c r="F65" s="184"/>
      <c r="G65" s="199"/>
      <c r="H65" s="177"/>
    </row>
    <row r="66" spans="2:8" ht="16.5" customHeight="1">
      <c r="B66" s="314" t="s">
        <v>490</v>
      </c>
      <c r="C66" s="315"/>
      <c r="D66" s="315"/>
      <c r="E66" s="315"/>
      <c r="F66" s="315"/>
      <c r="G66" s="316"/>
      <c r="H66" s="145"/>
    </row>
    <row r="67" spans="2:8">
      <c r="B67" s="317"/>
      <c r="C67" s="318"/>
      <c r="D67" s="318"/>
      <c r="E67" s="318"/>
      <c r="F67" s="318"/>
      <c r="G67" s="319"/>
      <c r="H67" s="145"/>
    </row>
    <row r="68" spans="2:8">
      <c r="B68" s="317" t="s">
        <v>491</v>
      </c>
      <c r="C68" s="318"/>
      <c r="D68" s="318"/>
      <c r="E68" s="318"/>
      <c r="F68" s="318"/>
      <c r="G68" s="319"/>
      <c r="H68" s="145"/>
    </row>
    <row r="69" spans="2:8" s="321" customFormat="1" ht="20.100000000000001" customHeight="1">
      <c r="B69" s="317" t="s">
        <v>492</v>
      </c>
      <c r="C69" s="318"/>
      <c r="D69" s="318"/>
      <c r="E69" s="318"/>
      <c r="F69" s="318"/>
      <c r="G69" s="319"/>
      <c r="H69" s="320"/>
    </row>
    <row r="70" spans="2:8" s="321" customFormat="1" ht="20.100000000000001" customHeight="1">
      <c r="B70" s="317" t="s">
        <v>493</v>
      </c>
      <c r="C70" s="318"/>
      <c r="D70" s="318"/>
      <c r="E70" s="318"/>
      <c r="F70" s="318"/>
      <c r="G70" s="319"/>
      <c r="H70" s="320"/>
    </row>
    <row r="71" spans="2:8" s="321" customFormat="1" ht="20.100000000000001" customHeight="1">
      <c r="B71" s="317" t="s">
        <v>494</v>
      </c>
      <c r="C71" s="318"/>
      <c r="D71" s="318"/>
      <c r="E71" s="318"/>
      <c r="F71" s="318"/>
      <c r="G71" s="319"/>
      <c r="H71" s="320"/>
    </row>
    <row r="72" spans="2:8" s="321" customFormat="1" ht="20.100000000000001" customHeight="1">
      <c r="B72" s="317"/>
      <c r="C72" s="318"/>
      <c r="D72" s="318"/>
      <c r="E72" s="318"/>
      <c r="F72" s="318"/>
      <c r="G72" s="319"/>
      <c r="H72" s="320"/>
    </row>
    <row r="73" spans="2:8" s="321" customFormat="1" ht="20.100000000000001" customHeight="1">
      <c r="B73" s="317"/>
      <c r="C73" s="318"/>
      <c r="D73" s="318"/>
      <c r="E73" s="318"/>
      <c r="F73" s="318"/>
      <c r="G73" s="319"/>
      <c r="H73" s="320"/>
    </row>
    <row r="74" spans="2:8" s="321" customFormat="1" ht="20.100000000000001" customHeight="1">
      <c r="B74" s="317"/>
      <c r="C74" s="318"/>
      <c r="D74" s="318"/>
      <c r="E74" s="318"/>
      <c r="F74" s="318"/>
      <c r="G74" s="319"/>
      <c r="H74" s="320"/>
    </row>
    <row r="75" spans="2:8" s="321" customFormat="1" ht="20.100000000000001" customHeight="1">
      <c r="B75" s="317" t="s">
        <v>495</v>
      </c>
      <c r="C75" s="318"/>
      <c r="D75" s="318"/>
      <c r="E75" s="318"/>
      <c r="F75" s="318"/>
      <c r="G75" s="319"/>
      <c r="H75" s="320"/>
    </row>
    <row r="76" spans="2:8" s="321" customFormat="1" ht="20.100000000000001" customHeight="1">
      <c r="B76" s="317" t="s">
        <v>492</v>
      </c>
      <c r="C76" s="318"/>
      <c r="D76" s="318"/>
      <c r="E76" s="318"/>
      <c r="F76" s="318"/>
      <c r="G76" s="319"/>
      <c r="H76" s="320"/>
    </row>
    <row r="77" spans="2:8" s="321" customFormat="1" ht="20.100000000000001" customHeight="1">
      <c r="B77" s="317" t="s">
        <v>493</v>
      </c>
      <c r="C77" s="318"/>
      <c r="D77" s="318"/>
      <c r="E77" s="318"/>
      <c r="F77" s="318"/>
      <c r="G77" s="319"/>
      <c r="H77" s="320"/>
    </row>
    <row r="78" spans="2:8" s="321" customFormat="1" ht="20.100000000000001" customHeight="1">
      <c r="B78" s="317" t="s">
        <v>496</v>
      </c>
      <c r="C78" s="318"/>
      <c r="D78" s="318"/>
      <c r="E78" s="318"/>
      <c r="F78" s="318"/>
      <c r="G78" s="319"/>
      <c r="H78" s="320"/>
    </row>
    <row r="79" spans="2:8" s="321" customFormat="1" ht="20.100000000000001" customHeight="1">
      <c r="B79" s="317"/>
      <c r="C79" s="318"/>
      <c r="D79" s="318"/>
      <c r="E79" s="318"/>
      <c r="F79" s="318"/>
      <c r="G79" s="319"/>
      <c r="H79" s="320"/>
    </row>
    <row r="80" spans="2:8" s="321" customFormat="1" ht="20.100000000000001" customHeight="1">
      <c r="B80" s="317"/>
      <c r="C80" s="318"/>
      <c r="D80" s="318"/>
      <c r="E80" s="318"/>
      <c r="F80" s="318"/>
      <c r="G80" s="319"/>
      <c r="H80" s="320"/>
    </row>
    <row r="81" spans="2:8">
      <c r="B81" s="317"/>
      <c r="C81" s="318"/>
      <c r="D81" s="318"/>
      <c r="E81" s="318"/>
      <c r="F81" s="318"/>
      <c r="G81" s="319"/>
      <c r="H81" s="321"/>
    </row>
    <row r="82" spans="2:8" ht="13.5" customHeight="1">
      <c r="B82" s="317" t="s">
        <v>497</v>
      </c>
      <c r="C82" s="318"/>
      <c r="D82" s="318"/>
      <c r="E82" s="318"/>
      <c r="F82" s="318"/>
      <c r="G82" s="319"/>
      <c r="H82" s="177"/>
    </row>
    <row r="83" spans="2:8" ht="16.5" customHeight="1">
      <c r="B83" s="317" t="s">
        <v>498</v>
      </c>
      <c r="C83" s="318"/>
      <c r="D83" s="318"/>
      <c r="E83" s="318"/>
      <c r="F83" s="318"/>
      <c r="G83" s="319"/>
    </row>
    <row r="84" spans="2:8">
      <c r="B84" s="317" t="s">
        <v>499</v>
      </c>
      <c r="C84" s="318"/>
      <c r="D84" s="318"/>
      <c r="E84" s="318"/>
      <c r="F84" s="318"/>
      <c r="G84" s="319"/>
      <c r="H84" s="145"/>
    </row>
    <row r="85" spans="2:8">
      <c r="B85" s="317" t="s">
        <v>496</v>
      </c>
      <c r="C85" s="318"/>
      <c r="D85" s="318"/>
      <c r="E85" s="318"/>
      <c r="F85" s="318"/>
      <c r="G85" s="319"/>
      <c r="H85" s="145"/>
    </row>
    <row r="86" spans="2:8">
      <c r="B86" s="317"/>
      <c r="C86" s="318"/>
      <c r="D86" s="318"/>
      <c r="E86" s="318"/>
      <c r="F86" s="318"/>
      <c r="G86" s="319"/>
      <c r="H86" s="145"/>
    </row>
    <row r="87" spans="2:8">
      <c r="B87" s="317"/>
      <c r="C87" s="318"/>
      <c r="D87" s="318"/>
      <c r="E87" s="318"/>
      <c r="F87" s="318"/>
      <c r="G87" s="319"/>
      <c r="H87" s="145"/>
    </row>
    <row r="88" spans="2:8">
      <c r="B88" s="317"/>
      <c r="C88" s="318"/>
      <c r="D88" s="318"/>
      <c r="E88" s="318"/>
      <c r="F88" s="318"/>
      <c r="G88" s="319"/>
      <c r="H88" s="145"/>
    </row>
    <row r="89" spans="2:8">
      <c r="B89" s="317" t="s">
        <v>500</v>
      </c>
      <c r="C89" s="318"/>
      <c r="D89" s="318"/>
      <c r="E89" s="318"/>
      <c r="F89" s="318"/>
      <c r="G89" s="319"/>
      <c r="H89" s="145"/>
    </row>
    <row r="90" spans="2:8" ht="20.100000000000001" customHeight="1">
      <c r="B90" s="317"/>
      <c r="C90" s="318"/>
      <c r="D90" s="318"/>
      <c r="E90" s="318"/>
      <c r="F90" s="318"/>
      <c r="G90" s="319"/>
      <c r="H90" s="145"/>
    </row>
    <row r="91" spans="2:8" s="321" customFormat="1" ht="16.5" customHeight="1" thickBot="1">
      <c r="B91" s="309"/>
      <c r="C91" s="322"/>
      <c r="D91" s="322"/>
      <c r="E91" s="322"/>
      <c r="F91" s="322"/>
      <c r="G91" s="323"/>
      <c r="H91" s="5"/>
    </row>
    <row r="92" spans="2:8" s="321" customFormat="1" ht="16.5" customHeight="1" thickBot="1">
      <c r="G92" s="324"/>
    </row>
    <row r="93" spans="2:8" s="328" customFormat="1" ht="20.100000000000001" customHeight="1">
      <c r="B93" s="325" t="s">
        <v>501</v>
      </c>
      <c r="C93" s="326"/>
      <c r="D93" s="326"/>
      <c r="E93" s="326"/>
      <c r="F93" s="326"/>
      <c r="G93" s="327"/>
    </row>
    <row r="94" spans="2:8" s="328" customFormat="1" ht="20.100000000000001" customHeight="1">
      <c r="B94" s="329"/>
      <c r="C94" s="330"/>
      <c r="D94" s="330"/>
      <c r="E94" s="330"/>
      <c r="F94" s="330"/>
      <c r="G94" s="331"/>
    </row>
    <row r="95" spans="2:8" s="328" customFormat="1" ht="20.100000000000001" customHeight="1">
      <c r="B95" s="329" t="s">
        <v>502</v>
      </c>
      <c r="C95" s="330"/>
      <c r="D95" s="330"/>
      <c r="E95" s="330"/>
      <c r="F95" s="330"/>
      <c r="G95" s="331"/>
    </row>
    <row r="96" spans="2:8" s="328" customFormat="1" ht="20.100000000000001" customHeight="1">
      <c r="B96" s="329"/>
      <c r="C96" s="330"/>
      <c r="D96" s="330"/>
      <c r="E96" s="330"/>
      <c r="F96" s="330"/>
      <c r="G96" s="331"/>
    </row>
    <row r="97" spans="2:8" s="328" customFormat="1" ht="20.100000000000001" customHeight="1">
      <c r="B97" s="329" t="s">
        <v>503</v>
      </c>
      <c r="C97" s="330"/>
      <c r="D97" s="330"/>
      <c r="E97" s="330"/>
      <c r="F97" s="330"/>
      <c r="G97" s="331"/>
    </row>
    <row r="98" spans="2:8" s="328" customFormat="1" ht="20.100000000000001" customHeight="1">
      <c r="B98" s="329" t="s">
        <v>504</v>
      </c>
      <c r="C98" s="330"/>
      <c r="D98" s="330"/>
      <c r="E98" s="330"/>
      <c r="F98" s="330"/>
      <c r="G98" s="331"/>
    </row>
    <row r="99" spans="2:8" s="328" customFormat="1" ht="20.100000000000001" customHeight="1">
      <c r="B99" s="329" t="s">
        <v>505</v>
      </c>
      <c r="C99" s="330"/>
      <c r="D99" s="330"/>
      <c r="E99" s="330"/>
      <c r="F99" s="330"/>
      <c r="G99" s="331"/>
    </row>
    <row r="100" spans="2:8" s="328" customFormat="1" ht="20.100000000000001" customHeight="1">
      <c r="B100" s="329" t="s">
        <v>506</v>
      </c>
      <c r="C100" s="330"/>
      <c r="D100" s="330"/>
      <c r="E100" s="330"/>
      <c r="F100" s="330"/>
      <c r="G100" s="331"/>
    </row>
    <row r="101" spans="2:8" s="328" customFormat="1" ht="20.100000000000001" customHeight="1">
      <c r="B101" s="329"/>
      <c r="C101" s="330"/>
      <c r="D101" s="330"/>
      <c r="E101" s="330"/>
      <c r="F101" s="330"/>
      <c r="G101" s="331"/>
    </row>
    <row r="102" spans="2:8" s="328" customFormat="1" ht="20.100000000000001" customHeight="1">
      <c r="B102" s="329" t="s">
        <v>507</v>
      </c>
      <c r="C102" s="330"/>
      <c r="D102" s="330"/>
      <c r="E102" s="330"/>
      <c r="F102" s="330"/>
      <c r="G102" s="331"/>
    </row>
    <row r="103" spans="2:8" s="328" customFormat="1" ht="20.100000000000001" customHeight="1" thickBot="1">
      <c r="B103" s="332"/>
      <c r="C103" s="333"/>
      <c r="D103" s="333"/>
      <c r="E103" s="333"/>
      <c r="F103" s="333"/>
      <c r="G103" s="334"/>
    </row>
    <row r="104" spans="2:8" s="321" customFormat="1" ht="16.5" customHeight="1" thickBot="1">
      <c r="B104" s="246"/>
      <c r="G104" s="407"/>
    </row>
    <row r="105" spans="2:8" s="321" customFormat="1" ht="16.5" customHeight="1">
      <c r="B105" s="341" t="s">
        <v>508</v>
      </c>
      <c r="C105" s="342"/>
      <c r="D105" s="342"/>
      <c r="E105" s="342"/>
      <c r="F105" s="342"/>
      <c r="G105" s="343"/>
    </row>
    <row r="106" spans="2:8" s="321" customFormat="1" ht="20.100000000000001" customHeight="1">
      <c r="B106" s="344"/>
      <c r="C106" s="324"/>
      <c r="D106" s="324"/>
      <c r="E106" s="324"/>
      <c r="F106" s="324"/>
      <c r="G106" s="337"/>
    </row>
    <row r="107" spans="2:8" s="345" customFormat="1" ht="20.100000000000001" customHeight="1">
      <c r="B107" s="320" t="s">
        <v>509</v>
      </c>
      <c r="C107" s="324"/>
      <c r="D107" s="324"/>
      <c r="E107" s="324"/>
      <c r="F107" s="324"/>
      <c r="G107" s="337"/>
      <c r="H107" s="321"/>
    </row>
    <row r="108" spans="2:8" s="345" customFormat="1" ht="20.100000000000001" customHeight="1">
      <c r="B108" s="346" t="s">
        <v>510</v>
      </c>
      <c r="C108" s="324"/>
      <c r="D108" s="324"/>
      <c r="E108" s="324"/>
      <c r="F108" s="324"/>
      <c r="G108" s="337"/>
    </row>
    <row r="109" spans="2:8" s="345" customFormat="1" ht="20.100000000000001" customHeight="1">
      <c r="B109" s="344"/>
      <c r="C109" s="324"/>
      <c r="D109" s="324"/>
      <c r="E109" s="324"/>
      <c r="F109" s="324"/>
      <c r="G109" s="337"/>
    </row>
    <row r="110" spans="2:8" s="345" customFormat="1" ht="20.100000000000001" customHeight="1">
      <c r="B110" s="344"/>
      <c r="C110" s="324"/>
      <c r="D110" s="324"/>
      <c r="E110" s="324"/>
      <c r="F110" s="324"/>
      <c r="G110" s="337"/>
    </row>
    <row r="111" spans="2:8" s="345" customFormat="1" ht="20.100000000000001" customHeight="1">
      <c r="B111" s="344"/>
      <c r="C111" s="324"/>
      <c r="D111" s="324"/>
      <c r="E111" s="324"/>
      <c r="F111" s="324"/>
      <c r="G111" s="337"/>
    </row>
    <row r="112" spans="2:8" s="345" customFormat="1" ht="20.100000000000001" customHeight="1">
      <c r="B112" s="344"/>
      <c r="C112" s="324"/>
      <c r="D112" s="324"/>
      <c r="E112" s="324"/>
      <c r="F112" s="324"/>
      <c r="G112" s="337"/>
    </row>
    <row r="113" spans="2:8" s="345" customFormat="1" ht="20.100000000000001" customHeight="1">
      <c r="B113" s="344"/>
      <c r="C113" s="324"/>
      <c r="D113" s="324"/>
      <c r="E113" s="324"/>
      <c r="F113" s="324"/>
      <c r="G113" s="337"/>
    </row>
    <row r="114" spans="2:8" s="345" customFormat="1" ht="20.100000000000001" customHeight="1" thickBot="1">
      <c r="B114" s="347"/>
      <c r="C114" s="340"/>
      <c r="D114" s="340"/>
      <c r="E114" s="340"/>
      <c r="F114" s="340"/>
      <c r="G114" s="338"/>
    </row>
    <row r="115" spans="2:8" s="348" customFormat="1" ht="13.5" customHeight="1">
      <c r="B115" s="5"/>
      <c r="C115" s="5"/>
      <c r="D115" s="5"/>
      <c r="E115" s="5"/>
      <c r="F115" s="5"/>
      <c r="G115" s="5"/>
      <c r="H115" s="321"/>
    </row>
  </sheetData>
  <mergeCells count="1">
    <mergeCell ref="G54:G55"/>
  </mergeCells>
  <phoneticPr fontId="3"/>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A6331-F872-49CD-A412-20C5004E4D12}">
  <sheetPr codeName="Sheet174">
    <outlinePr summaryBelow="0"/>
    <pageSetUpPr fitToPage="1"/>
  </sheetPr>
  <dimension ref="B1:H10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29" customWidth="1"/>
    <col min="7" max="7" width="98.7109375" style="5" customWidth="1"/>
    <col min="8" max="8" width="2.7109375" style="5" customWidth="1"/>
    <col min="9" max="16384" width="10.28515625" style="5"/>
  </cols>
  <sheetData>
    <row r="1" spans="2:8" ht="13.5" customHeight="1" thickBot="1">
      <c r="B1" s="130"/>
      <c r="C1" s="130"/>
      <c r="D1" s="131"/>
      <c r="E1" s="132"/>
      <c r="F1" s="132"/>
      <c r="G1" s="130"/>
      <c r="H1" s="130"/>
    </row>
    <row r="2" spans="2:8" ht="44.1" customHeight="1" thickBot="1">
      <c r="B2" s="133" t="s">
        <v>4</v>
      </c>
      <c r="C2" s="134"/>
      <c r="D2" s="134"/>
      <c r="E2" s="134"/>
      <c r="F2" s="134"/>
      <c r="G2" s="135"/>
      <c r="H2" s="136"/>
    </row>
    <row r="3" spans="2:8" ht="13.5" customHeight="1" thickBot="1">
      <c r="B3" s="137"/>
      <c r="C3" s="137"/>
      <c r="D3" s="137"/>
      <c r="E3" s="137"/>
      <c r="F3" s="137"/>
      <c r="G3" s="137"/>
    </row>
    <row r="4" spans="2:8" ht="20.25" customHeight="1" thickBot="1">
      <c r="B4" s="138" t="s">
        <v>39</v>
      </c>
      <c r="C4" s="139" t="s">
        <v>173</v>
      </c>
      <c r="D4" s="139" t="s">
        <v>174</v>
      </c>
      <c r="E4" s="139" t="s">
        <v>175</v>
      </c>
      <c r="F4" s="140" t="s">
        <v>176</v>
      </c>
      <c r="G4" s="141" t="s">
        <v>177</v>
      </c>
    </row>
    <row r="5" spans="2:8" ht="17.25" thickBot="1">
      <c r="B5" s="408" t="s">
        <v>365</v>
      </c>
      <c r="C5" s="409" t="s">
        <v>375</v>
      </c>
      <c r="D5" s="410" t="s">
        <v>202</v>
      </c>
      <c r="E5" s="352" t="s">
        <v>376</v>
      </c>
      <c r="F5" s="292" t="s">
        <v>182</v>
      </c>
      <c r="G5" s="151" t="s">
        <v>535</v>
      </c>
      <c r="H5" s="145"/>
    </row>
    <row r="6" spans="2:8" ht="20.100000000000001" customHeight="1" thickBot="1">
      <c r="B6" s="142" t="s">
        <v>378</v>
      </c>
      <c r="C6" s="143"/>
      <c r="D6" s="143"/>
      <c r="E6" s="143"/>
      <c r="F6" s="143"/>
      <c r="G6" s="144"/>
      <c r="H6" s="145"/>
    </row>
    <row r="7" spans="2:8" ht="30">
      <c r="B7" s="369" t="s">
        <v>606</v>
      </c>
      <c r="C7" s="238" t="s">
        <v>607</v>
      </c>
      <c r="D7" s="413" t="s">
        <v>351</v>
      </c>
      <c r="E7" s="371" t="s">
        <v>376</v>
      </c>
      <c r="F7" s="428"/>
      <c r="G7" s="414" t="s">
        <v>608</v>
      </c>
      <c r="H7" s="145"/>
    </row>
    <row r="8" spans="2:8" ht="30">
      <c r="B8" s="369" t="s">
        <v>589</v>
      </c>
      <c r="C8" s="238" t="s">
        <v>609</v>
      </c>
      <c r="D8" s="372" t="s">
        <v>202</v>
      </c>
      <c r="E8" s="274" t="s">
        <v>198</v>
      </c>
      <c r="F8" s="429"/>
      <c r="G8" s="381" t="s">
        <v>590</v>
      </c>
      <c r="H8" s="145"/>
    </row>
    <row r="9" spans="2:8" ht="30">
      <c r="B9" s="369" t="s">
        <v>591</v>
      </c>
      <c r="C9" s="238" t="s">
        <v>610</v>
      </c>
      <c r="D9" s="372" t="s">
        <v>359</v>
      </c>
      <c r="E9" s="257" t="s">
        <v>376</v>
      </c>
      <c r="F9" s="429"/>
      <c r="G9" s="381" t="s">
        <v>611</v>
      </c>
      <c r="H9" s="145"/>
    </row>
    <row r="10" spans="2:8" ht="30">
      <c r="B10" s="369" t="s">
        <v>592</v>
      </c>
      <c r="C10" s="238" t="s">
        <v>612</v>
      </c>
      <c r="D10" s="372" t="s">
        <v>392</v>
      </c>
      <c r="E10" s="257" t="s">
        <v>376</v>
      </c>
      <c r="F10" s="429"/>
      <c r="G10" s="381" t="s">
        <v>593</v>
      </c>
      <c r="H10" s="145"/>
    </row>
    <row r="11" spans="2:8" ht="75">
      <c r="B11" s="369" t="s">
        <v>594</v>
      </c>
      <c r="C11" s="238" t="s">
        <v>613</v>
      </c>
      <c r="D11" s="430" t="s">
        <v>440</v>
      </c>
      <c r="E11" s="257" t="s">
        <v>376</v>
      </c>
      <c r="F11" s="291"/>
      <c r="G11" s="381" t="s">
        <v>614</v>
      </c>
      <c r="H11" s="145"/>
    </row>
    <row r="12" spans="2:8" ht="75">
      <c r="B12" s="369" t="s">
        <v>595</v>
      </c>
      <c r="C12" s="238" t="s">
        <v>615</v>
      </c>
      <c r="D12" s="430" t="s">
        <v>440</v>
      </c>
      <c r="E12" s="257" t="s">
        <v>376</v>
      </c>
      <c r="F12" s="291"/>
      <c r="G12" s="381" t="s">
        <v>614</v>
      </c>
      <c r="H12" s="145"/>
    </row>
    <row r="13" spans="2:8">
      <c r="B13" s="431" t="s">
        <v>596</v>
      </c>
      <c r="C13" s="432" t="s">
        <v>616</v>
      </c>
      <c r="D13" s="433" t="s">
        <v>617</v>
      </c>
      <c r="E13" s="434" t="s">
        <v>407</v>
      </c>
      <c r="F13" s="429"/>
      <c r="G13" s="435" t="s">
        <v>618</v>
      </c>
      <c r="H13" s="145"/>
    </row>
    <row r="14" spans="2:8" ht="66">
      <c r="B14" s="369" t="s">
        <v>597</v>
      </c>
      <c r="C14" s="238" t="s">
        <v>398</v>
      </c>
      <c r="D14" s="257" t="s">
        <v>232</v>
      </c>
      <c r="E14" s="257" t="s">
        <v>335</v>
      </c>
      <c r="F14" s="276"/>
      <c r="G14" s="415" t="s">
        <v>619</v>
      </c>
      <c r="H14" s="145"/>
    </row>
    <row r="15" spans="2:8">
      <c r="B15" s="436" t="s">
        <v>390</v>
      </c>
      <c r="C15" s="238" t="s">
        <v>391</v>
      </c>
      <c r="D15" s="257" t="s">
        <v>392</v>
      </c>
      <c r="E15" s="257" t="s">
        <v>198</v>
      </c>
      <c r="F15" s="276"/>
      <c r="G15" s="437" t="s">
        <v>393</v>
      </c>
      <c r="H15" s="145"/>
    </row>
    <row r="16" spans="2:8" ht="30.75" thickBot="1">
      <c r="B16" s="237" t="s">
        <v>96</v>
      </c>
      <c r="C16" s="238" t="s">
        <v>400</v>
      </c>
      <c r="D16" s="239" t="s">
        <v>359</v>
      </c>
      <c r="E16" s="239" t="s">
        <v>376</v>
      </c>
      <c r="F16" s="240"/>
      <c r="G16" s="217" t="s">
        <v>401</v>
      </c>
      <c r="H16" s="145"/>
    </row>
    <row r="17" spans="2:8" ht="20.100000000000001" customHeight="1" thickBot="1">
      <c r="B17" s="142" t="s">
        <v>406</v>
      </c>
      <c r="C17" s="143"/>
      <c r="D17" s="143"/>
      <c r="E17" s="143"/>
      <c r="F17" s="143"/>
      <c r="G17" s="144"/>
      <c r="H17" s="145"/>
    </row>
    <row r="18" spans="2:8" ht="17.25" thickBot="1">
      <c r="B18" s="374" t="s">
        <v>546</v>
      </c>
      <c r="C18" s="375"/>
      <c r="D18" s="375"/>
      <c r="E18" s="375"/>
      <c r="F18" s="375"/>
      <c r="G18" s="376"/>
      <c r="H18" s="145"/>
    </row>
    <row r="19" spans="2:8" ht="45">
      <c r="B19" s="369" t="s">
        <v>72</v>
      </c>
      <c r="C19" s="377" t="s">
        <v>547</v>
      </c>
      <c r="D19" s="236" t="s">
        <v>232</v>
      </c>
      <c r="E19" s="236" t="s">
        <v>410</v>
      </c>
      <c r="F19" s="378"/>
      <c r="G19" s="381" t="s">
        <v>620</v>
      </c>
      <c r="H19" s="145"/>
    </row>
    <row r="20" spans="2:8">
      <c r="B20" s="369" t="s">
        <v>63</v>
      </c>
      <c r="C20" s="379" t="s">
        <v>549</v>
      </c>
      <c r="D20" s="262" t="s">
        <v>180</v>
      </c>
      <c r="E20" s="262" t="s">
        <v>181</v>
      </c>
      <c r="F20" s="378"/>
      <c r="G20" s="381" t="s">
        <v>598</v>
      </c>
      <c r="H20" s="145"/>
    </row>
    <row r="21" spans="2:8" ht="45">
      <c r="B21" s="369" t="s">
        <v>167</v>
      </c>
      <c r="C21" s="379" t="s">
        <v>551</v>
      </c>
      <c r="D21" s="262" t="s">
        <v>264</v>
      </c>
      <c r="E21" s="262" t="s">
        <v>181</v>
      </c>
      <c r="F21" s="378"/>
      <c r="G21" s="381" t="s">
        <v>621</v>
      </c>
      <c r="H21" s="145"/>
    </row>
    <row r="22" spans="2:8">
      <c r="B22" s="369" t="s">
        <v>417</v>
      </c>
      <c r="C22" s="379" t="s">
        <v>552</v>
      </c>
      <c r="D22" s="262" t="s">
        <v>213</v>
      </c>
      <c r="E22" s="257" t="s">
        <v>198</v>
      </c>
      <c r="F22" s="378"/>
      <c r="G22" s="381" t="s">
        <v>553</v>
      </c>
      <c r="H22" s="145"/>
    </row>
    <row r="23" spans="2:8" ht="30">
      <c r="B23" s="369" t="s">
        <v>163</v>
      </c>
      <c r="C23" s="379" t="s">
        <v>599</v>
      </c>
      <c r="D23" s="262" t="s">
        <v>202</v>
      </c>
      <c r="E23" s="257" t="s">
        <v>198</v>
      </c>
      <c r="F23" s="378"/>
      <c r="G23" s="438" t="s">
        <v>421</v>
      </c>
      <c r="H23" s="145"/>
    </row>
    <row r="24" spans="2:8" ht="30">
      <c r="B24" s="369" t="s">
        <v>422</v>
      </c>
      <c r="C24" s="379" t="s">
        <v>554</v>
      </c>
      <c r="D24" s="262" t="s">
        <v>213</v>
      </c>
      <c r="E24" s="257" t="s">
        <v>198</v>
      </c>
      <c r="F24" s="378"/>
      <c r="G24" s="438" t="s">
        <v>555</v>
      </c>
      <c r="H24" s="145"/>
    </row>
    <row r="25" spans="2:8" ht="102">
      <c r="B25" s="369" t="s">
        <v>217</v>
      </c>
      <c r="C25" s="289" t="s">
        <v>556</v>
      </c>
      <c r="D25" s="239" t="s">
        <v>202</v>
      </c>
      <c r="E25" s="257" t="s">
        <v>198</v>
      </c>
      <c r="F25" s="290"/>
      <c r="G25" s="414" t="s">
        <v>426</v>
      </c>
      <c r="H25" s="145"/>
    </row>
    <row r="26" spans="2:8" ht="30">
      <c r="B26" s="369" t="s">
        <v>220</v>
      </c>
      <c r="C26" s="289" t="s">
        <v>558</v>
      </c>
      <c r="D26" s="239" t="s">
        <v>202</v>
      </c>
      <c r="E26" s="257" t="s">
        <v>198</v>
      </c>
      <c r="F26" s="290"/>
      <c r="G26" s="242" t="s">
        <v>600</v>
      </c>
      <c r="H26" s="145"/>
    </row>
    <row r="27" spans="2:8" ht="45">
      <c r="B27" s="237" t="s">
        <v>939</v>
      </c>
      <c r="C27" s="253" t="s">
        <v>560</v>
      </c>
      <c r="D27" s="257" t="s">
        <v>342</v>
      </c>
      <c r="E27" s="257" t="s">
        <v>410</v>
      </c>
      <c r="F27" s="290"/>
      <c r="G27" s="381" t="s">
        <v>622</v>
      </c>
      <c r="H27" s="145"/>
    </row>
    <row r="28" spans="2:8" ht="45">
      <c r="B28" s="265" t="s">
        <v>55</v>
      </c>
      <c r="C28" s="266" t="s">
        <v>430</v>
      </c>
      <c r="D28" s="267" t="s">
        <v>431</v>
      </c>
      <c r="E28" s="267" t="s">
        <v>432</v>
      </c>
      <c r="F28" s="268"/>
      <c r="G28" s="269" t="s">
        <v>623</v>
      </c>
      <c r="H28" s="145"/>
    </row>
    <row r="29" spans="2:8" ht="45">
      <c r="B29" s="265" t="s">
        <v>56</v>
      </c>
      <c r="C29" s="266" t="s">
        <v>434</v>
      </c>
      <c r="D29" s="267" t="s">
        <v>431</v>
      </c>
      <c r="E29" s="267" t="s">
        <v>432</v>
      </c>
      <c r="F29" s="270"/>
      <c r="G29" s="269" t="s">
        <v>623</v>
      </c>
      <c r="H29" s="145"/>
    </row>
    <row r="30" spans="2:8" ht="45">
      <c r="B30" s="369" t="s">
        <v>436</v>
      </c>
      <c r="C30" s="253" t="s">
        <v>562</v>
      </c>
      <c r="D30" s="287">
        <v>16</v>
      </c>
      <c r="E30" s="239" t="s">
        <v>198</v>
      </c>
      <c r="F30" s="290"/>
      <c r="G30" s="439" t="s">
        <v>624</v>
      </c>
      <c r="H30" s="145"/>
    </row>
    <row r="31" spans="2:8" ht="120">
      <c r="B31" s="369" t="s">
        <v>83</v>
      </c>
      <c r="C31" s="275" t="s">
        <v>564</v>
      </c>
      <c r="D31" s="267" t="s">
        <v>440</v>
      </c>
      <c r="E31" s="257" t="s">
        <v>198</v>
      </c>
      <c r="F31" s="291"/>
      <c r="G31" s="438" t="s">
        <v>625</v>
      </c>
      <c r="H31" s="145"/>
    </row>
    <row r="32" spans="2:8">
      <c r="B32" s="440" t="s">
        <v>101</v>
      </c>
      <c r="C32" s="275" t="s">
        <v>442</v>
      </c>
      <c r="D32" s="257" t="s">
        <v>256</v>
      </c>
      <c r="E32" s="257" t="s">
        <v>257</v>
      </c>
      <c r="F32" s="240"/>
      <c r="G32" s="441"/>
      <c r="H32" s="145"/>
    </row>
    <row r="33" spans="2:8">
      <c r="B33" s="440" t="s">
        <v>98</v>
      </c>
      <c r="C33" s="238" t="s">
        <v>445</v>
      </c>
      <c r="D33" s="257" t="s">
        <v>264</v>
      </c>
      <c r="E33" s="257" t="s">
        <v>265</v>
      </c>
      <c r="F33" s="240"/>
      <c r="G33" s="438" t="s">
        <v>183</v>
      </c>
      <c r="H33" s="145"/>
    </row>
    <row r="34" spans="2:8" ht="90">
      <c r="B34" s="440" t="s">
        <v>100</v>
      </c>
      <c r="C34" s="238" t="s">
        <v>446</v>
      </c>
      <c r="D34" s="267" t="s">
        <v>440</v>
      </c>
      <c r="E34" s="257" t="s">
        <v>198</v>
      </c>
      <c r="F34" s="240"/>
      <c r="G34" s="438" t="s">
        <v>566</v>
      </c>
      <c r="H34" s="145"/>
    </row>
    <row r="35" spans="2:8" ht="150.75" thickBot="1">
      <c r="B35" s="442" t="s">
        <v>447</v>
      </c>
      <c r="C35" s="418" t="s">
        <v>448</v>
      </c>
      <c r="D35" s="443" t="s">
        <v>440</v>
      </c>
      <c r="E35" s="419" t="s">
        <v>198</v>
      </c>
      <c r="F35" s="444"/>
      <c r="G35" s="445" t="s">
        <v>626</v>
      </c>
      <c r="H35" s="145"/>
    </row>
    <row r="36" spans="2:8" ht="17.25" thickBot="1">
      <c r="B36" s="374" t="s">
        <v>453</v>
      </c>
      <c r="C36" s="375"/>
      <c r="D36" s="375"/>
      <c r="E36" s="375"/>
      <c r="F36" s="375"/>
      <c r="G36" s="376"/>
      <c r="H36" s="145"/>
    </row>
    <row r="37" spans="2:8">
      <c r="B37" s="369" t="s">
        <v>72</v>
      </c>
      <c r="C37" s="377" t="s">
        <v>568</v>
      </c>
      <c r="D37" s="236" t="s">
        <v>232</v>
      </c>
      <c r="E37" s="236" t="s">
        <v>410</v>
      </c>
      <c r="F37" s="378"/>
      <c r="G37" s="417" t="s">
        <v>455</v>
      </c>
      <c r="H37" s="145"/>
    </row>
    <row r="38" spans="2:8" ht="30">
      <c r="B38" s="369" t="s">
        <v>63</v>
      </c>
      <c r="C38" s="379" t="s">
        <v>569</v>
      </c>
      <c r="D38" s="262" t="s">
        <v>180</v>
      </c>
      <c r="E38" s="262" t="s">
        <v>181</v>
      </c>
      <c r="F38" s="378"/>
      <c r="G38" s="381" t="s">
        <v>627</v>
      </c>
      <c r="H38" s="145"/>
    </row>
    <row r="39" spans="2:8" ht="16.5" customHeight="1">
      <c r="B39" s="369" t="s">
        <v>167</v>
      </c>
      <c r="C39" s="380" t="s">
        <v>570</v>
      </c>
      <c r="D39" s="239" t="s">
        <v>264</v>
      </c>
      <c r="E39" s="239" t="s">
        <v>181</v>
      </c>
      <c r="F39" s="291"/>
      <c r="G39" s="525" t="s">
        <v>455</v>
      </c>
      <c r="H39" s="145"/>
    </row>
    <row r="40" spans="2:8">
      <c r="B40" s="369" t="s">
        <v>417</v>
      </c>
      <c r="C40" s="379" t="s">
        <v>571</v>
      </c>
      <c r="D40" s="262" t="s">
        <v>213</v>
      </c>
      <c r="E40" s="262" t="s">
        <v>198</v>
      </c>
      <c r="F40" s="378"/>
      <c r="G40" s="526"/>
      <c r="H40" s="145"/>
    </row>
    <row r="41" spans="2:8">
      <c r="B41" s="369" t="s">
        <v>163</v>
      </c>
      <c r="C41" s="379" t="s">
        <v>459</v>
      </c>
      <c r="D41" s="262" t="s">
        <v>197</v>
      </c>
      <c r="E41" s="262" t="s">
        <v>198</v>
      </c>
      <c r="F41" s="373"/>
      <c r="G41" s="526"/>
      <c r="H41" s="145"/>
    </row>
    <row r="42" spans="2:8">
      <c r="B42" s="369" t="s">
        <v>164</v>
      </c>
      <c r="C42" s="379" t="s">
        <v>572</v>
      </c>
      <c r="D42" s="262" t="s">
        <v>213</v>
      </c>
      <c r="E42" s="262" t="s">
        <v>198</v>
      </c>
      <c r="F42" s="378"/>
      <c r="G42" s="526"/>
      <c r="H42" s="145"/>
    </row>
    <row r="43" spans="2:8">
      <c r="B43" s="369" t="s">
        <v>217</v>
      </c>
      <c r="C43" s="289" t="s">
        <v>573</v>
      </c>
      <c r="D43" s="262" t="s">
        <v>202</v>
      </c>
      <c r="E43" s="254" t="s">
        <v>198</v>
      </c>
      <c r="F43" s="290"/>
      <c r="G43" s="526"/>
      <c r="H43" s="145"/>
    </row>
    <row r="44" spans="2:8">
      <c r="B44" s="369" t="s">
        <v>220</v>
      </c>
      <c r="C44" s="289" t="s">
        <v>574</v>
      </c>
      <c r="D44" s="262" t="s">
        <v>202</v>
      </c>
      <c r="E44" s="254" t="s">
        <v>198</v>
      </c>
      <c r="F44" s="290"/>
      <c r="G44" s="526"/>
      <c r="H44" s="145"/>
    </row>
    <row r="45" spans="2:8">
      <c r="B45" s="237" t="s">
        <v>939</v>
      </c>
      <c r="C45" s="253" t="s">
        <v>575</v>
      </c>
      <c r="D45" s="257" t="s">
        <v>342</v>
      </c>
      <c r="E45" s="257" t="s">
        <v>579</v>
      </c>
      <c r="F45" s="290"/>
      <c r="G45" s="526"/>
      <c r="H45" s="145"/>
    </row>
    <row r="46" spans="2:8">
      <c r="B46" s="265" t="s">
        <v>55</v>
      </c>
      <c r="C46" s="266" t="s">
        <v>577</v>
      </c>
      <c r="D46" s="267" t="s">
        <v>431</v>
      </c>
      <c r="E46" s="267" t="s">
        <v>432</v>
      </c>
      <c r="F46" s="268"/>
      <c r="G46" s="526"/>
      <c r="H46" s="145"/>
    </row>
    <row r="47" spans="2:8">
      <c r="B47" s="265" t="s">
        <v>56</v>
      </c>
      <c r="C47" s="266" t="s">
        <v>578</v>
      </c>
      <c r="D47" s="267" t="s">
        <v>431</v>
      </c>
      <c r="E47" s="267" t="s">
        <v>432</v>
      </c>
      <c r="F47" s="270"/>
      <c r="G47" s="526"/>
      <c r="H47" s="145"/>
    </row>
    <row r="48" spans="2:8">
      <c r="B48" s="369" t="s">
        <v>436</v>
      </c>
      <c r="C48" s="289" t="s">
        <v>580</v>
      </c>
      <c r="D48" s="254">
        <v>16</v>
      </c>
      <c r="E48" s="254" t="s">
        <v>198</v>
      </c>
      <c r="F48" s="290"/>
      <c r="G48" s="526"/>
      <c r="H48" s="145"/>
    </row>
    <row r="49" spans="2:8">
      <c r="B49" s="382" t="s">
        <v>83</v>
      </c>
      <c r="C49" s="238" t="s">
        <v>581</v>
      </c>
      <c r="D49" s="412" t="s">
        <v>440</v>
      </c>
      <c r="E49" s="412" t="s">
        <v>198</v>
      </c>
      <c r="F49" s="416"/>
      <c r="G49" s="526"/>
      <c r="H49" s="145"/>
    </row>
    <row r="50" spans="2:8">
      <c r="B50" s="440" t="s">
        <v>101</v>
      </c>
      <c r="C50" s="409" t="s">
        <v>468</v>
      </c>
      <c r="D50" s="257" t="s">
        <v>256</v>
      </c>
      <c r="E50" s="257" t="s">
        <v>257</v>
      </c>
      <c r="F50" s="240"/>
      <c r="G50" s="526"/>
      <c r="H50" s="145"/>
    </row>
    <row r="51" spans="2:8">
      <c r="B51" s="440" t="s">
        <v>450</v>
      </c>
      <c r="C51" s="289" t="s">
        <v>470</v>
      </c>
      <c r="D51" s="257" t="s">
        <v>264</v>
      </c>
      <c r="E51" s="257" t="s">
        <v>265</v>
      </c>
      <c r="F51" s="240"/>
      <c r="G51" s="526"/>
      <c r="H51" s="145"/>
    </row>
    <row r="52" spans="2:8">
      <c r="B52" s="440" t="s">
        <v>100</v>
      </c>
      <c r="C52" s="289" t="s">
        <v>471</v>
      </c>
      <c r="D52" s="267" t="s">
        <v>440</v>
      </c>
      <c r="E52" s="257" t="s">
        <v>198</v>
      </c>
      <c r="F52" s="240"/>
      <c r="G52" s="526"/>
      <c r="H52" s="145"/>
    </row>
    <row r="53" spans="2:8" ht="17.25" thickBot="1">
      <c r="B53" s="446" t="s">
        <v>447</v>
      </c>
      <c r="C53" s="418" t="s">
        <v>472</v>
      </c>
      <c r="D53" s="393" t="s">
        <v>440</v>
      </c>
      <c r="E53" s="280" t="s">
        <v>198</v>
      </c>
      <c r="F53" s="447"/>
      <c r="G53" s="527"/>
      <c r="H53" s="145"/>
    </row>
    <row r="54" spans="2:8" ht="17.25" thickBot="1">
      <c r="B54" s="374" t="s">
        <v>628</v>
      </c>
      <c r="C54" s="375"/>
      <c r="D54" s="375"/>
      <c r="E54" s="375"/>
      <c r="F54" s="375"/>
      <c r="G54" s="376"/>
      <c r="H54" s="145"/>
    </row>
    <row r="55" spans="2:8">
      <c r="B55" s="396" t="s">
        <v>474</v>
      </c>
      <c r="C55" s="249" t="s">
        <v>582</v>
      </c>
      <c r="D55" s="250">
        <v>200</v>
      </c>
      <c r="E55" s="397" t="s">
        <v>376</v>
      </c>
      <c r="F55" s="226"/>
      <c r="G55" s="411"/>
      <c r="H55" s="145"/>
    </row>
    <row r="56" spans="2:8" ht="51" customHeight="1">
      <c r="B56" s="369" t="s">
        <v>583</v>
      </c>
      <c r="C56" s="289" t="s">
        <v>584</v>
      </c>
      <c r="D56" s="262">
        <v>100</v>
      </c>
      <c r="E56" s="258" t="s">
        <v>204</v>
      </c>
      <c r="F56" s="255"/>
      <c r="G56" s="498" t="s">
        <v>629</v>
      </c>
      <c r="H56" s="145"/>
    </row>
    <row r="57" spans="2:8" ht="51" customHeight="1">
      <c r="B57" s="369" t="s">
        <v>586</v>
      </c>
      <c r="C57" s="289" t="s">
        <v>478</v>
      </c>
      <c r="D57" s="262">
        <v>100</v>
      </c>
      <c r="E57" s="258" t="s">
        <v>204</v>
      </c>
      <c r="F57" s="255"/>
      <c r="G57" s="499"/>
      <c r="H57" s="145"/>
    </row>
    <row r="58" spans="2:8">
      <c r="B58" s="369" t="s">
        <v>479</v>
      </c>
      <c r="C58" s="289" t="s">
        <v>587</v>
      </c>
      <c r="D58" s="262" t="s">
        <v>202</v>
      </c>
      <c r="E58" s="258" t="s">
        <v>198</v>
      </c>
      <c r="F58" s="255"/>
      <c r="G58" s="256" t="s">
        <v>481</v>
      </c>
      <c r="H58" s="145"/>
    </row>
    <row r="59" spans="2:8" ht="17.25" thickBot="1">
      <c r="B59" s="398" t="s">
        <v>482</v>
      </c>
      <c r="C59" s="426" t="s">
        <v>588</v>
      </c>
      <c r="D59" s="400">
        <v>400</v>
      </c>
      <c r="E59" s="401" t="s">
        <v>376</v>
      </c>
      <c r="F59" s="402"/>
      <c r="G59" s="420"/>
      <c r="H59" s="145"/>
    </row>
    <row r="60" spans="2:8" s="348" customFormat="1" ht="16.5" customHeight="1" thickBot="1">
      <c r="C60" s="427"/>
      <c r="D60" s="427"/>
      <c r="E60" s="427"/>
      <c r="F60" s="427"/>
    </row>
    <row r="61" spans="2:8" ht="20.100000000000001" customHeight="1">
      <c r="B61" s="293" t="s">
        <v>484</v>
      </c>
      <c r="C61" s="421"/>
      <c r="D61" s="421"/>
      <c r="E61" s="421"/>
      <c r="F61" s="421"/>
      <c r="G61" s="422"/>
      <c r="H61" s="145"/>
    </row>
    <row r="62" spans="2:8">
      <c r="B62" s="296" t="s">
        <v>485</v>
      </c>
      <c r="C62" s="423"/>
      <c r="D62" s="423"/>
      <c r="E62" s="423"/>
      <c r="F62" s="423"/>
      <c r="G62" s="424"/>
      <c r="H62" s="145"/>
    </row>
    <row r="63" spans="2:8">
      <c r="B63" s="515" t="s">
        <v>486</v>
      </c>
      <c r="C63" s="516"/>
      <c r="D63" s="517" t="s">
        <v>487</v>
      </c>
      <c r="E63" s="518"/>
      <c r="F63" s="518"/>
      <c r="G63" s="519"/>
      <c r="H63" s="145"/>
    </row>
    <row r="64" spans="2:8" ht="49.5" customHeight="1">
      <c r="B64" s="510" t="s">
        <v>601</v>
      </c>
      <c r="C64" s="511" t="s">
        <v>601</v>
      </c>
      <c r="D64" s="520" t="s">
        <v>602</v>
      </c>
      <c r="E64" s="521"/>
      <c r="F64" s="521"/>
      <c r="G64" s="522"/>
      <c r="H64" s="145"/>
    </row>
    <row r="65" spans="2:8">
      <c r="B65" s="510" t="s">
        <v>604</v>
      </c>
      <c r="C65" s="511" t="s">
        <v>604</v>
      </c>
      <c r="D65" s="512" t="s">
        <v>603</v>
      </c>
      <c r="E65" s="513"/>
      <c r="F65" s="513"/>
      <c r="G65" s="514"/>
      <c r="H65" s="145"/>
    </row>
    <row r="66" spans="2:8">
      <c r="B66" s="510" t="s">
        <v>605</v>
      </c>
      <c r="C66" s="511" t="s">
        <v>605</v>
      </c>
      <c r="D66" s="512" t="s">
        <v>603</v>
      </c>
      <c r="E66" s="513"/>
      <c r="F66" s="513"/>
      <c r="G66" s="514"/>
      <c r="H66" s="145"/>
    </row>
    <row r="67" spans="2:8">
      <c r="B67" s="500" t="s">
        <v>83</v>
      </c>
      <c r="C67" s="501"/>
      <c r="D67" s="504" t="s">
        <v>488</v>
      </c>
      <c r="E67" s="505"/>
      <c r="F67" s="505"/>
      <c r="G67" s="506"/>
      <c r="H67" s="145"/>
    </row>
    <row r="68" spans="2:8" ht="17.25" thickBot="1">
      <c r="B68" s="523"/>
      <c r="C68" s="524"/>
      <c r="D68" s="507" t="s">
        <v>489</v>
      </c>
      <c r="E68" s="508"/>
      <c r="F68" s="508"/>
      <c r="G68" s="509"/>
      <c r="H68" s="145"/>
    </row>
    <row r="69" spans="2:8" ht="17.25" thickBot="1">
      <c r="B69" s="425"/>
      <c r="C69" s="187"/>
      <c r="D69" s="188"/>
      <c r="E69" s="188"/>
      <c r="F69" s="188"/>
      <c r="G69" s="190"/>
      <c r="H69" s="177"/>
    </row>
    <row r="70" spans="2:8" ht="16.5" customHeight="1">
      <c r="B70" s="314" t="s">
        <v>490</v>
      </c>
      <c r="C70" s="315"/>
      <c r="D70" s="315"/>
      <c r="E70" s="315"/>
      <c r="F70" s="315"/>
      <c r="G70" s="316"/>
      <c r="H70" s="145"/>
    </row>
    <row r="71" spans="2:8" ht="16.5" customHeight="1">
      <c r="B71" s="317"/>
      <c r="C71" s="318"/>
      <c r="D71" s="318"/>
      <c r="E71" s="318"/>
      <c r="F71" s="318"/>
      <c r="G71" s="319"/>
      <c r="H71" s="145"/>
    </row>
    <row r="72" spans="2:8" ht="16.5" customHeight="1">
      <c r="B72" s="317" t="s">
        <v>491</v>
      </c>
      <c r="C72" s="318"/>
      <c r="D72" s="318"/>
      <c r="E72" s="318"/>
      <c r="F72" s="318"/>
      <c r="G72" s="319"/>
      <c r="H72" s="145"/>
    </row>
    <row r="73" spans="2:8" s="321" customFormat="1" ht="16.5" customHeight="1">
      <c r="B73" s="317" t="s">
        <v>492</v>
      </c>
      <c r="C73" s="318"/>
      <c r="D73" s="318"/>
      <c r="E73" s="318"/>
      <c r="F73" s="318"/>
      <c r="G73" s="319"/>
      <c r="H73" s="320"/>
    </row>
    <row r="74" spans="2:8" s="321" customFormat="1" ht="16.5" customHeight="1">
      <c r="B74" s="317" t="s">
        <v>493</v>
      </c>
      <c r="C74" s="318"/>
      <c r="D74" s="318"/>
      <c r="E74" s="318"/>
      <c r="F74" s="318"/>
      <c r="G74" s="319"/>
      <c r="H74" s="320"/>
    </row>
    <row r="75" spans="2:8" s="321" customFormat="1" ht="16.5" customHeight="1">
      <c r="B75" s="317" t="s">
        <v>494</v>
      </c>
      <c r="C75" s="318"/>
      <c r="D75" s="318"/>
      <c r="E75" s="318"/>
      <c r="F75" s="318"/>
      <c r="G75" s="319"/>
      <c r="H75" s="320"/>
    </row>
    <row r="76" spans="2:8" s="321" customFormat="1" ht="16.5" customHeight="1">
      <c r="B76" s="317"/>
      <c r="C76" s="318"/>
      <c r="D76" s="318"/>
      <c r="E76" s="318"/>
      <c r="F76" s="318"/>
      <c r="G76" s="319"/>
      <c r="H76" s="320"/>
    </row>
    <row r="77" spans="2:8" s="321" customFormat="1" ht="16.5" customHeight="1">
      <c r="B77" s="317"/>
      <c r="C77" s="318"/>
      <c r="D77" s="318"/>
      <c r="E77" s="318"/>
      <c r="F77" s="318"/>
      <c r="G77" s="319"/>
      <c r="H77" s="320"/>
    </row>
    <row r="78" spans="2:8" s="321" customFormat="1" ht="16.5" customHeight="1">
      <c r="B78" s="317"/>
      <c r="C78" s="318"/>
      <c r="D78" s="318"/>
      <c r="E78" s="318"/>
      <c r="F78" s="318"/>
      <c r="G78" s="319"/>
      <c r="H78" s="320"/>
    </row>
    <row r="79" spans="2:8" s="321" customFormat="1" ht="16.5" customHeight="1">
      <c r="B79" s="317" t="s">
        <v>495</v>
      </c>
      <c r="C79" s="318"/>
      <c r="D79" s="318"/>
      <c r="E79" s="318"/>
      <c r="F79" s="318"/>
      <c r="G79" s="319"/>
      <c r="H79" s="320"/>
    </row>
    <row r="80" spans="2:8" s="321" customFormat="1" ht="16.5" customHeight="1">
      <c r="B80" s="317" t="s">
        <v>492</v>
      </c>
      <c r="C80" s="318"/>
      <c r="D80" s="318"/>
      <c r="E80" s="318"/>
      <c r="F80" s="318"/>
      <c r="G80" s="319"/>
      <c r="H80" s="320"/>
    </row>
    <row r="81" spans="2:8" s="321" customFormat="1" ht="16.5" customHeight="1">
      <c r="B81" s="317" t="s">
        <v>493</v>
      </c>
      <c r="C81" s="318"/>
      <c r="D81" s="318"/>
      <c r="E81" s="318"/>
      <c r="F81" s="318"/>
      <c r="G81" s="319"/>
      <c r="H81" s="320"/>
    </row>
    <row r="82" spans="2:8" s="321" customFormat="1" ht="16.5" customHeight="1">
      <c r="B82" s="317" t="s">
        <v>496</v>
      </c>
      <c r="C82" s="318"/>
      <c r="D82" s="318"/>
      <c r="E82" s="318"/>
      <c r="F82" s="318"/>
      <c r="G82" s="319"/>
      <c r="H82" s="320"/>
    </row>
    <row r="83" spans="2:8" s="321" customFormat="1" ht="16.5" customHeight="1">
      <c r="B83" s="317"/>
      <c r="C83" s="318"/>
      <c r="D83" s="318"/>
      <c r="E83" s="318"/>
      <c r="F83" s="318"/>
      <c r="G83" s="319"/>
      <c r="H83" s="320"/>
    </row>
    <row r="84" spans="2:8" s="321" customFormat="1" ht="16.5" customHeight="1">
      <c r="B84" s="317"/>
      <c r="C84" s="318"/>
      <c r="D84" s="318"/>
      <c r="E84" s="318"/>
      <c r="F84" s="318"/>
      <c r="G84" s="319"/>
      <c r="H84" s="320"/>
    </row>
    <row r="85" spans="2:8" ht="16.5" customHeight="1">
      <c r="B85" s="317"/>
      <c r="C85" s="318"/>
      <c r="D85" s="318"/>
      <c r="E85" s="318"/>
      <c r="F85" s="318"/>
      <c r="G85" s="319"/>
      <c r="H85" s="321"/>
    </row>
    <row r="86" spans="2:8" ht="16.5" customHeight="1">
      <c r="B86" s="317" t="s">
        <v>497</v>
      </c>
      <c r="C86" s="318"/>
      <c r="D86" s="318"/>
      <c r="E86" s="318"/>
      <c r="F86" s="318"/>
      <c r="G86" s="319"/>
      <c r="H86" s="177"/>
    </row>
    <row r="87" spans="2:8" ht="16.5" customHeight="1">
      <c r="B87" s="317" t="s">
        <v>498</v>
      </c>
      <c r="C87" s="318"/>
      <c r="D87" s="318"/>
      <c r="E87" s="318"/>
      <c r="F87" s="318"/>
      <c r="G87" s="319"/>
    </row>
    <row r="88" spans="2:8" ht="16.5" customHeight="1">
      <c r="B88" s="317" t="s">
        <v>499</v>
      </c>
      <c r="C88" s="318"/>
      <c r="D88" s="318"/>
      <c r="E88" s="318"/>
      <c r="F88" s="318"/>
      <c r="G88" s="319"/>
      <c r="H88" s="145"/>
    </row>
    <row r="89" spans="2:8" ht="16.5" customHeight="1">
      <c r="B89" s="317" t="s">
        <v>496</v>
      </c>
      <c r="C89" s="318"/>
      <c r="D89" s="318"/>
      <c r="E89" s="318"/>
      <c r="F89" s="318"/>
      <c r="G89" s="319"/>
      <c r="H89" s="145"/>
    </row>
    <row r="90" spans="2:8" ht="16.5" customHeight="1">
      <c r="B90" s="317"/>
      <c r="C90" s="318"/>
      <c r="D90" s="318"/>
      <c r="E90" s="318"/>
      <c r="F90" s="318"/>
      <c r="G90" s="319"/>
      <c r="H90" s="145"/>
    </row>
    <row r="91" spans="2:8" ht="16.5" customHeight="1">
      <c r="B91" s="317"/>
      <c r="C91" s="318"/>
      <c r="D91" s="318"/>
      <c r="E91" s="318"/>
      <c r="F91" s="318"/>
      <c r="G91" s="319"/>
      <c r="H91" s="145"/>
    </row>
    <row r="92" spans="2:8" ht="16.5" customHeight="1">
      <c r="B92" s="317"/>
      <c r="C92" s="318"/>
      <c r="D92" s="318"/>
      <c r="E92" s="318"/>
      <c r="F92" s="318"/>
      <c r="G92" s="319"/>
      <c r="H92" s="145"/>
    </row>
    <row r="93" spans="2:8" ht="16.5" customHeight="1">
      <c r="B93" s="317" t="s">
        <v>500</v>
      </c>
      <c r="C93" s="318"/>
      <c r="D93" s="318"/>
      <c r="E93" s="318"/>
      <c r="F93" s="318"/>
      <c r="G93" s="319"/>
      <c r="H93" s="145"/>
    </row>
    <row r="94" spans="2:8" ht="16.5" customHeight="1">
      <c r="B94" s="317"/>
      <c r="C94" s="318"/>
      <c r="D94" s="318"/>
      <c r="E94" s="318"/>
      <c r="F94" s="318"/>
      <c r="G94" s="319"/>
      <c r="H94" s="145"/>
    </row>
    <row r="95" spans="2:8" s="321" customFormat="1" ht="16.5" customHeight="1" thickBot="1">
      <c r="B95" s="309"/>
      <c r="C95" s="322"/>
      <c r="D95" s="322"/>
      <c r="E95" s="322"/>
      <c r="F95" s="322"/>
      <c r="G95" s="323"/>
      <c r="H95" s="5"/>
    </row>
    <row r="96" spans="2:8" s="321" customFormat="1" ht="16.5" customHeight="1" thickBot="1">
      <c r="G96" s="324"/>
    </row>
    <row r="97" spans="2:8" s="328" customFormat="1" ht="20.100000000000001" customHeight="1">
      <c r="B97" s="325" t="s">
        <v>501</v>
      </c>
      <c r="C97" s="326"/>
      <c r="D97" s="326"/>
      <c r="E97" s="326"/>
      <c r="F97" s="326"/>
      <c r="G97" s="327"/>
    </row>
    <row r="98" spans="2:8" s="328" customFormat="1" ht="20.100000000000001" customHeight="1">
      <c r="B98" s="329"/>
      <c r="C98" s="330"/>
      <c r="D98" s="330"/>
      <c r="E98" s="330"/>
      <c r="F98" s="330"/>
      <c r="G98" s="331"/>
    </row>
    <row r="99" spans="2:8" s="328" customFormat="1" ht="20.100000000000001" customHeight="1">
      <c r="B99" s="329" t="s">
        <v>502</v>
      </c>
      <c r="C99" s="330"/>
      <c r="D99" s="330"/>
      <c r="E99" s="330"/>
      <c r="F99" s="330"/>
      <c r="G99" s="331"/>
    </row>
    <row r="100" spans="2:8" s="328" customFormat="1" ht="20.100000000000001" customHeight="1">
      <c r="B100" s="329"/>
      <c r="C100" s="330"/>
      <c r="D100" s="330"/>
      <c r="E100" s="330"/>
      <c r="F100" s="330"/>
      <c r="G100" s="331"/>
    </row>
    <row r="101" spans="2:8" s="328" customFormat="1" ht="20.100000000000001" customHeight="1">
      <c r="B101" s="329" t="s">
        <v>503</v>
      </c>
      <c r="C101" s="330"/>
      <c r="D101" s="330"/>
      <c r="E101" s="330"/>
      <c r="F101" s="330"/>
      <c r="G101" s="331"/>
    </row>
    <row r="102" spans="2:8" s="328" customFormat="1" ht="20.100000000000001" customHeight="1">
      <c r="B102" s="329" t="s">
        <v>504</v>
      </c>
      <c r="C102" s="330"/>
      <c r="D102" s="330"/>
      <c r="E102" s="330"/>
      <c r="F102" s="330"/>
      <c r="G102" s="331"/>
    </row>
    <row r="103" spans="2:8" s="328" customFormat="1" ht="20.100000000000001" customHeight="1">
      <c r="B103" s="329" t="s">
        <v>505</v>
      </c>
      <c r="C103" s="330"/>
      <c r="D103" s="330"/>
      <c r="E103" s="330"/>
      <c r="F103" s="330"/>
      <c r="G103" s="331"/>
    </row>
    <row r="104" spans="2:8" s="328" customFormat="1" ht="20.100000000000001" customHeight="1">
      <c r="B104" s="329" t="s">
        <v>506</v>
      </c>
      <c r="C104" s="330"/>
      <c r="D104" s="330"/>
      <c r="E104" s="330"/>
      <c r="F104" s="330"/>
      <c r="G104" s="331"/>
    </row>
    <row r="105" spans="2:8" s="328" customFormat="1" ht="20.100000000000001" customHeight="1">
      <c r="B105" s="329"/>
      <c r="C105" s="330"/>
      <c r="D105" s="330"/>
      <c r="E105" s="330"/>
      <c r="F105" s="330"/>
      <c r="G105" s="331"/>
    </row>
    <row r="106" spans="2:8" s="328" customFormat="1" ht="20.100000000000001" customHeight="1">
      <c r="B106" s="329" t="s">
        <v>507</v>
      </c>
      <c r="C106" s="330"/>
      <c r="D106" s="330"/>
      <c r="E106" s="330"/>
      <c r="F106" s="330"/>
      <c r="G106" s="331"/>
    </row>
    <row r="107" spans="2:8" s="328" customFormat="1" ht="20.100000000000001" customHeight="1" thickBot="1">
      <c r="B107" s="332"/>
      <c r="C107" s="333"/>
      <c r="D107" s="333"/>
      <c r="E107" s="333"/>
      <c r="F107" s="333"/>
      <c r="G107" s="334"/>
    </row>
    <row r="108" spans="2:8" ht="20.100000000000001" customHeight="1">
      <c r="B108" s="163"/>
      <c r="C108" s="163"/>
      <c r="D108" s="164"/>
      <c r="E108" s="165"/>
      <c r="F108" s="165"/>
      <c r="G108" s="163"/>
      <c r="H108" s="130"/>
    </row>
  </sheetData>
  <mergeCells count="13">
    <mergeCell ref="G39:G53"/>
    <mergeCell ref="G56:G57"/>
    <mergeCell ref="B63:C63"/>
    <mergeCell ref="D63:G63"/>
    <mergeCell ref="B64:C64"/>
    <mergeCell ref="D64:G64"/>
    <mergeCell ref="B65:C65"/>
    <mergeCell ref="D65:G65"/>
    <mergeCell ref="B66:C66"/>
    <mergeCell ref="D66:G66"/>
    <mergeCell ref="B67:C68"/>
    <mergeCell ref="D67:G67"/>
    <mergeCell ref="D68:G68"/>
  </mergeCells>
  <phoneticPr fontId="3"/>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453D6-B3DF-4BC9-BF93-FA69D4A69EC3}">
  <sheetPr codeName="Sheet141">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29" customWidth="1"/>
    <col min="7" max="7" width="98.7109375" style="5" customWidth="1"/>
    <col min="8" max="8" width="2.7109375" style="5" customWidth="1"/>
    <col min="9" max="16384" width="10.28515625" style="5"/>
  </cols>
  <sheetData>
    <row r="1" spans="2:8" ht="13.5" customHeight="1" thickBot="1">
      <c r="B1" s="130"/>
      <c r="C1" s="130"/>
      <c r="D1" s="131"/>
      <c r="E1" s="132"/>
      <c r="F1" s="132"/>
      <c r="G1" s="130"/>
      <c r="H1" s="130"/>
    </row>
    <row r="2" spans="2:8" ht="44.1" customHeight="1" thickBot="1">
      <c r="B2" s="133" t="s">
        <v>103</v>
      </c>
      <c r="C2" s="134"/>
      <c r="D2" s="134"/>
      <c r="E2" s="134"/>
      <c r="F2" s="134"/>
      <c r="G2" s="135"/>
      <c r="H2" s="136"/>
    </row>
    <row r="3" spans="2:8" ht="13.5" customHeight="1" thickBot="1">
      <c r="B3" s="137"/>
      <c r="C3" s="137"/>
      <c r="D3" s="137"/>
      <c r="E3" s="137"/>
      <c r="F3" s="137"/>
      <c r="G3" s="137"/>
    </row>
    <row r="4" spans="2:8" ht="20.25" customHeight="1" thickBot="1">
      <c r="B4" s="141" t="s">
        <v>39</v>
      </c>
      <c r="C4" s="448" t="s">
        <v>173</v>
      </c>
      <c r="D4" s="139" t="s">
        <v>174</v>
      </c>
      <c r="E4" s="139" t="s">
        <v>175</v>
      </c>
      <c r="F4" s="140" t="s">
        <v>176</v>
      </c>
      <c r="G4" s="141" t="s">
        <v>177</v>
      </c>
    </row>
    <row r="5" spans="2:8">
      <c r="B5" s="272" t="s">
        <v>634</v>
      </c>
      <c r="C5" s="449" t="s">
        <v>635</v>
      </c>
      <c r="D5" s="450" t="s">
        <v>180</v>
      </c>
      <c r="E5" s="221" t="s">
        <v>636</v>
      </c>
      <c r="F5" s="215" t="s">
        <v>182</v>
      </c>
      <c r="G5" s="171" t="s">
        <v>414</v>
      </c>
      <c r="H5" s="145"/>
    </row>
    <row r="6" spans="2:8">
      <c r="B6" s="369" t="s">
        <v>637</v>
      </c>
      <c r="C6" s="451" t="s">
        <v>638</v>
      </c>
      <c r="D6" s="452" t="s">
        <v>367</v>
      </c>
      <c r="E6" s="453" t="s">
        <v>636</v>
      </c>
      <c r="F6" s="454"/>
      <c r="G6" s="455" t="s">
        <v>414</v>
      </c>
      <c r="H6" s="145"/>
    </row>
    <row r="7" spans="2:8" ht="60">
      <c r="B7" s="456" t="s">
        <v>639</v>
      </c>
      <c r="C7" s="153" t="s">
        <v>640</v>
      </c>
      <c r="D7" s="154" t="s">
        <v>232</v>
      </c>
      <c r="E7" s="221" t="s">
        <v>369</v>
      </c>
      <c r="F7" s="215" t="s">
        <v>411</v>
      </c>
      <c r="G7" s="156" t="s">
        <v>641</v>
      </c>
      <c r="H7" s="145"/>
    </row>
    <row r="8" spans="2:8" ht="75">
      <c r="B8" s="369" t="s">
        <v>642</v>
      </c>
      <c r="C8" s="457" t="s">
        <v>643</v>
      </c>
      <c r="D8" s="452" t="s">
        <v>342</v>
      </c>
      <c r="E8" s="453" t="s">
        <v>265</v>
      </c>
      <c r="F8" s="454" t="s">
        <v>411</v>
      </c>
      <c r="G8" s="414" t="s">
        <v>646</v>
      </c>
      <c r="H8" s="145"/>
    </row>
    <row r="9" spans="2:8" ht="75">
      <c r="B9" s="369" t="s">
        <v>644</v>
      </c>
      <c r="C9" s="457" t="s">
        <v>645</v>
      </c>
      <c r="D9" s="452" t="s">
        <v>342</v>
      </c>
      <c r="E9" s="453" t="s">
        <v>265</v>
      </c>
      <c r="F9" s="454" t="s">
        <v>411</v>
      </c>
      <c r="G9" s="414" t="s">
        <v>647</v>
      </c>
      <c r="H9" s="145"/>
    </row>
    <row r="10" spans="2:8" ht="45">
      <c r="B10" s="200" t="s">
        <v>648</v>
      </c>
      <c r="C10" s="153" t="s">
        <v>649</v>
      </c>
      <c r="D10" s="458" t="s">
        <v>650</v>
      </c>
      <c r="E10" s="221" t="s">
        <v>186</v>
      </c>
      <c r="F10" s="215" t="s">
        <v>182</v>
      </c>
      <c r="G10" s="156" t="s">
        <v>651</v>
      </c>
      <c r="H10" s="145"/>
    </row>
    <row r="11" spans="2:8" ht="105.75" thickBot="1">
      <c r="B11" s="279" t="s">
        <v>652</v>
      </c>
      <c r="C11" s="158" t="s">
        <v>653</v>
      </c>
      <c r="D11" s="367" t="s">
        <v>654</v>
      </c>
      <c r="E11" s="368" t="s">
        <v>198</v>
      </c>
      <c r="F11" s="160" t="s">
        <v>182</v>
      </c>
      <c r="G11" s="162" t="s">
        <v>655</v>
      </c>
      <c r="H11" s="145"/>
    </row>
    <row r="12" spans="2:8" ht="17.25" thickBot="1">
      <c r="B12" s="425"/>
      <c r="C12" s="425"/>
      <c r="D12" s="425"/>
      <c r="E12" s="425"/>
      <c r="F12" s="425"/>
      <c r="G12" s="459"/>
      <c r="H12" s="177"/>
    </row>
    <row r="13" spans="2:8">
      <c r="B13" s="533" t="s">
        <v>656</v>
      </c>
      <c r="C13" s="534"/>
      <c r="D13" s="534"/>
      <c r="E13" s="534"/>
      <c r="F13" s="534"/>
      <c r="G13" s="535"/>
      <c r="H13" s="145"/>
    </row>
    <row r="14" spans="2:8">
      <c r="B14" s="536"/>
      <c r="C14" s="537"/>
      <c r="D14" s="537"/>
      <c r="E14" s="537"/>
      <c r="F14" s="537"/>
      <c r="G14" s="538"/>
      <c r="H14" s="145"/>
    </row>
    <row r="15" spans="2:8">
      <c r="B15" s="515" t="s">
        <v>486</v>
      </c>
      <c r="C15" s="516"/>
      <c r="D15" s="517" t="s">
        <v>487</v>
      </c>
      <c r="E15" s="518"/>
      <c r="F15" s="518"/>
      <c r="G15" s="519"/>
      <c r="H15" s="145"/>
    </row>
    <row r="16" spans="2:8" ht="33" customHeight="1">
      <c r="B16" s="539" t="s">
        <v>72</v>
      </c>
      <c r="C16" s="540"/>
      <c r="D16" s="541" t="s">
        <v>657</v>
      </c>
      <c r="E16" s="542"/>
      <c r="F16" s="542"/>
      <c r="G16" s="543"/>
      <c r="H16" s="145"/>
    </row>
    <row r="17" spans="2:8">
      <c r="B17" s="502" t="s">
        <v>55</v>
      </c>
      <c r="C17" s="503"/>
      <c r="D17" s="544" t="s">
        <v>658</v>
      </c>
      <c r="E17" s="545"/>
      <c r="F17" s="545"/>
      <c r="G17" s="546"/>
      <c r="H17" s="145"/>
    </row>
    <row r="18" spans="2:8" ht="17.25" thickBot="1">
      <c r="B18" s="528" t="s">
        <v>56</v>
      </c>
      <c r="C18" s="529"/>
      <c r="D18" s="530" t="s">
        <v>659</v>
      </c>
      <c r="E18" s="531"/>
      <c r="F18" s="531"/>
      <c r="G18" s="532"/>
      <c r="H18" s="145"/>
    </row>
    <row r="19" spans="2:8" ht="20.100000000000001" customHeight="1">
      <c r="B19" s="163"/>
      <c r="C19" s="163"/>
      <c r="D19" s="164"/>
      <c r="E19" s="165"/>
      <c r="F19" s="165"/>
      <c r="G19" s="163"/>
      <c r="H19" s="130"/>
    </row>
  </sheetData>
  <mergeCells count="9">
    <mergeCell ref="B18:C18"/>
    <mergeCell ref="D18:G18"/>
    <mergeCell ref="B13:G14"/>
    <mergeCell ref="B15:C15"/>
    <mergeCell ref="D15:G15"/>
    <mergeCell ref="B16:C16"/>
    <mergeCell ref="D16:G16"/>
    <mergeCell ref="B17:C17"/>
    <mergeCell ref="D17:G17"/>
  </mergeCells>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4928E-C786-4B43-B1D4-CDA71D779F18}">
  <sheetPr codeName="Sheet142">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29" customWidth="1"/>
    <col min="7" max="7" width="98.7109375" style="5" customWidth="1"/>
    <col min="8" max="8" width="2.7109375" style="5" customWidth="1"/>
    <col min="9" max="16384" width="10.28515625" style="5"/>
  </cols>
  <sheetData>
    <row r="1" spans="2:8" ht="13.5" customHeight="1" thickBot="1">
      <c r="B1" s="130"/>
      <c r="C1" s="130"/>
      <c r="D1" s="131"/>
      <c r="E1" s="132"/>
      <c r="F1" s="132"/>
      <c r="G1" s="130"/>
      <c r="H1" s="130"/>
    </row>
    <row r="2" spans="2:8" ht="44.1" customHeight="1" thickBot="1">
      <c r="B2" s="133" t="s">
        <v>120</v>
      </c>
      <c r="C2" s="134"/>
      <c r="D2" s="134"/>
      <c r="E2" s="134"/>
      <c r="F2" s="134"/>
      <c r="G2" s="135"/>
      <c r="H2" s="136"/>
    </row>
    <row r="3" spans="2:8" ht="13.5" customHeight="1" thickBot="1">
      <c r="B3" s="137"/>
      <c r="C3" s="137"/>
      <c r="D3" s="137"/>
      <c r="E3" s="137"/>
      <c r="F3" s="137"/>
      <c r="G3" s="137"/>
    </row>
    <row r="4" spans="2:8" ht="20.25" customHeight="1" thickBot="1">
      <c r="B4" s="138" t="s">
        <v>39</v>
      </c>
      <c r="C4" s="139" t="s">
        <v>173</v>
      </c>
      <c r="D4" s="139" t="s">
        <v>174</v>
      </c>
      <c r="E4" s="139" t="s">
        <v>175</v>
      </c>
      <c r="F4" s="140" t="s">
        <v>176</v>
      </c>
      <c r="G4" s="141" t="s">
        <v>177</v>
      </c>
    </row>
    <row r="5" spans="2:8">
      <c r="B5" s="146" t="s">
        <v>660</v>
      </c>
      <c r="C5" s="147" t="s">
        <v>661</v>
      </c>
      <c r="D5" s="148" t="s">
        <v>374</v>
      </c>
      <c r="E5" s="149" t="s">
        <v>194</v>
      </c>
      <c r="F5" s="150" t="s">
        <v>370</v>
      </c>
      <c r="G5" s="218" t="s">
        <v>414</v>
      </c>
      <c r="H5" s="145"/>
    </row>
    <row r="6" spans="2:8">
      <c r="B6" s="152" t="s">
        <v>662</v>
      </c>
      <c r="C6" s="153" t="s">
        <v>663</v>
      </c>
      <c r="D6" s="154" t="s">
        <v>664</v>
      </c>
      <c r="E6" s="4" t="s">
        <v>630</v>
      </c>
      <c r="F6" s="155"/>
      <c r="G6" s="219"/>
      <c r="H6" s="145"/>
    </row>
    <row r="7" spans="2:8">
      <c r="B7" s="152" t="s">
        <v>631</v>
      </c>
      <c r="C7" s="153" t="s">
        <v>665</v>
      </c>
      <c r="D7" s="154" t="s">
        <v>311</v>
      </c>
      <c r="E7" s="4" t="s">
        <v>369</v>
      </c>
      <c r="F7" s="155"/>
      <c r="G7" s="168"/>
      <c r="H7" s="145"/>
    </row>
    <row r="8" spans="2:8" ht="26.25" customHeight="1">
      <c r="B8" s="152" t="s">
        <v>75</v>
      </c>
      <c r="C8" s="153" t="s">
        <v>666</v>
      </c>
      <c r="D8" s="154" t="s">
        <v>368</v>
      </c>
      <c r="E8" s="4" t="s">
        <v>194</v>
      </c>
      <c r="F8" s="155"/>
      <c r="G8" s="219"/>
      <c r="H8" s="145"/>
    </row>
    <row r="9" spans="2:8" ht="26.25" customHeight="1">
      <c r="B9" s="152" t="s">
        <v>109</v>
      </c>
      <c r="C9" s="153" t="s">
        <v>667</v>
      </c>
      <c r="D9" s="154" t="s">
        <v>368</v>
      </c>
      <c r="E9" s="4" t="s">
        <v>194</v>
      </c>
      <c r="F9" s="155"/>
      <c r="G9" s="219"/>
      <c r="H9" s="145"/>
    </row>
    <row r="10" spans="2:8">
      <c r="B10" s="152" t="s">
        <v>939</v>
      </c>
      <c r="C10" s="153" t="s">
        <v>668</v>
      </c>
      <c r="D10" s="154" t="s">
        <v>368</v>
      </c>
      <c r="E10" s="4" t="s">
        <v>369</v>
      </c>
      <c r="F10" s="155"/>
      <c r="G10" s="171"/>
      <c r="H10" s="145"/>
    </row>
    <row r="11" spans="2:8" ht="105.75" thickBot="1">
      <c r="B11" s="152" t="s">
        <v>669</v>
      </c>
      <c r="C11" s="153" t="s">
        <v>670</v>
      </c>
      <c r="D11" s="154" t="s">
        <v>671</v>
      </c>
      <c r="E11" s="4" t="s">
        <v>293</v>
      </c>
      <c r="F11" s="155" t="s">
        <v>370</v>
      </c>
      <c r="G11" s="156" t="s">
        <v>672</v>
      </c>
      <c r="H11" s="145"/>
    </row>
    <row r="12" spans="2:8" ht="20.100000000000001" customHeight="1">
      <c r="B12" s="163"/>
      <c r="C12" s="163"/>
      <c r="D12" s="164"/>
      <c r="E12" s="165"/>
      <c r="F12" s="165"/>
      <c r="G12" s="163"/>
      <c r="H12" s="130"/>
    </row>
  </sheetData>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B28A3-DF4C-4CE7-8C44-35409E19298C}">
  <sheetPr codeName="Sheet143">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29" customWidth="1"/>
    <col min="7" max="7" width="98.7109375" style="5" customWidth="1"/>
    <col min="8" max="8" width="2.7109375" style="5" customWidth="1"/>
    <col min="9" max="16384" width="10.28515625" style="5"/>
  </cols>
  <sheetData>
    <row r="1" spans="2:8" ht="13.5" customHeight="1" thickBot="1">
      <c r="B1" s="130"/>
      <c r="C1" s="130"/>
      <c r="D1" s="131"/>
      <c r="E1" s="132"/>
      <c r="F1" s="132"/>
      <c r="G1" s="130"/>
      <c r="H1" s="130"/>
    </row>
    <row r="2" spans="2:8" ht="44.1" customHeight="1" thickBot="1">
      <c r="B2" s="196" t="s">
        <v>121</v>
      </c>
      <c r="C2" s="197"/>
      <c r="D2" s="197"/>
      <c r="E2" s="197"/>
      <c r="F2" s="197"/>
      <c r="G2" s="198"/>
      <c r="H2" s="136"/>
    </row>
    <row r="3" spans="2:8" ht="13.5" customHeight="1" thickBot="1">
      <c r="B3" s="199"/>
      <c r="C3" s="199"/>
      <c r="D3" s="199"/>
      <c r="E3" s="199"/>
      <c r="F3" s="199"/>
      <c r="G3" s="199"/>
    </row>
    <row r="4" spans="2:8" ht="20.25" customHeight="1" thickBot="1">
      <c r="B4" s="138" t="s">
        <v>39</v>
      </c>
      <c r="C4" s="139" t="s">
        <v>173</v>
      </c>
      <c r="D4" s="139" t="s">
        <v>174</v>
      </c>
      <c r="E4" s="139" t="s">
        <v>175</v>
      </c>
      <c r="F4" s="140" t="s">
        <v>176</v>
      </c>
      <c r="G4" s="141" t="s">
        <v>177</v>
      </c>
    </row>
    <row r="5" spans="2:8">
      <c r="B5" s="146" t="s">
        <v>660</v>
      </c>
      <c r="C5" s="147" t="s">
        <v>673</v>
      </c>
      <c r="D5" s="148" t="s">
        <v>374</v>
      </c>
      <c r="E5" s="149" t="s">
        <v>194</v>
      </c>
      <c r="F5" s="150" t="s">
        <v>370</v>
      </c>
      <c r="G5" s="218" t="s">
        <v>674</v>
      </c>
      <c r="H5" s="145"/>
    </row>
    <row r="6" spans="2:8">
      <c r="B6" s="152" t="s">
        <v>662</v>
      </c>
      <c r="C6" s="153" t="s">
        <v>675</v>
      </c>
      <c r="D6" s="154" t="s">
        <v>664</v>
      </c>
      <c r="E6" s="4" t="s">
        <v>630</v>
      </c>
      <c r="F6" s="155"/>
      <c r="G6" s="460"/>
      <c r="H6" s="145"/>
    </row>
    <row r="7" spans="2:8">
      <c r="B7" s="152" t="s">
        <v>676</v>
      </c>
      <c r="C7" s="153" t="s">
        <v>677</v>
      </c>
      <c r="D7" s="154" t="s">
        <v>678</v>
      </c>
      <c r="E7" s="4" t="s">
        <v>679</v>
      </c>
      <c r="F7" s="155" t="s">
        <v>182</v>
      </c>
      <c r="G7" s="156"/>
      <c r="H7" s="145"/>
    </row>
    <row r="8" spans="2:8">
      <c r="B8" s="152" t="s">
        <v>631</v>
      </c>
      <c r="C8" s="153" t="s">
        <v>680</v>
      </c>
      <c r="D8" s="154" t="s">
        <v>311</v>
      </c>
      <c r="E8" s="4" t="s">
        <v>369</v>
      </c>
      <c r="F8" s="155"/>
      <c r="G8" s="167" t="s">
        <v>674</v>
      </c>
      <c r="H8" s="145"/>
    </row>
    <row r="9" spans="2:8" ht="26.25" customHeight="1">
      <c r="B9" s="152" t="s">
        <v>75</v>
      </c>
      <c r="C9" s="153" t="s">
        <v>681</v>
      </c>
      <c r="D9" s="154" t="s">
        <v>368</v>
      </c>
      <c r="E9" s="4" t="s">
        <v>194</v>
      </c>
      <c r="F9" s="155"/>
      <c r="G9" s="219"/>
      <c r="H9" s="145"/>
    </row>
    <row r="10" spans="2:8" ht="26.25" customHeight="1">
      <c r="B10" s="152" t="s">
        <v>109</v>
      </c>
      <c r="C10" s="153" t="s">
        <v>682</v>
      </c>
      <c r="D10" s="154" t="s">
        <v>368</v>
      </c>
      <c r="E10" s="4" t="s">
        <v>194</v>
      </c>
      <c r="F10" s="155"/>
      <c r="G10" s="219"/>
      <c r="H10" s="145"/>
    </row>
    <row r="11" spans="2:8">
      <c r="B11" s="152" t="s">
        <v>939</v>
      </c>
      <c r="C11" s="153" t="s">
        <v>683</v>
      </c>
      <c r="D11" s="154" t="s">
        <v>368</v>
      </c>
      <c r="E11" s="4" t="s">
        <v>369</v>
      </c>
      <c r="F11" s="155"/>
      <c r="G11" s="171"/>
      <c r="H11" s="145"/>
    </row>
    <row r="12" spans="2:8" ht="105">
      <c r="B12" s="152" t="s">
        <v>669</v>
      </c>
      <c r="C12" s="153" t="s">
        <v>684</v>
      </c>
      <c r="D12" s="154" t="s">
        <v>671</v>
      </c>
      <c r="E12" s="4" t="s">
        <v>293</v>
      </c>
      <c r="F12" s="155" t="s">
        <v>370</v>
      </c>
      <c r="G12" s="156" t="s">
        <v>685</v>
      </c>
      <c r="H12" s="145"/>
    </row>
    <row r="13" spans="2:8" ht="105.75" thickBot="1">
      <c r="B13" s="152" t="s">
        <v>686</v>
      </c>
      <c r="C13" s="153" t="s">
        <v>687</v>
      </c>
      <c r="D13" s="154" t="s">
        <v>671</v>
      </c>
      <c r="E13" s="4" t="s">
        <v>293</v>
      </c>
      <c r="F13" s="155" t="s">
        <v>370</v>
      </c>
      <c r="G13" s="156" t="s">
        <v>685</v>
      </c>
      <c r="H13" s="145"/>
    </row>
    <row r="14" spans="2:8" ht="20.100000000000001" customHeight="1">
      <c r="B14" s="163"/>
      <c r="C14" s="163"/>
      <c r="D14" s="164"/>
      <c r="E14" s="165"/>
      <c r="F14" s="165"/>
      <c r="G14" s="163"/>
      <c r="H14" s="130"/>
    </row>
  </sheetData>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047CC-328A-4FBC-94C4-8E95766EA039}">
  <sheetPr codeName="Sheet35">
    <tabColor rgb="FF333333"/>
    <pageSetUpPr fitToPage="1"/>
  </sheetPr>
  <dimension ref="B1:AU31"/>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6" t="s">
        <v>35</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row>
    <row r="3" spans="2:47" ht="15" customHeight="1"/>
    <row r="4" spans="2:47" ht="15" customHeight="1"/>
    <row r="5" spans="2:47" ht="15" customHeight="1" thickBot="1"/>
    <row r="6" spans="2:47" ht="15" customHeight="1">
      <c r="D6" s="49"/>
      <c r="E6" s="50"/>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2"/>
    </row>
    <row r="7" spans="2:47" ht="20.100000000000001" customHeight="1">
      <c r="D7" s="53"/>
      <c r="E7" s="54" t="s">
        <v>36</v>
      </c>
      <c r="F7" s="31"/>
      <c r="G7" s="31"/>
      <c r="H7" s="31"/>
      <c r="I7" s="31"/>
      <c r="J7" s="31"/>
      <c r="K7" s="31"/>
      <c r="L7" s="31"/>
      <c r="M7" s="31"/>
      <c r="N7" s="31"/>
      <c r="O7" s="31"/>
      <c r="P7" s="31"/>
      <c r="Q7" s="31"/>
      <c r="R7" s="31"/>
      <c r="S7" s="31"/>
      <c r="T7" s="55"/>
      <c r="U7" s="31"/>
      <c r="V7" s="56"/>
      <c r="W7" s="16"/>
      <c r="X7" s="31"/>
      <c r="Y7" s="31"/>
      <c r="Z7" s="31"/>
      <c r="AA7" s="31"/>
      <c r="AB7" s="31"/>
      <c r="AC7" s="31"/>
      <c r="AD7" s="31"/>
      <c r="AE7" s="31"/>
      <c r="AF7" s="31"/>
      <c r="AG7" s="31"/>
      <c r="AH7" s="31"/>
      <c r="AI7" s="31"/>
      <c r="AJ7" s="31"/>
      <c r="AK7" s="31"/>
      <c r="AL7" s="31"/>
      <c r="AM7" s="31"/>
      <c r="AN7" s="31"/>
      <c r="AO7" s="31"/>
      <c r="AP7" s="31"/>
      <c r="AQ7" s="31"/>
      <c r="AR7" s="31"/>
      <c r="AS7" s="57"/>
    </row>
    <row r="8" spans="2:47" ht="20.100000000000001" customHeight="1">
      <c r="D8" s="53"/>
      <c r="E8" s="54"/>
      <c r="F8" s="31"/>
      <c r="G8" s="31"/>
      <c r="H8" s="31"/>
      <c r="I8" s="31"/>
      <c r="J8" s="31"/>
      <c r="K8" s="31"/>
      <c r="L8" s="31"/>
      <c r="M8" s="31"/>
      <c r="N8" s="31"/>
      <c r="O8" s="31"/>
      <c r="P8" s="31"/>
      <c r="Q8" s="31"/>
      <c r="R8" s="31"/>
      <c r="S8" s="31"/>
      <c r="T8" s="55"/>
      <c r="U8" s="31"/>
      <c r="V8" s="474" t="str">
        <f>HYPERLINK("#'勘定科目データ'!A1","勘定科目データ")</f>
        <v>勘定科目データ</v>
      </c>
      <c r="W8" s="474"/>
      <c r="X8" s="474"/>
      <c r="Y8" s="474"/>
      <c r="Z8" s="474"/>
      <c r="AA8" s="474"/>
      <c r="AB8" s="474"/>
      <c r="AC8" s="474"/>
      <c r="AD8" s="474"/>
      <c r="AE8" s="474"/>
      <c r="AF8" s="474"/>
      <c r="AG8" s="474"/>
      <c r="AH8" s="474"/>
      <c r="AI8" s="474"/>
      <c r="AJ8" s="474"/>
      <c r="AK8" s="474"/>
      <c r="AL8" s="474"/>
      <c r="AM8" s="474"/>
      <c r="AN8" s="31"/>
      <c r="AO8" s="31"/>
      <c r="AP8" s="31"/>
      <c r="AQ8" s="31"/>
      <c r="AR8" s="31"/>
      <c r="AS8" s="57"/>
    </row>
    <row r="9" spans="2:47" ht="20.100000000000001" customHeight="1">
      <c r="D9" s="53"/>
      <c r="E9" s="54"/>
      <c r="F9" s="16"/>
      <c r="G9" s="16"/>
      <c r="H9" s="16"/>
      <c r="I9" s="16"/>
      <c r="J9" s="16"/>
      <c r="K9" s="16"/>
      <c r="L9" s="16"/>
      <c r="M9" s="16"/>
      <c r="N9" s="16"/>
      <c r="O9" s="16"/>
      <c r="P9" s="16"/>
      <c r="Q9" s="16"/>
      <c r="R9" s="16"/>
      <c r="S9" s="16"/>
      <c r="T9" s="55"/>
      <c r="U9" s="16"/>
      <c r="V9" s="474" t="str">
        <f>HYPERLINK("#'補助科目データ'!A1","補助科目データ")</f>
        <v>補助科目データ</v>
      </c>
      <c r="W9" s="474"/>
      <c r="X9" s="474"/>
      <c r="Y9" s="474"/>
      <c r="Z9" s="474"/>
      <c r="AA9" s="474"/>
      <c r="AB9" s="474"/>
      <c r="AC9" s="474"/>
      <c r="AD9" s="474"/>
      <c r="AE9" s="474"/>
      <c r="AF9" s="474"/>
      <c r="AG9" s="474"/>
      <c r="AH9" s="474"/>
      <c r="AI9" s="474"/>
      <c r="AJ9" s="474"/>
      <c r="AK9" s="474"/>
      <c r="AL9" s="474"/>
      <c r="AM9" s="474"/>
      <c r="AN9" s="16"/>
      <c r="AO9" s="16"/>
      <c r="AP9" s="16"/>
      <c r="AQ9" s="16"/>
      <c r="AR9" s="16"/>
      <c r="AS9" s="57"/>
    </row>
    <row r="10" spans="2:47" ht="20.100000000000001" customHeight="1">
      <c r="D10" s="53"/>
      <c r="E10" s="54"/>
      <c r="F10" s="22"/>
      <c r="G10" s="22"/>
      <c r="H10" s="22"/>
      <c r="I10" s="22"/>
      <c r="J10" s="22"/>
      <c r="K10" s="22"/>
      <c r="L10" s="22"/>
      <c r="M10" s="22"/>
      <c r="N10" s="22"/>
      <c r="O10" s="22"/>
      <c r="P10" s="22"/>
      <c r="Q10" s="22"/>
      <c r="R10" s="22"/>
      <c r="S10" s="22"/>
      <c r="T10" s="55"/>
      <c r="U10" s="22"/>
      <c r="V10" s="474" t="str">
        <f>HYPERLINK("#'部門データ'!A1","部門データ")</f>
        <v>部門データ</v>
      </c>
      <c r="W10" s="474"/>
      <c r="X10" s="474"/>
      <c r="Y10" s="474"/>
      <c r="Z10" s="474"/>
      <c r="AA10" s="474"/>
      <c r="AB10" s="474"/>
      <c r="AC10" s="474"/>
      <c r="AD10" s="474"/>
      <c r="AE10" s="474"/>
      <c r="AF10" s="474"/>
      <c r="AG10" s="474"/>
      <c r="AH10" s="474"/>
      <c r="AI10" s="474"/>
      <c r="AJ10" s="474"/>
      <c r="AK10" s="474"/>
      <c r="AL10" s="474"/>
      <c r="AM10" s="474"/>
      <c r="AN10" s="22"/>
      <c r="AO10" s="22"/>
      <c r="AP10" s="22"/>
      <c r="AQ10" s="22"/>
      <c r="AR10" s="22"/>
      <c r="AS10" s="59"/>
      <c r="AT10" s="21"/>
    </row>
    <row r="11" spans="2:47" ht="20.100000000000001" customHeight="1">
      <c r="D11" s="53"/>
      <c r="E11" s="54"/>
      <c r="F11" s="16"/>
      <c r="G11" s="16"/>
      <c r="H11" s="16"/>
      <c r="I11" s="16"/>
      <c r="J11" s="16"/>
      <c r="K11" s="16"/>
      <c r="L11" s="16"/>
      <c r="M11" s="16"/>
      <c r="N11" s="16"/>
      <c r="O11" s="16"/>
      <c r="P11" s="16"/>
      <c r="Q11" s="16"/>
      <c r="R11" s="16"/>
      <c r="S11" s="16"/>
      <c r="T11" s="16"/>
      <c r="U11" s="16"/>
      <c r="V11" s="474" t="str">
        <f>HYPERLINK("#'部門グループデータ'!A1","部門グループデータ")</f>
        <v>部門グループデータ</v>
      </c>
      <c r="W11" s="474"/>
      <c r="X11" s="474"/>
      <c r="Y11" s="474"/>
      <c r="Z11" s="474"/>
      <c r="AA11" s="474"/>
      <c r="AB11" s="474"/>
      <c r="AC11" s="474"/>
      <c r="AD11" s="474"/>
      <c r="AE11" s="474"/>
      <c r="AF11" s="474"/>
      <c r="AG11" s="474"/>
      <c r="AH11" s="474"/>
      <c r="AI11" s="474"/>
      <c r="AJ11" s="474"/>
      <c r="AK11" s="474"/>
      <c r="AL11" s="474"/>
      <c r="AM11" s="474"/>
      <c r="AN11" s="16"/>
      <c r="AO11" s="16"/>
      <c r="AP11" s="16"/>
      <c r="AQ11" s="16"/>
      <c r="AR11" s="16"/>
      <c r="AS11" s="57"/>
    </row>
    <row r="12" spans="2:47" ht="20.100000000000001" customHeight="1">
      <c r="D12" s="53"/>
      <c r="E12" s="54"/>
      <c r="F12" s="16"/>
      <c r="G12" s="16"/>
      <c r="H12" s="16"/>
      <c r="I12" s="16"/>
      <c r="J12" s="16"/>
      <c r="K12" s="16"/>
      <c r="L12" s="16"/>
      <c r="M12" s="16"/>
      <c r="N12" s="16"/>
      <c r="O12" s="16"/>
      <c r="P12" s="16"/>
      <c r="Q12" s="16"/>
      <c r="R12" s="16"/>
      <c r="S12" s="16"/>
      <c r="T12" s="16"/>
      <c r="U12" s="16"/>
      <c r="V12" s="474" t="str">
        <f>HYPERLINK("#'セグメント１データ'!A1","セグメント１データ")</f>
        <v>セグメント１データ</v>
      </c>
      <c r="W12" s="474"/>
      <c r="X12" s="474"/>
      <c r="Y12" s="474"/>
      <c r="Z12" s="474"/>
      <c r="AA12" s="474"/>
      <c r="AB12" s="474"/>
      <c r="AC12" s="474"/>
      <c r="AD12" s="474"/>
      <c r="AE12" s="474"/>
      <c r="AF12" s="474"/>
      <c r="AG12" s="474"/>
      <c r="AH12" s="474"/>
      <c r="AI12" s="474"/>
      <c r="AJ12" s="474"/>
      <c r="AK12" s="474"/>
      <c r="AL12" s="474"/>
      <c r="AM12" s="474"/>
      <c r="AN12" s="16"/>
      <c r="AO12" s="16"/>
      <c r="AP12" s="16"/>
      <c r="AQ12" s="16"/>
      <c r="AR12" s="16"/>
      <c r="AS12" s="57"/>
    </row>
    <row r="13" spans="2:47" ht="20.100000000000001" customHeight="1">
      <c r="D13" s="53"/>
      <c r="E13" s="54"/>
      <c r="F13" s="16"/>
      <c r="G13" s="16"/>
      <c r="H13" s="16"/>
      <c r="I13" s="16"/>
      <c r="J13" s="16"/>
      <c r="K13" s="16"/>
      <c r="L13" s="16"/>
      <c r="M13" s="16"/>
      <c r="N13" s="16"/>
      <c r="O13" s="16"/>
      <c r="P13" s="16"/>
      <c r="Q13" s="16"/>
      <c r="R13" s="16"/>
      <c r="S13" s="16"/>
      <c r="T13" s="16"/>
      <c r="U13" s="16"/>
      <c r="V13" s="474" t="str">
        <f>HYPERLINK("#'セグメント２データ'!A1","セグメント２データ")</f>
        <v>セグメント２データ</v>
      </c>
      <c r="W13" s="474"/>
      <c r="X13" s="474"/>
      <c r="Y13" s="474"/>
      <c r="Z13" s="474"/>
      <c r="AA13" s="474"/>
      <c r="AB13" s="474"/>
      <c r="AC13" s="474"/>
      <c r="AD13" s="474"/>
      <c r="AE13" s="474"/>
      <c r="AF13" s="474"/>
      <c r="AG13" s="474"/>
      <c r="AH13" s="474"/>
      <c r="AI13" s="474"/>
      <c r="AJ13" s="474"/>
      <c r="AK13" s="474"/>
      <c r="AL13" s="474"/>
      <c r="AM13" s="474"/>
      <c r="AN13" s="16"/>
      <c r="AO13" s="16"/>
      <c r="AP13" s="16"/>
      <c r="AQ13" s="16"/>
      <c r="AR13" s="16"/>
      <c r="AS13" s="57"/>
    </row>
    <row r="14" spans="2:47" ht="20.100000000000001" customHeight="1">
      <c r="D14" s="53"/>
      <c r="E14" s="54"/>
      <c r="F14" s="16"/>
      <c r="G14" s="16"/>
      <c r="H14" s="16"/>
      <c r="I14" s="16"/>
      <c r="J14" s="16"/>
      <c r="K14" s="16"/>
      <c r="L14" s="16"/>
      <c r="M14" s="16"/>
      <c r="N14" s="16"/>
      <c r="O14" s="16"/>
      <c r="P14" s="16"/>
      <c r="Q14" s="16"/>
      <c r="R14" s="16"/>
      <c r="S14" s="16"/>
      <c r="T14" s="16"/>
      <c r="U14" s="16"/>
      <c r="V14" s="474" t="str">
        <f>HYPERLINK("#'取引先データ'!A1","取引先データ")</f>
        <v>取引先データ</v>
      </c>
      <c r="W14" s="474"/>
      <c r="X14" s="474"/>
      <c r="Y14" s="474"/>
      <c r="Z14" s="474"/>
      <c r="AA14" s="474"/>
      <c r="AB14" s="474"/>
      <c r="AC14" s="474"/>
      <c r="AD14" s="474"/>
      <c r="AE14" s="474"/>
      <c r="AF14" s="474"/>
      <c r="AG14" s="474"/>
      <c r="AH14" s="474"/>
      <c r="AI14" s="474"/>
      <c r="AJ14" s="474"/>
      <c r="AK14" s="474"/>
      <c r="AL14" s="474"/>
      <c r="AM14" s="474"/>
      <c r="AN14" s="16"/>
      <c r="AO14" s="16"/>
      <c r="AP14" s="16"/>
      <c r="AQ14" s="16"/>
      <c r="AR14" s="16"/>
      <c r="AS14" s="57"/>
    </row>
    <row r="15" spans="2:47" ht="20.100000000000001" customHeight="1">
      <c r="D15" s="53"/>
      <c r="E15" s="54"/>
      <c r="F15" s="16"/>
      <c r="G15" s="16"/>
      <c r="H15" s="16"/>
      <c r="I15" s="16"/>
      <c r="J15" s="16"/>
      <c r="K15" s="16"/>
      <c r="L15" s="16"/>
      <c r="M15" s="16"/>
      <c r="N15" s="16"/>
      <c r="O15" s="16"/>
      <c r="P15" s="16"/>
      <c r="Q15" s="16"/>
      <c r="R15" s="16"/>
      <c r="S15" s="16"/>
      <c r="T15" s="16"/>
      <c r="U15" s="16"/>
      <c r="V15" s="474" t="str">
        <f>HYPERLINK("#'為替レートデータ'!A1","為替レートデータ")</f>
        <v>為替レートデータ</v>
      </c>
      <c r="W15" s="474"/>
      <c r="X15" s="474"/>
      <c r="Y15" s="474"/>
      <c r="Z15" s="474"/>
      <c r="AA15" s="474"/>
      <c r="AB15" s="474"/>
      <c r="AC15" s="474"/>
      <c r="AD15" s="474"/>
      <c r="AE15" s="474"/>
      <c r="AF15" s="474"/>
      <c r="AG15" s="474"/>
      <c r="AH15" s="474"/>
      <c r="AI15" s="474"/>
      <c r="AJ15" s="474"/>
      <c r="AK15" s="474"/>
      <c r="AL15" s="474"/>
      <c r="AM15" s="474"/>
      <c r="AN15" s="16"/>
      <c r="AO15" s="16"/>
      <c r="AP15" s="16"/>
      <c r="AQ15" s="16"/>
      <c r="AR15" s="16"/>
      <c r="AS15" s="57"/>
    </row>
    <row r="16" spans="2:47" ht="20.100000000000001" customHeight="1">
      <c r="D16" s="53"/>
      <c r="E16" s="54"/>
      <c r="F16" s="19"/>
      <c r="G16" s="19"/>
      <c r="H16" s="19"/>
      <c r="I16" s="19"/>
      <c r="J16" s="19"/>
      <c r="K16" s="19"/>
      <c r="L16" s="19"/>
      <c r="M16" s="19"/>
      <c r="N16" s="19"/>
      <c r="O16" s="19"/>
      <c r="P16" s="19"/>
      <c r="Q16" s="19"/>
      <c r="R16" s="19"/>
      <c r="S16" s="19"/>
      <c r="T16" s="55"/>
      <c r="U16" s="19"/>
      <c r="V16" s="474" t="str">
        <f>HYPERLINK("#'摘要データ'!A1","摘要データ")</f>
        <v>摘要データ</v>
      </c>
      <c r="W16" s="474"/>
      <c r="X16" s="474"/>
      <c r="Y16" s="474"/>
      <c r="Z16" s="474"/>
      <c r="AA16" s="474"/>
      <c r="AB16" s="474"/>
      <c r="AC16" s="474"/>
      <c r="AD16" s="474"/>
      <c r="AE16" s="474"/>
      <c r="AF16" s="474"/>
      <c r="AG16" s="474"/>
      <c r="AH16" s="474"/>
      <c r="AI16" s="474"/>
      <c r="AJ16" s="474"/>
      <c r="AK16" s="474"/>
      <c r="AL16" s="474"/>
      <c r="AM16" s="474"/>
      <c r="AN16" s="19"/>
      <c r="AO16" s="19"/>
      <c r="AP16" s="19"/>
      <c r="AQ16" s="19"/>
      <c r="AR16" s="19"/>
      <c r="AS16" s="59"/>
      <c r="AT16" s="21"/>
      <c r="AU16" s="21"/>
    </row>
    <row r="17" spans="4:45" ht="20.100000000000001" customHeight="1">
      <c r="D17" s="53"/>
      <c r="E17" s="54"/>
      <c r="F17" s="16"/>
      <c r="G17" s="16"/>
      <c r="H17" s="16"/>
      <c r="I17" s="16"/>
      <c r="J17" s="16"/>
      <c r="K17" s="16"/>
      <c r="L17" s="16"/>
      <c r="M17" s="16"/>
      <c r="N17" s="16"/>
      <c r="O17" s="16"/>
      <c r="P17" s="16"/>
      <c r="Q17" s="16"/>
      <c r="R17" s="16"/>
      <c r="S17" s="16"/>
      <c r="T17" s="16"/>
      <c r="U17" s="16"/>
      <c r="V17" s="58"/>
      <c r="W17" s="16"/>
      <c r="X17" s="16"/>
      <c r="Y17" s="16"/>
      <c r="Z17" s="16"/>
      <c r="AA17" s="16"/>
      <c r="AB17" s="16"/>
      <c r="AC17" s="16"/>
      <c r="AD17" s="16"/>
      <c r="AE17" s="16"/>
      <c r="AF17" s="16"/>
      <c r="AG17" s="16"/>
      <c r="AH17" s="16"/>
      <c r="AI17" s="16"/>
      <c r="AJ17" s="16"/>
      <c r="AK17" s="16"/>
      <c r="AL17" s="16"/>
      <c r="AM17" s="16"/>
      <c r="AN17" s="16"/>
      <c r="AO17" s="16"/>
      <c r="AP17" s="16"/>
      <c r="AQ17" s="16"/>
      <c r="AR17" s="16"/>
      <c r="AS17" s="57"/>
    </row>
    <row r="18" spans="4:45" ht="20.100000000000001" customHeight="1">
      <c r="D18" s="53"/>
      <c r="E18" s="54" t="s">
        <v>3</v>
      </c>
      <c r="F18" s="16"/>
      <c r="G18" s="16"/>
      <c r="H18" s="16"/>
      <c r="I18" s="16"/>
      <c r="J18" s="16"/>
      <c r="K18" s="16"/>
      <c r="L18" s="16"/>
      <c r="M18" s="16"/>
      <c r="N18" s="16"/>
      <c r="O18" s="16"/>
      <c r="P18" s="16"/>
      <c r="Q18" s="16"/>
      <c r="R18" s="16"/>
      <c r="S18" s="16"/>
      <c r="T18" s="55"/>
      <c r="U18" s="16"/>
      <c r="V18" s="474"/>
      <c r="W18" s="474"/>
      <c r="X18" s="474"/>
      <c r="Y18" s="474"/>
      <c r="Z18" s="474"/>
      <c r="AA18" s="474"/>
      <c r="AB18" s="474"/>
      <c r="AC18" s="474"/>
      <c r="AD18" s="474"/>
      <c r="AE18" s="474"/>
      <c r="AF18" s="474"/>
      <c r="AG18" s="474"/>
      <c r="AH18" s="474"/>
      <c r="AI18" s="474"/>
      <c r="AJ18" s="474"/>
      <c r="AK18" s="474"/>
      <c r="AL18" s="474"/>
      <c r="AM18" s="474"/>
      <c r="AN18" s="16"/>
      <c r="AO18" s="16"/>
      <c r="AP18" s="16"/>
      <c r="AQ18" s="16"/>
      <c r="AR18" s="16"/>
      <c r="AS18" s="57"/>
    </row>
    <row r="19" spans="4:45" ht="20.100000000000001" customHeight="1">
      <c r="D19" s="53"/>
      <c r="E19" s="54"/>
      <c r="F19" s="16"/>
      <c r="G19" s="16"/>
      <c r="H19" s="16"/>
      <c r="I19" s="16"/>
      <c r="J19" s="16"/>
      <c r="K19" s="16"/>
      <c r="L19" s="16"/>
      <c r="M19" s="16"/>
      <c r="N19" s="16"/>
      <c r="O19" s="16"/>
      <c r="P19" s="16"/>
      <c r="Q19" s="16"/>
      <c r="R19" s="16"/>
      <c r="S19" s="16"/>
      <c r="T19" s="16"/>
      <c r="U19" s="16"/>
      <c r="V19" s="474" t="str">
        <f t="shared" ref="V19" si="0">HYPERLINK("#'仕訳伝票データ'!A1","仕訳伝票データ")</f>
        <v>仕訳伝票データ</v>
      </c>
      <c r="W19" s="474"/>
      <c r="X19" s="474"/>
      <c r="Y19" s="474"/>
      <c r="Z19" s="474"/>
      <c r="AA19" s="474"/>
      <c r="AB19" s="474"/>
      <c r="AC19" s="474"/>
      <c r="AD19" s="474"/>
      <c r="AE19" s="474"/>
      <c r="AF19" s="474"/>
      <c r="AG19" s="474"/>
      <c r="AH19" s="474"/>
      <c r="AI19" s="474"/>
      <c r="AJ19" s="474"/>
      <c r="AK19" s="474"/>
      <c r="AL19" s="474"/>
      <c r="AM19" s="474"/>
      <c r="AN19" s="16"/>
      <c r="AO19" s="16"/>
      <c r="AP19" s="16"/>
      <c r="AQ19" s="16"/>
      <c r="AR19" s="16"/>
      <c r="AS19" s="57"/>
    </row>
    <row r="20" spans="4:45" ht="20.100000000000001" customHeight="1">
      <c r="D20" s="53"/>
      <c r="E20" s="54"/>
      <c r="F20" s="16"/>
      <c r="G20" s="16"/>
      <c r="H20" s="16"/>
      <c r="I20" s="16"/>
      <c r="J20" s="16"/>
      <c r="K20" s="16"/>
      <c r="L20" s="16"/>
      <c r="M20" s="16"/>
      <c r="N20" s="16"/>
      <c r="O20" s="16"/>
      <c r="P20" s="16"/>
      <c r="Q20" s="16"/>
      <c r="R20" s="16"/>
      <c r="S20" s="16"/>
      <c r="T20" s="16"/>
      <c r="U20" s="16"/>
      <c r="V20" s="474" t="str">
        <f>HYPERLINK("#'仕訳伝票区分データ'!A1","仕訳伝票区分データ")</f>
        <v>仕訳伝票区分データ</v>
      </c>
      <c r="W20" s="474"/>
      <c r="X20" s="474"/>
      <c r="Y20" s="474"/>
      <c r="Z20" s="474"/>
      <c r="AA20" s="474"/>
      <c r="AB20" s="474"/>
      <c r="AC20" s="474"/>
      <c r="AD20" s="474"/>
      <c r="AE20" s="474"/>
      <c r="AF20" s="474"/>
      <c r="AG20" s="474"/>
      <c r="AH20" s="474"/>
      <c r="AI20" s="474"/>
      <c r="AJ20" s="474"/>
      <c r="AK20" s="474"/>
      <c r="AL20" s="474"/>
      <c r="AM20" s="474"/>
      <c r="AN20" s="31"/>
      <c r="AO20" s="31"/>
      <c r="AP20" s="31"/>
      <c r="AQ20" s="31"/>
      <c r="AR20" s="31"/>
      <c r="AS20" s="57"/>
    </row>
    <row r="21" spans="4:45" ht="20.100000000000001" customHeight="1">
      <c r="D21" s="53"/>
      <c r="E21" s="54"/>
      <c r="F21" s="16"/>
      <c r="G21" s="16"/>
      <c r="H21" s="16"/>
      <c r="I21" s="16"/>
      <c r="J21" s="16"/>
      <c r="K21" s="16"/>
      <c r="L21" s="16"/>
      <c r="M21" s="16"/>
      <c r="N21" s="16"/>
      <c r="O21" s="16"/>
      <c r="P21" s="16"/>
      <c r="Q21" s="16"/>
      <c r="R21" s="16"/>
      <c r="S21" s="16"/>
      <c r="T21" s="16"/>
      <c r="U21" s="16"/>
      <c r="V21" s="474" t="str">
        <f>HYPERLINK("#'定型仕訳伝票データ'!A1","定型仕訳伝票データ")</f>
        <v>定型仕訳伝票データ</v>
      </c>
      <c r="W21" s="474"/>
      <c r="X21" s="474"/>
      <c r="Y21" s="474"/>
      <c r="Z21" s="474"/>
      <c r="AA21" s="474"/>
      <c r="AB21" s="474"/>
      <c r="AC21" s="474"/>
      <c r="AD21" s="474"/>
      <c r="AE21" s="474"/>
      <c r="AF21" s="474"/>
      <c r="AG21" s="474"/>
      <c r="AH21" s="474"/>
      <c r="AI21" s="474"/>
      <c r="AJ21" s="474"/>
      <c r="AK21" s="474"/>
      <c r="AL21" s="474"/>
      <c r="AM21" s="474"/>
      <c r="AN21" s="22"/>
      <c r="AO21" s="22"/>
      <c r="AP21" s="22"/>
      <c r="AQ21" s="22"/>
      <c r="AR21" s="22"/>
      <c r="AS21" s="57"/>
    </row>
    <row r="22" spans="4:45" ht="20.100000000000001" customHeight="1">
      <c r="D22" s="53"/>
      <c r="E22" s="54"/>
      <c r="F22" s="16"/>
      <c r="G22" s="16"/>
      <c r="H22" s="16"/>
      <c r="I22" s="16"/>
      <c r="J22" s="16"/>
      <c r="K22" s="16"/>
      <c r="L22" s="16"/>
      <c r="M22" s="16"/>
      <c r="N22" s="16"/>
      <c r="O22" s="16"/>
      <c r="P22" s="16"/>
      <c r="Q22" s="16"/>
      <c r="R22" s="16"/>
      <c r="S22" s="16"/>
      <c r="T22" s="16"/>
      <c r="U22" s="16"/>
      <c r="V22" s="474" t="str">
        <f>HYPERLINK("#'証憑辞書データ'!A1","証憑辞書データ")</f>
        <v>証憑辞書データ</v>
      </c>
      <c r="W22" s="474"/>
      <c r="X22" s="474"/>
      <c r="Y22" s="474"/>
      <c r="Z22" s="474"/>
      <c r="AA22" s="474"/>
      <c r="AB22" s="474"/>
      <c r="AC22" s="474"/>
      <c r="AD22" s="474"/>
      <c r="AE22" s="474"/>
      <c r="AF22" s="474"/>
      <c r="AG22" s="474"/>
      <c r="AH22" s="474"/>
      <c r="AI22" s="474"/>
      <c r="AJ22" s="474"/>
      <c r="AK22" s="474"/>
      <c r="AL22" s="474"/>
      <c r="AM22" s="474"/>
      <c r="AN22" s="22"/>
      <c r="AO22" s="22"/>
      <c r="AP22" s="22"/>
      <c r="AQ22" s="22"/>
      <c r="AR22" s="22"/>
      <c r="AS22" s="57"/>
    </row>
    <row r="23" spans="4:45" ht="20.100000000000001" customHeight="1">
      <c r="D23" s="53"/>
      <c r="E23" s="54"/>
      <c r="F23" s="16"/>
      <c r="G23" s="16"/>
      <c r="H23" s="16"/>
      <c r="I23" s="16"/>
      <c r="J23" s="16"/>
      <c r="K23" s="16"/>
      <c r="L23" s="16"/>
      <c r="M23" s="16"/>
      <c r="N23" s="16"/>
      <c r="O23" s="16"/>
      <c r="P23" s="16"/>
      <c r="Q23" s="16"/>
      <c r="R23" s="16"/>
      <c r="S23" s="16"/>
      <c r="T23" s="16"/>
      <c r="U23" s="16"/>
      <c r="V23" s="474" t="str">
        <f>HYPERLINK("#'予算額データ'!A1","予算額データ")</f>
        <v>予算額データ</v>
      </c>
      <c r="W23" s="474"/>
      <c r="X23" s="474"/>
      <c r="Y23" s="474"/>
      <c r="Z23" s="474"/>
      <c r="AA23" s="474"/>
      <c r="AB23" s="474"/>
      <c r="AC23" s="474"/>
      <c r="AD23" s="474"/>
      <c r="AE23" s="474"/>
      <c r="AF23" s="474"/>
      <c r="AG23" s="474"/>
      <c r="AH23" s="474"/>
      <c r="AI23" s="474"/>
      <c r="AJ23" s="474"/>
      <c r="AK23" s="474"/>
      <c r="AL23" s="474"/>
      <c r="AM23" s="474"/>
      <c r="AS23" s="57"/>
    </row>
    <row r="24" spans="4:45" ht="20.100000000000001" customHeight="1">
      <c r="D24" s="53"/>
      <c r="E24" s="54"/>
      <c r="F24" s="16"/>
      <c r="G24" s="16"/>
      <c r="H24" s="16"/>
      <c r="I24" s="16"/>
      <c r="J24" s="16"/>
      <c r="K24" s="16"/>
      <c r="L24" s="16"/>
      <c r="M24" s="16"/>
      <c r="N24" s="16"/>
      <c r="O24" s="16"/>
      <c r="P24" s="16"/>
      <c r="Q24" s="16"/>
      <c r="R24" s="16"/>
      <c r="S24" s="16"/>
      <c r="T24" s="16"/>
      <c r="U24" s="16"/>
      <c r="V24" s="474" t="str">
        <f>HYPERLINK("#'期首残高データ'!A1","期首残高データ")</f>
        <v>期首残高データ</v>
      </c>
      <c r="W24" s="474"/>
      <c r="X24" s="474"/>
      <c r="Y24" s="474"/>
      <c r="Z24" s="474"/>
      <c r="AA24" s="474"/>
      <c r="AB24" s="474"/>
      <c r="AC24" s="474"/>
      <c r="AD24" s="474"/>
      <c r="AE24" s="474"/>
      <c r="AF24" s="474"/>
      <c r="AG24" s="474"/>
      <c r="AH24" s="474"/>
      <c r="AI24" s="474"/>
      <c r="AJ24" s="474"/>
      <c r="AK24" s="474"/>
      <c r="AL24" s="474"/>
      <c r="AM24" s="474"/>
      <c r="AN24" s="22"/>
      <c r="AO24" s="22"/>
      <c r="AP24" s="22"/>
      <c r="AQ24" s="22"/>
      <c r="AR24" s="22"/>
      <c r="AS24" s="57"/>
    </row>
    <row r="25" spans="4:45" ht="20.100000000000001" customHeight="1">
      <c r="D25" s="53"/>
      <c r="E25" s="54"/>
      <c r="F25" s="16"/>
      <c r="G25" s="16"/>
      <c r="H25" s="16"/>
      <c r="I25" s="16"/>
      <c r="J25" s="16"/>
      <c r="K25" s="16"/>
      <c r="L25" s="16"/>
      <c r="M25" s="16"/>
      <c r="N25" s="16"/>
      <c r="O25" s="16"/>
      <c r="P25" s="16"/>
      <c r="Q25" s="16"/>
      <c r="R25" s="16"/>
      <c r="S25" s="16"/>
      <c r="T25" s="16"/>
      <c r="U25" s="16"/>
      <c r="V25" s="474" t="str">
        <f>HYPERLINK("#'通貨別期首残高データ'!A1","通貨別期首残高データ")</f>
        <v>通貨別期首残高データ</v>
      </c>
      <c r="W25" s="474"/>
      <c r="X25" s="474"/>
      <c r="Y25" s="474"/>
      <c r="Z25" s="474"/>
      <c r="AA25" s="474"/>
      <c r="AB25" s="474"/>
      <c r="AC25" s="474"/>
      <c r="AD25" s="474"/>
      <c r="AE25" s="474"/>
      <c r="AF25" s="474"/>
      <c r="AG25" s="474"/>
      <c r="AH25" s="474"/>
      <c r="AI25" s="474"/>
      <c r="AJ25" s="474"/>
      <c r="AK25" s="474"/>
      <c r="AL25" s="474"/>
      <c r="AM25" s="474"/>
      <c r="AN25" s="33"/>
      <c r="AO25" s="33"/>
      <c r="AP25" s="33"/>
      <c r="AQ25" s="33"/>
      <c r="AR25" s="33"/>
      <c r="AS25" s="57"/>
    </row>
    <row r="26" spans="4:45" ht="20.100000000000001" customHeight="1">
      <c r="D26" s="53"/>
      <c r="E26" s="54"/>
      <c r="F26" s="16"/>
      <c r="G26" s="16"/>
      <c r="H26" s="16"/>
      <c r="I26" s="16"/>
      <c r="J26" s="16"/>
      <c r="K26" s="16"/>
      <c r="L26" s="16"/>
      <c r="M26" s="16"/>
      <c r="N26" s="16"/>
      <c r="O26" s="16"/>
      <c r="P26" s="16"/>
      <c r="Q26" s="16"/>
      <c r="R26" s="16"/>
      <c r="S26" s="16"/>
      <c r="T26" s="16"/>
      <c r="U26" s="16"/>
      <c r="V26" s="474" t="str">
        <f>HYPERLINK("#'導入前実績金額データ'!A1","導入前実績金額データ")</f>
        <v>導入前実績金額データ</v>
      </c>
      <c r="W26" s="474"/>
      <c r="X26" s="474"/>
      <c r="Y26" s="474"/>
      <c r="Z26" s="474"/>
      <c r="AA26" s="474"/>
      <c r="AB26" s="474"/>
      <c r="AC26" s="474"/>
      <c r="AD26" s="474"/>
      <c r="AE26" s="474"/>
      <c r="AF26" s="474"/>
      <c r="AG26" s="474"/>
      <c r="AH26" s="474"/>
      <c r="AI26" s="474"/>
      <c r="AJ26" s="474"/>
      <c r="AK26" s="474"/>
      <c r="AL26" s="474"/>
      <c r="AM26" s="474"/>
      <c r="AN26" s="31"/>
      <c r="AO26" s="31"/>
      <c r="AP26" s="31"/>
      <c r="AQ26" s="31"/>
      <c r="AR26" s="31"/>
      <c r="AS26" s="57"/>
    </row>
    <row r="27" spans="4:45" ht="20.100000000000001" customHeight="1">
      <c r="D27" s="53"/>
      <c r="E27" s="54"/>
      <c r="F27" s="16"/>
      <c r="G27" s="16"/>
      <c r="H27" s="16"/>
      <c r="I27" s="16"/>
      <c r="J27" s="16"/>
      <c r="K27" s="16"/>
      <c r="L27" s="16"/>
      <c r="M27" s="16"/>
      <c r="N27" s="16"/>
      <c r="O27" s="16"/>
      <c r="P27" s="16"/>
      <c r="Q27" s="16"/>
      <c r="R27" s="16"/>
      <c r="S27" s="16"/>
      <c r="T27" s="16"/>
      <c r="U27" s="16"/>
      <c r="V27" s="474" t="str">
        <f>HYPERLINK("#'通貨別導入前実績金額データ'!A1","通貨別導入前実績金額データ")</f>
        <v>通貨別導入前実績金額データ</v>
      </c>
      <c r="W27" s="474"/>
      <c r="X27" s="474"/>
      <c r="Y27" s="474"/>
      <c r="Z27" s="474"/>
      <c r="AA27" s="474"/>
      <c r="AB27" s="474"/>
      <c r="AC27" s="474"/>
      <c r="AD27" s="474"/>
      <c r="AE27" s="474"/>
      <c r="AF27" s="474"/>
      <c r="AG27" s="474"/>
      <c r="AH27" s="474"/>
      <c r="AI27" s="474"/>
      <c r="AJ27" s="474"/>
      <c r="AK27" s="474"/>
      <c r="AL27" s="474"/>
      <c r="AM27" s="474"/>
      <c r="AN27" s="31"/>
      <c r="AO27" s="31"/>
      <c r="AP27" s="31"/>
      <c r="AQ27" s="31"/>
      <c r="AR27" s="31"/>
      <c r="AS27" s="57"/>
    </row>
    <row r="28" spans="4:45" ht="20.100000000000001" customHeight="1">
      <c r="D28" s="53"/>
      <c r="E28" s="54"/>
      <c r="F28" s="16"/>
      <c r="G28" s="16"/>
      <c r="H28" s="16"/>
      <c r="I28" s="16"/>
      <c r="J28" s="16"/>
      <c r="K28" s="16"/>
      <c r="L28" s="16"/>
      <c r="M28" s="16"/>
      <c r="N28" s="16"/>
      <c r="O28" s="16"/>
      <c r="P28" s="16"/>
      <c r="Q28" s="16"/>
      <c r="R28" s="16"/>
      <c r="S28" s="16"/>
      <c r="T28" s="16"/>
      <c r="U28" s="16"/>
      <c r="V28" s="474"/>
      <c r="W28" s="474"/>
      <c r="X28" s="474"/>
      <c r="Y28" s="474"/>
      <c r="Z28" s="474"/>
      <c r="AA28" s="474"/>
      <c r="AB28" s="474"/>
      <c r="AC28" s="474"/>
      <c r="AD28" s="474"/>
      <c r="AE28" s="474"/>
      <c r="AF28" s="474"/>
      <c r="AG28" s="474"/>
      <c r="AH28" s="474"/>
      <c r="AI28" s="474"/>
      <c r="AJ28" s="474"/>
      <c r="AK28" s="474"/>
      <c r="AL28" s="474"/>
      <c r="AM28" s="474"/>
      <c r="AN28" s="16"/>
      <c r="AO28" s="16"/>
      <c r="AP28" s="16"/>
      <c r="AQ28" s="16"/>
      <c r="AR28" s="16"/>
      <c r="AS28" s="57"/>
    </row>
    <row r="29" spans="4:45" ht="20.100000000000001" customHeight="1">
      <c r="D29" s="53"/>
      <c r="E29" s="54"/>
      <c r="F29" s="16"/>
      <c r="G29" s="16"/>
      <c r="H29" s="16"/>
      <c r="I29" s="16"/>
      <c r="J29" s="16"/>
      <c r="K29" s="16"/>
      <c r="L29" s="16"/>
      <c r="M29" s="16"/>
      <c r="N29" s="16"/>
      <c r="O29" s="16"/>
      <c r="P29" s="16"/>
      <c r="Q29" s="16"/>
      <c r="R29" s="16"/>
      <c r="S29" s="16"/>
      <c r="T29" s="16"/>
      <c r="U29" s="16"/>
      <c r="V29" s="474"/>
      <c r="W29" s="474"/>
      <c r="X29" s="474"/>
      <c r="Y29" s="474"/>
      <c r="Z29" s="474"/>
      <c r="AA29" s="474"/>
      <c r="AB29" s="474"/>
      <c r="AC29" s="474"/>
      <c r="AD29" s="474"/>
      <c r="AE29" s="474"/>
      <c r="AF29" s="474"/>
      <c r="AG29" s="474"/>
      <c r="AH29" s="474"/>
      <c r="AI29" s="474"/>
      <c r="AJ29" s="474"/>
      <c r="AK29" s="474"/>
      <c r="AL29" s="474"/>
      <c r="AM29" s="474"/>
      <c r="AN29" s="16"/>
      <c r="AO29" s="16"/>
      <c r="AP29" s="16"/>
      <c r="AQ29" s="16"/>
      <c r="AR29" s="16"/>
      <c r="AS29" s="57"/>
    </row>
    <row r="30" spans="4:45" ht="15" customHeight="1" thickBot="1">
      <c r="D30" s="60"/>
      <c r="E30" s="61"/>
      <c r="F30" s="62"/>
      <c r="G30" s="62"/>
      <c r="H30" s="62"/>
      <c r="I30" s="62"/>
      <c r="J30" s="62"/>
      <c r="K30" s="62"/>
      <c r="L30" s="62"/>
      <c r="M30" s="63"/>
      <c r="N30" s="63"/>
      <c r="O30" s="63"/>
      <c r="P30" s="63"/>
      <c r="Q30" s="63"/>
      <c r="R30" s="63"/>
      <c r="S30" s="63"/>
      <c r="T30" s="64"/>
      <c r="U30" s="64"/>
      <c r="V30" s="61"/>
      <c r="W30" s="64"/>
      <c r="X30" s="64"/>
      <c r="Y30" s="64"/>
      <c r="Z30" s="64"/>
      <c r="AA30" s="64"/>
      <c r="AB30" s="64"/>
      <c r="AC30" s="63"/>
      <c r="AD30" s="63"/>
      <c r="AE30" s="63"/>
      <c r="AF30" s="63"/>
      <c r="AG30" s="63"/>
      <c r="AH30" s="63"/>
      <c r="AI30" s="63"/>
      <c r="AJ30" s="64"/>
      <c r="AK30" s="64"/>
      <c r="AL30" s="64"/>
      <c r="AM30" s="64"/>
      <c r="AN30" s="64"/>
      <c r="AO30" s="64"/>
      <c r="AP30" s="64"/>
      <c r="AQ30" s="64"/>
      <c r="AR30" s="64"/>
      <c r="AS30" s="65"/>
    </row>
    <row r="31" spans="4:45" ht="15" customHeight="1">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row>
  </sheetData>
  <mergeCells count="21">
    <mergeCell ref="V11:AM11"/>
    <mergeCell ref="V8:AM8"/>
    <mergeCell ref="V9:AM9"/>
    <mergeCell ref="V10:AM10"/>
    <mergeCell ref="V12:AM12"/>
    <mergeCell ref="V13:AM13"/>
    <mergeCell ref="V14:AM14"/>
    <mergeCell ref="V15:AM15"/>
    <mergeCell ref="V16:AM16"/>
    <mergeCell ref="V18:AM18"/>
    <mergeCell ref="V19:AM19"/>
    <mergeCell ref="V20:AM20"/>
    <mergeCell ref="V21:AM21"/>
    <mergeCell ref="V22:AM22"/>
    <mergeCell ref="V23:AM23"/>
    <mergeCell ref="V24:AM24"/>
    <mergeCell ref="V25:AM25"/>
    <mergeCell ref="V26:AM26"/>
    <mergeCell ref="V27:AM27"/>
    <mergeCell ref="V28:AM28"/>
    <mergeCell ref="V29:AM29"/>
  </mergeCells>
  <phoneticPr fontId="3"/>
  <printOptions horizontalCentered="1"/>
  <pageMargins left="0.19685039370078741" right="0.19685039370078741" top="0.19685039370078741" bottom="0.19685039370078741" header="0.11811023622047245" footer="0.11811023622047245"/>
  <pageSetup paperSize="9" scale="4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C4938-CFC6-4DC1-8A85-00C2E81D8E15}">
  <sheetPr codeName="Sheet144">
    <outlinePr summaryBelow="0"/>
    <pageSetUpPr fitToPage="1"/>
  </sheetPr>
  <dimension ref="B1:H7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29" customWidth="1"/>
    <col min="7" max="7" width="98.7109375" style="5" customWidth="1"/>
    <col min="8" max="8" width="2.7109375" style="5" customWidth="1"/>
    <col min="9" max="16384" width="10.28515625" style="5"/>
  </cols>
  <sheetData>
    <row r="1" spans="2:8" ht="13.5" customHeight="1" thickBot="1">
      <c r="B1" s="130"/>
      <c r="C1" s="130"/>
      <c r="D1" s="131"/>
      <c r="E1" s="132"/>
      <c r="F1" s="132"/>
      <c r="G1" s="130"/>
      <c r="H1" s="130"/>
    </row>
    <row r="2" spans="2:8" ht="44.1" customHeight="1" thickBot="1">
      <c r="B2" s="133" t="s">
        <v>77</v>
      </c>
      <c r="C2" s="134"/>
      <c r="D2" s="134"/>
      <c r="E2" s="134"/>
      <c r="F2" s="134"/>
      <c r="G2" s="135"/>
      <c r="H2" s="136"/>
    </row>
    <row r="3" spans="2:8" ht="13.5" customHeight="1">
      <c r="B3" s="211"/>
      <c r="C3" s="211"/>
      <c r="D3" s="211"/>
      <c r="E3" s="211"/>
      <c r="F3" s="211"/>
      <c r="G3" s="211"/>
    </row>
    <row r="4" spans="2:8" ht="13.5" customHeight="1"/>
    <row r="5" spans="2:8" ht="13.5" customHeight="1">
      <c r="B5" s="5" t="s">
        <v>688</v>
      </c>
      <c r="D5" s="5"/>
      <c r="E5" s="5"/>
      <c r="F5" s="5"/>
    </row>
    <row r="6" spans="2:8" ht="13.5" customHeight="1">
      <c r="B6" s="5" t="s">
        <v>689</v>
      </c>
      <c r="D6" s="5"/>
      <c r="E6" s="5"/>
      <c r="F6" s="5"/>
    </row>
    <row r="7" spans="2:8" ht="13.5" customHeight="1">
      <c r="B7" s="5" t="s">
        <v>690</v>
      </c>
      <c r="D7" s="5"/>
      <c r="E7" s="5"/>
      <c r="F7" s="5"/>
    </row>
    <row r="8" spans="2:8" ht="13.5" customHeight="1">
      <c r="B8" s="5" t="s">
        <v>691</v>
      </c>
      <c r="D8" s="5"/>
      <c r="E8" s="5"/>
      <c r="F8" s="5"/>
    </row>
    <row r="9" spans="2:8" ht="13.5" customHeight="1" thickBot="1">
      <c r="B9" s="199"/>
      <c r="C9" s="199"/>
      <c r="D9" s="199"/>
      <c r="E9" s="199"/>
      <c r="F9" s="199"/>
      <c r="G9" s="199"/>
    </row>
    <row r="10" spans="2:8" ht="20.25" customHeight="1" thickBot="1">
      <c r="B10" s="138" t="s">
        <v>39</v>
      </c>
      <c r="C10" s="139" t="s">
        <v>173</v>
      </c>
      <c r="D10" s="139" t="s">
        <v>174</v>
      </c>
      <c r="E10" s="139" t="s">
        <v>175</v>
      </c>
      <c r="F10" s="140" t="s">
        <v>176</v>
      </c>
      <c r="G10" s="141" t="s">
        <v>177</v>
      </c>
    </row>
    <row r="11" spans="2:8">
      <c r="B11" s="146" t="s">
        <v>660</v>
      </c>
      <c r="C11" s="147" t="s">
        <v>692</v>
      </c>
      <c r="D11" s="148" t="s">
        <v>374</v>
      </c>
      <c r="E11" s="149" t="s">
        <v>630</v>
      </c>
      <c r="F11" s="150" t="s">
        <v>693</v>
      </c>
      <c r="G11" s="218" t="s">
        <v>414</v>
      </c>
      <c r="H11" s="145"/>
    </row>
    <row r="12" spans="2:8">
      <c r="B12" s="152" t="s">
        <v>662</v>
      </c>
      <c r="C12" s="153" t="s">
        <v>694</v>
      </c>
      <c r="D12" s="154" t="s">
        <v>664</v>
      </c>
      <c r="E12" s="4" t="s">
        <v>630</v>
      </c>
      <c r="F12" s="155"/>
      <c r="G12" s="219"/>
      <c r="H12" s="145"/>
    </row>
    <row r="13" spans="2:8">
      <c r="B13" s="152" t="s">
        <v>631</v>
      </c>
      <c r="C13" s="153" t="s">
        <v>695</v>
      </c>
      <c r="D13" s="154" t="s">
        <v>311</v>
      </c>
      <c r="E13" s="4" t="s">
        <v>369</v>
      </c>
      <c r="F13" s="155"/>
      <c r="G13" s="168"/>
      <c r="H13" s="145"/>
    </row>
    <row r="14" spans="2:8" ht="24" customHeight="1">
      <c r="B14" s="152" t="s">
        <v>75</v>
      </c>
      <c r="C14" s="153" t="s">
        <v>696</v>
      </c>
      <c r="D14" s="154" t="s">
        <v>368</v>
      </c>
      <c r="E14" s="4" t="s">
        <v>194</v>
      </c>
      <c r="F14" s="155"/>
      <c r="G14" s="219"/>
      <c r="H14" s="145"/>
    </row>
    <row r="15" spans="2:8" ht="24" customHeight="1">
      <c r="B15" s="152" t="s">
        <v>109</v>
      </c>
      <c r="C15" s="153" t="s">
        <v>697</v>
      </c>
      <c r="D15" s="154" t="s">
        <v>368</v>
      </c>
      <c r="E15" s="4" t="s">
        <v>194</v>
      </c>
      <c r="F15" s="155"/>
      <c r="G15" s="219"/>
      <c r="H15" s="145"/>
    </row>
    <row r="16" spans="2:8">
      <c r="B16" s="152" t="s">
        <v>939</v>
      </c>
      <c r="C16" s="153" t="s">
        <v>698</v>
      </c>
      <c r="D16" s="154" t="s">
        <v>368</v>
      </c>
      <c r="E16" s="4" t="s">
        <v>369</v>
      </c>
      <c r="F16" s="155"/>
      <c r="G16" s="171"/>
      <c r="H16" s="145"/>
    </row>
    <row r="17" spans="2:8" ht="75">
      <c r="B17" s="152" t="s">
        <v>699</v>
      </c>
      <c r="C17" s="153" t="s">
        <v>700</v>
      </c>
      <c r="D17" s="154" t="s">
        <v>632</v>
      </c>
      <c r="E17" s="4" t="s">
        <v>633</v>
      </c>
      <c r="F17" s="155"/>
      <c r="G17" s="156" t="s">
        <v>701</v>
      </c>
      <c r="H17" s="145"/>
    </row>
    <row r="18" spans="2:8">
      <c r="B18" s="212" t="s">
        <v>702</v>
      </c>
      <c r="C18" s="462" t="s">
        <v>703</v>
      </c>
      <c r="D18" s="214" t="s">
        <v>632</v>
      </c>
      <c r="E18" s="215" t="s">
        <v>293</v>
      </c>
      <c r="F18" s="216"/>
      <c r="G18" s="487" t="s">
        <v>782</v>
      </c>
      <c r="H18" s="145"/>
    </row>
    <row r="19" spans="2:8">
      <c r="B19" s="152" t="s">
        <v>704</v>
      </c>
      <c r="C19" s="461" t="s">
        <v>705</v>
      </c>
      <c r="D19" s="154" t="s">
        <v>632</v>
      </c>
      <c r="E19" s="4" t="s">
        <v>293</v>
      </c>
      <c r="F19" s="155"/>
      <c r="G19" s="547"/>
      <c r="H19" s="145"/>
    </row>
    <row r="20" spans="2:8">
      <c r="B20" s="152" t="s">
        <v>706</v>
      </c>
      <c r="C20" s="461" t="s">
        <v>707</v>
      </c>
      <c r="D20" s="154" t="s">
        <v>632</v>
      </c>
      <c r="E20" s="4" t="s">
        <v>293</v>
      </c>
      <c r="F20" s="155"/>
      <c r="G20" s="547"/>
      <c r="H20" s="145"/>
    </row>
    <row r="21" spans="2:8">
      <c r="B21" s="152" t="s">
        <v>708</v>
      </c>
      <c r="C21" s="461" t="s">
        <v>709</v>
      </c>
      <c r="D21" s="154" t="s">
        <v>632</v>
      </c>
      <c r="E21" s="4" t="s">
        <v>293</v>
      </c>
      <c r="F21" s="155"/>
      <c r="G21" s="547"/>
      <c r="H21" s="145"/>
    </row>
    <row r="22" spans="2:8">
      <c r="B22" s="152" t="s">
        <v>710</v>
      </c>
      <c r="C22" s="461" t="s">
        <v>711</v>
      </c>
      <c r="D22" s="154" t="s">
        <v>632</v>
      </c>
      <c r="E22" s="4" t="s">
        <v>293</v>
      </c>
      <c r="F22" s="155"/>
      <c r="G22" s="547"/>
      <c r="H22" s="145"/>
    </row>
    <row r="23" spans="2:8">
      <c r="B23" s="152" t="s">
        <v>712</v>
      </c>
      <c r="C23" s="461" t="s">
        <v>713</v>
      </c>
      <c r="D23" s="154" t="s">
        <v>632</v>
      </c>
      <c r="E23" s="4" t="s">
        <v>293</v>
      </c>
      <c r="F23" s="155"/>
      <c r="G23" s="547"/>
      <c r="H23" s="145"/>
    </row>
    <row r="24" spans="2:8">
      <c r="B24" s="152" t="s">
        <v>714</v>
      </c>
      <c r="C24" s="461" t="s">
        <v>715</v>
      </c>
      <c r="D24" s="154" t="s">
        <v>632</v>
      </c>
      <c r="E24" s="4" t="s">
        <v>293</v>
      </c>
      <c r="F24" s="155"/>
      <c r="G24" s="547"/>
      <c r="H24" s="145"/>
    </row>
    <row r="25" spans="2:8">
      <c r="B25" s="152" t="s">
        <v>716</v>
      </c>
      <c r="C25" s="461" t="s">
        <v>717</v>
      </c>
      <c r="D25" s="154" t="s">
        <v>632</v>
      </c>
      <c r="E25" s="4" t="s">
        <v>293</v>
      </c>
      <c r="F25" s="155"/>
      <c r="G25" s="547"/>
      <c r="H25" s="145"/>
    </row>
    <row r="26" spans="2:8">
      <c r="B26" s="152" t="s">
        <v>718</v>
      </c>
      <c r="C26" s="461" t="s">
        <v>719</v>
      </c>
      <c r="D26" s="154" t="s">
        <v>632</v>
      </c>
      <c r="E26" s="4" t="s">
        <v>293</v>
      </c>
      <c r="F26" s="155"/>
      <c r="G26" s="547"/>
      <c r="H26" s="145"/>
    </row>
    <row r="27" spans="2:8">
      <c r="B27" s="152" t="s">
        <v>720</v>
      </c>
      <c r="C27" s="461" t="s">
        <v>721</v>
      </c>
      <c r="D27" s="154" t="s">
        <v>632</v>
      </c>
      <c r="E27" s="4" t="s">
        <v>293</v>
      </c>
      <c r="F27" s="155"/>
      <c r="G27" s="547"/>
      <c r="H27" s="145"/>
    </row>
    <row r="28" spans="2:8">
      <c r="B28" s="152" t="s">
        <v>722</v>
      </c>
      <c r="C28" s="461" t="s">
        <v>723</v>
      </c>
      <c r="D28" s="154" t="s">
        <v>632</v>
      </c>
      <c r="E28" s="4" t="s">
        <v>293</v>
      </c>
      <c r="F28" s="155"/>
      <c r="G28" s="547"/>
      <c r="H28" s="145"/>
    </row>
    <row r="29" spans="2:8">
      <c r="B29" s="152" t="s">
        <v>724</v>
      </c>
      <c r="C29" s="461" t="s">
        <v>725</v>
      </c>
      <c r="D29" s="154" t="s">
        <v>632</v>
      </c>
      <c r="E29" s="4" t="s">
        <v>293</v>
      </c>
      <c r="F29" s="155"/>
      <c r="G29" s="547"/>
      <c r="H29" s="145"/>
    </row>
    <row r="30" spans="2:8">
      <c r="B30" s="152" t="s">
        <v>726</v>
      </c>
      <c r="C30" s="461" t="s">
        <v>727</v>
      </c>
      <c r="D30" s="154" t="s">
        <v>632</v>
      </c>
      <c r="E30" s="4" t="s">
        <v>293</v>
      </c>
      <c r="F30" s="155"/>
      <c r="G30" s="547"/>
      <c r="H30" s="145"/>
    </row>
    <row r="31" spans="2:8">
      <c r="B31" s="152" t="s">
        <v>728</v>
      </c>
      <c r="C31" s="461" t="s">
        <v>729</v>
      </c>
      <c r="D31" s="154" t="s">
        <v>632</v>
      </c>
      <c r="E31" s="4" t="s">
        <v>293</v>
      </c>
      <c r="F31" s="155"/>
      <c r="G31" s="547"/>
      <c r="H31" s="145"/>
    </row>
    <row r="32" spans="2:8">
      <c r="B32" s="152" t="s">
        <v>730</v>
      </c>
      <c r="C32" s="461" t="s">
        <v>731</v>
      </c>
      <c r="D32" s="154" t="s">
        <v>632</v>
      </c>
      <c r="E32" s="4" t="s">
        <v>293</v>
      </c>
      <c r="F32" s="155"/>
      <c r="G32" s="547"/>
      <c r="H32" s="145"/>
    </row>
    <row r="33" spans="2:8">
      <c r="B33" s="152" t="s">
        <v>732</v>
      </c>
      <c r="C33" s="461" t="s">
        <v>733</v>
      </c>
      <c r="D33" s="154" t="s">
        <v>632</v>
      </c>
      <c r="E33" s="4" t="s">
        <v>293</v>
      </c>
      <c r="F33" s="155"/>
      <c r="G33" s="547"/>
      <c r="H33" s="145"/>
    </row>
    <row r="34" spans="2:8">
      <c r="B34" s="152" t="s">
        <v>734</v>
      </c>
      <c r="C34" s="461" t="s">
        <v>735</v>
      </c>
      <c r="D34" s="154" t="s">
        <v>632</v>
      </c>
      <c r="E34" s="4" t="s">
        <v>293</v>
      </c>
      <c r="F34" s="155"/>
      <c r="G34" s="547"/>
      <c r="H34" s="145"/>
    </row>
    <row r="35" spans="2:8">
      <c r="B35" s="152" t="s">
        <v>736</v>
      </c>
      <c r="C35" s="461" t="s">
        <v>737</v>
      </c>
      <c r="D35" s="154" t="s">
        <v>632</v>
      </c>
      <c r="E35" s="4" t="s">
        <v>293</v>
      </c>
      <c r="F35" s="155"/>
      <c r="G35" s="547"/>
      <c r="H35" s="145"/>
    </row>
    <row r="36" spans="2:8">
      <c r="B36" s="152" t="s">
        <v>738</v>
      </c>
      <c r="C36" s="461" t="s">
        <v>739</v>
      </c>
      <c r="D36" s="154" t="s">
        <v>632</v>
      </c>
      <c r="E36" s="4" t="s">
        <v>293</v>
      </c>
      <c r="F36" s="155"/>
      <c r="G36" s="547"/>
      <c r="H36" s="145"/>
    </row>
    <row r="37" spans="2:8">
      <c r="B37" s="152" t="s">
        <v>740</v>
      </c>
      <c r="C37" s="461" t="s">
        <v>741</v>
      </c>
      <c r="D37" s="154" t="s">
        <v>632</v>
      </c>
      <c r="E37" s="4" t="s">
        <v>293</v>
      </c>
      <c r="F37" s="155"/>
      <c r="G37" s="547"/>
      <c r="H37" s="145"/>
    </row>
    <row r="38" spans="2:8">
      <c r="B38" s="152" t="s">
        <v>742</v>
      </c>
      <c r="C38" s="461" t="s">
        <v>743</v>
      </c>
      <c r="D38" s="154" t="s">
        <v>632</v>
      </c>
      <c r="E38" s="4" t="s">
        <v>293</v>
      </c>
      <c r="F38" s="155"/>
      <c r="G38" s="547"/>
      <c r="H38" s="145"/>
    </row>
    <row r="39" spans="2:8">
      <c r="B39" s="152" t="s">
        <v>744</v>
      </c>
      <c r="C39" s="461" t="s">
        <v>745</v>
      </c>
      <c r="D39" s="154" t="s">
        <v>632</v>
      </c>
      <c r="E39" s="4" t="s">
        <v>293</v>
      </c>
      <c r="F39" s="155"/>
      <c r="G39" s="547"/>
      <c r="H39" s="145"/>
    </row>
    <row r="40" spans="2:8">
      <c r="B40" s="152" t="s">
        <v>746</v>
      </c>
      <c r="C40" s="461" t="s">
        <v>747</v>
      </c>
      <c r="D40" s="154" t="s">
        <v>632</v>
      </c>
      <c r="E40" s="4" t="s">
        <v>293</v>
      </c>
      <c r="F40" s="155"/>
      <c r="G40" s="547"/>
      <c r="H40" s="145"/>
    </row>
    <row r="41" spans="2:8">
      <c r="B41" s="152" t="s">
        <v>748</v>
      </c>
      <c r="C41" s="461" t="s">
        <v>749</v>
      </c>
      <c r="D41" s="154" t="s">
        <v>632</v>
      </c>
      <c r="E41" s="4" t="s">
        <v>293</v>
      </c>
      <c r="F41" s="155"/>
      <c r="G41" s="547"/>
      <c r="H41" s="145"/>
    </row>
    <row r="42" spans="2:8">
      <c r="B42" s="152" t="s">
        <v>750</v>
      </c>
      <c r="C42" s="461" t="s">
        <v>751</v>
      </c>
      <c r="D42" s="154" t="s">
        <v>632</v>
      </c>
      <c r="E42" s="4" t="s">
        <v>293</v>
      </c>
      <c r="F42" s="155"/>
      <c r="G42" s="547"/>
      <c r="H42" s="145"/>
    </row>
    <row r="43" spans="2:8">
      <c r="B43" s="152" t="s">
        <v>752</v>
      </c>
      <c r="C43" s="461" t="s">
        <v>753</v>
      </c>
      <c r="D43" s="154" t="s">
        <v>632</v>
      </c>
      <c r="E43" s="4" t="s">
        <v>293</v>
      </c>
      <c r="F43" s="155"/>
      <c r="G43" s="547"/>
      <c r="H43" s="145"/>
    </row>
    <row r="44" spans="2:8">
      <c r="B44" s="152" t="s">
        <v>754</v>
      </c>
      <c r="C44" s="461" t="s">
        <v>755</v>
      </c>
      <c r="D44" s="154" t="s">
        <v>632</v>
      </c>
      <c r="E44" s="4" t="s">
        <v>293</v>
      </c>
      <c r="F44" s="155"/>
      <c r="G44" s="547"/>
      <c r="H44" s="145"/>
    </row>
    <row r="45" spans="2:8">
      <c r="B45" s="152" t="s">
        <v>756</v>
      </c>
      <c r="C45" s="461" t="s">
        <v>757</v>
      </c>
      <c r="D45" s="154" t="s">
        <v>632</v>
      </c>
      <c r="E45" s="4" t="s">
        <v>293</v>
      </c>
      <c r="F45" s="155"/>
      <c r="G45" s="547"/>
      <c r="H45" s="145"/>
    </row>
    <row r="46" spans="2:8">
      <c r="B46" s="152" t="s">
        <v>758</v>
      </c>
      <c r="C46" s="461" t="s">
        <v>759</v>
      </c>
      <c r="D46" s="154" t="s">
        <v>632</v>
      </c>
      <c r="E46" s="4" t="s">
        <v>293</v>
      </c>
      <c r="F46" s="155"/>
      <c r="G46" s="547"/>
      <c r="H46" s="145"/>
    </row>
    <row r="47" spans="2:8">
      <c r="B47" s="152" t="s">
        <v>760</v>
      </c>
      <c r="C47" s="461" t="s">
        <v>761</v>
      </c>
      <c r="D47" s="154" t="s">
        <v>632</v>
      </c>
      <c r="E47" s="4" t="s">
        <v>293</v>
      </c>
      <c r="F47" s="155"/>
      <c r="G47" s="547"/>
      <c r="H47" s="145"/>
    </row>
    <row r="48" spans="2:8">
      <c r="B48" s="152" t="s">
        <v>762</v>
      </c>
      <c r="C48" s="461" t="s">
        <v>763</v>
      </c>
      <c r="D48" s="154" t="s">
        <v>632</v>
      </c>
      <c r="E48" s="4" t="s">
        <v>293</v>
      </c>
      <c r="F48" s="155"/>
      <c r="G48" s="547"/>
      <c r="H48" s="145"/>
    </row>
    <row r="49" spans="2:8">
      <c r="B49" s="152" t="s">
        <v>764</v>
      </c>
      <c r="C49" s="461" t="s">
        <v>765</v>
      </c>
      <c r="D49" s="154" t="s">
        <v>632</v>
      </c>
      <c r="E49" s="4" t="s">
        <v>293</v>
      </c>
      <c r="F49" s="155"/>
      <c r="G49" s="547"/>
      <c r="H49" s="145"/>
    </row>
    <row r="50" spans="2:8">
      <c r="B50" s="152" t="s">
        <v>766</v>
      </c>
      <c r="C50" s="461" t="s">
        <v>767</v>
      </c>
      <c r="D50" s="154" t="s">
        <v>632</v>
      </c>
      <c r="E50" s="4" t="s">
        <v>293</v>
      </c>
      <c r="F50" s="155"/>
      <c r="G50" s="547"/>
      <c r="H50" s="145"/>
    </row>
    <row r="51" spans="2:8">
      <c r="B51" s="152" t="s">
        <v>768</v>
      </c>
      <c r="C51" s="461" t="s">
        <v>769</v>
      </c>
      <c r="D51" s="154" t="s">
        <v>632</v>
      </c>
      <c r="E51" s="4" t="s">
        <v>293</v>
      </c>
      <c r="F51" s="155"/>
      <c r="G51" s="547"/>
      <c r="H51" s="145"/>
    </row>
    <row r="52" spans="2:8">
      <c r="B52" s="152" t="s">
        <v>770</v>
      </c>
      <c r="C52" s="461" t="s">
        <v>771</v>
      </c>
      <c r="D52" s="154" t="s">
        <v>632</v>
      </c>
      <c r="E52" s="4" t="s">
        <v>293</v>
      </c>
      <c r="F52" s="155"/>
      <c r="G52" s="547"/>
      <c r="H52" s="145"/>
    </row>
    <row r="53" spans="2:8">
      <c r="B53" s="152" t="s">
        <v>772</v>
      </c>
      <c r="C53" s="461" t="s">
        <v>773</v>
      </c>
      <c r="D53" s="154" t="s">
        <v>632</v>
      </c>
      <c r="E53" s="4" t="s">
        <v>293</v>
      </c>
      <c r="F53" s="155"/>
      <c r="G53" s="547"/>
      <c r="H53" s="145"/>
    </row>
    <row r="54" spans="2:8">
      <c r="B54" s="152" t="s">
        <v>774</v>
      </c>
      <c r="C54" s="461" t="s">
        <v>775</v>
      </c>
      <c r="D54" s="154" t="s">
        <v>632</v>
      </c>
      <c r="E54" s="4" t="s">
        <v>293</v>
      </c>
      <c r="F54" s="155"/>
      <c r="G54" s="547"/>
      <c r="H54" s="145"/>
    </row>
    <row r="55" spans="2:8">
      <c r="B55" s="152" t="s">
        <v>776</v>
      </c>
      <c r="C55" s="461" t="s">
        <v>777</v>
      </c>
      <c r="D55" s="154" t="s">
        <v>632</v>
      </c>
      <c r="E55" s="4" t="s">
        <v>293</v>
      </c>
      <c r="F55" s="155"/>
      <c r="G55" s="547"/>
      <c r="H55" s="145"/>
    </row>
    <row r="56" spans="2:8">
      <c r="B56" s="152" t="s">
        <v>778</v>
      </c>
      <c r="C56" s="461" t="s">
        <v>779</v>
      </c>
      <c r="D56" s="154" t="s">
        <v>632</v>
      </c>
      <c r="E56" s="4" t="s">
        <v>293</v>
      </c>
      <c r="F56" s="155"/>
      <c r="G56" s="547"/>
      <c r="H56" s="145"/>
    </row>
    <row r="57" spans="2:8" ht="17.25" thickBot="1">
      <c r="B57" s="157" t="s">
        <v>780</v>
      </c>
      <c r="C57" s="463" t="s">
        <v>781</v>
      </c>
      <c r="D57" s="159" t="s">
        <v>632</v>
      </c>
      <c r="E57" s="160" t="s">
        <v>293</v>
      </c>
      <c r="F57" s="161"/>
      <c r="G57" s="548"/>
      <c r="H57" s="145"/>
    </row>
    <row r="58" spans="2:8" ht="17.25" thickBot="1">
      <c r="B58" s="186"/>
      <c r="C58" s="464"/>
      <c r="D58" s="188"/>
      <c r="E58" s="189"/>
      <c r="F58" s="189"/>
      <c r="G58" s="190"/>
      <c r="H58" s="177"/>
    </row>
    <row r="59" spans="2:8">
      <c r="B59" s="178" t="s">
        <v>783</v>
      </c>
      <c r="C59" s="465"/>
      <c r="D59" s="175"/>
      <c r="E59" s="166"/>
      <c r="F59" s="166"/>
      <c r="G59" s="179"/>
      <c r="H59" s="177"/>
    </row>
    <row r="60" spans="2:8">
      <c r="B60" s="183"/>
      <c r="C60" s="466"/>
      <c r="D60" s="181"/>
      <c r="G60" s="182"/>
      <c r="H60" s="177"/>
    </row>
    <row r="61" spans="2:8">
      <c r="B61" s="467" t="s">
        <v>784</v>
      </c>
      <c r="C61" s="466"/>
      <c r="D61" s="181"/>
      <c r="G61" s="182"/>
      <c r="H61" s="177"/>
    </row>
    <row r="62" spans="2:8">
      <c r="B62" s="183"/>
      <c r="C62" s="466"/>
      <c r="D62" s="181"/>
      <c r="G62" s="182"/>
      <c r="H62" s="177"/>
    </row>
    <row r="63" spans="2:8">
      <c r="B63" s="183"/>
      <c r="C63" s="466"/>
      <c r="D63" s="181"/>
      <c r="G63" s="182"/>
      <c r="H63" s="177"/>
    </row>
    <row r="64" spans="2:8">
      <c r="B64" s="183"/>
      <c r="C64" s="466"/>
      <c r="D64" s="181"/>
      <c r="G64" s="182"/>
      <c r="H64" s="177"/>
    </row>
    <row r="65" spans="2:8">
      <c r="B65" s="183"/>
      <c r="C65" s="466"/>
      <c r="D65" s="181"/>
      <c r="G65" s="182"/>
      <c r="H65" s="177"/>
    </row>
    <row r="66" spans="2:8">
      <c r="B66" s="183"/>
      <c r="C66" s="466"/>
      <c r="D66" s="181"/>
      <c r="G66" s="182"/>
      <c r="H66" s="177"/>
    </row>
    <row r="67" spans="2:8">
      <c r="B67" s="183"/>
      <c r="C67" s="466"/>
      <c r="D67" s="181"/>
      <c r="G67" s="182"/>
      <c r="H67" s="177"/>
    </row>
    <row r="68" spans="2:8">
      <c r="B68" s="467" t="s">
        <v>785</v>
      </c>
      <c r="C68" s="466"/>
      <c r="D68" s="181"/>
      <c r="G68" s="182"/>
      <c r="H68" s="177"/>
    </row>
    <row r="69" spans="2:8">
      <c r="B69" s="467" t="s">
        <v>786</v>
      </c>
      <c r="C69" s="466"/>
      <c r="D69" s="181"/>
      <c r="G69" s="182"/>
      <c r="H69" s="177"/>
    </row>
    <row r="70" spans="2:8">
      <c r="B70" s="467" t="s">
        <v>787</v>
      </c>
      <c r="C70" s="466"/>
      <c r="D70" s="181"/>
      <c r="G70" s="182"/>
      <c r="H70" s="177"/>
    </row>
    <row r="71" spans="2:8">
      <c r="B71" s="467" t="s">
        <v>788</v>
      </c>
      <c r="C71" s="466"/>
      <c r="D71" s="181"/>
      <c r="G71" s="182"/>
      <c r="H71" s="177"/>
    </row>
    <row r="72" spans="2:8">
      <c r="B72" s="468" t="s">
        <v>510</v>
      </c>
      <c r="C72" s="466"/>
      <c r="D72" s="181"/>
      <c r="G72" s="182"/>
      <c r="H72" s="177"/>
    </row>
    <row r="73" spans="2:8">
      <c r="B73" s="467" t="s">
        <v>789</v>
      </c>
      <c r="C73" s="466"/>
      <c r="D73" s="181"/>
      <c r="G73" s="182"/>
      <c r="H73" s="177"/>
    </row>
    <row r="74" spans="2:8">
      <c r="B74" s="467" t="s">
        <v>790</v>
      </c>
      <c r="C74" s="466"/>
      <c r="D74" s="181"/>
      <c r="G74" s="182"/>
      <c r="H74" s="177"/>
    </row>
    <row r="75" spans="2:8">
      <c r="B75" s="467" t="s">
        <v>791</v>
      </c>
      <c r="C75" s="466"/>
      <c r="D75" s="181"/>
      <c r="G75" s="182"/>
      <c r="H75" s="177"/>
    </row>
    <row r="76" spans="2:8">
      <c r="B76" s="467" t="s">
        <v>792</v>
      </c>
      <c r="C76" s="466"/>
      <c r="D76" s="181"/>
      <c r="G76" s="182"/>
      <c r="H76" s="177"/>
    </row>
    <row r="77" spans="2:8" ht="17.25" thickBot="1">
      <c r="B77" s="469"/>
      <c r="C77" s="470"/>
      <c r="D77" s="471"/>
      <c r="E77" s="184"/>
      <c r="F77" s="184"/>
      <c r="G77" s="185"/>
      <c r="H77" s="177"/>
    </row>
    <row r="78" spans="2:8" ht="20.100000000000001" customHeight="1">
      <c r="B78" s="130"/>
      <c r="C78" s="130"/>
      <c r="D78" s="131"/>
      <c r="E78" s="132"/>
      <c r="F78" s="132"/>
      <c r="G78" s="130"/>
      <c r="H78" s="130"/>
    </row>
  </sheetData>
  <mergeCells count="1">
    <mergeCell ref="G18:G57"/>
  </mergeCells>
  <phoneticPr fontId="3"/>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8BD26-F231-44EB-B603-67CCDF2B78A1}">
  <sheetPr codeName="Sheet153">
    <outlinePr summaryBelow="0"/>
    <pageSetUpPr fitToPage="1"/>
  </sheetPr>
  <dimension ref="B1:H11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29" customWidth="1"/>
    <col min="7" max="7" width="98.7109375" style="5" customWidth="1"/>
    <col min="8" max="8" width="2.7109375" style="5" customWidth="1"/>
    <col min="9" max="16384" width="10.28515625" style="5"/>
  </cols>
  <sheetData>
    <row r="1" spans="2:8" ht="13.5" customHeight="1" thickBot="1">
      <c r="B1" s="130"/>
      <c r="C1" s="130"/>
      <c r="D1" s="131"/>
      <c r="E1" s="132"/>
      <c r="F1" s="132"/>
      <c r="G1" s="130"/>
      <c r="H1" s="130"/>
    </row>
    <row r="2" spans="2:8" ht="44.1" customHeight="1" thickBot="1">
      <c r="B2" s="196" t="s">
        <v>5</v>
      </c>
      <c r="C2" s="197"/>
      <c r="D2" s="197"/>
      <c r="E2" s="197"/>
      <c r="F2" s="197"/>
      <c r="G2" s="198"/>
      <c r="H2" s="136"/>
    </row>
    <row r="3" spans="2:8" ht="13.5" customHeight="1" thickBot="1">
      <c r="B3" s="199"/>
      <c r="C3" s="199"/>
      <c r="D3" s="199"/>
      <c r="E3" s="199"/>
      <c r="F3" s="199"/>
      <c r="G3" s="199"/>
    </row>
    <row r="4" spans="2:8" ht="20.25" customHeight="1" thickBot="1">
      <c r="B4" s="138" t="s">
        <v>39</v>
      </c>
      <c r="C4" s="139" t="s">
        <v>173</v>
      </c>
      <c r="D4" s="139" t="s">
        <v>174</v>
      </c>
      <c r="E4" s="139" t="s">
        <v>175</v>
      </c>
      <c r="F4" s="140" t="s">
        <v>176</v>
      </c>
      <c r="G4" s="141" t="s">
        <v>177</v>
      </c>
    </row>
    <row r="5" spans="2:8">
      <c r="B5" s="146" t="s">
        <v>660</v>
      </c>
      <c r="C5" s="147" t="s">
        <v>793</v>
      </c>
      <c r="D5" s="148" t="s">
        <v>374</v>
      </c>
      <c r="E5" s="149" t="s">
        <v>630</v>
      </c>
      <c r="F5" s="150" t="s">
        <v>693</v>
      </c>
      <c r="G5" s="218" t="s">
        <v>414</v>
      </c>
      <c r="H5" s="145"/>
    </row>
    <row r="6" spans="2:8">
      <c r="B6" s="152" t="s">
        <v>662</v>
      </c>
      <c r="C6" s="153" t="s">
        <v>794</v>
      </c>
      <c r="D6" s="154" t="s">
        <v>664</v>
      </c>
      <c r="E6" s="4" t="s">
        <v>630</v>
      </c>
      <c r="F6" s="155"/>
      <c r="G6" s="460"/>
      <c r="H6" s="145"/>
    </row>
    <row r="7" spans="2:8">
      <c r="B7" s="152" t="s">
        <v>101</v>
      </c>
      <c r="C7" s="153" t="s">
        <v>795</v>
      </c>
      <c r="D7" s="154" t="s">
        <v>678</v>
      </c>
      <c r="E7" s="4" t="s">
        <v>679</v>
      </c>
      <c r="F7" s="216" t="s">
        <v>693</v>
      </c>
      <c r="G7" s="156"/>
      <c r="H7" s="145"/>
    </row>
    <row r="8" spans="2:8">
      <c r="B8" s="152" t="s">
        <v>631</v>
      </c>
      <c r="C8" s="153" t="s">
        <v>796</v>
      </c>
      <c r="D8" s="154" t="s">
        <v>311</v>
      </c>
      <c r="E8" s="4" t="s">
        <v>369</v>
      </c>
      <c r="F8" s="155"/>
      <c r="G8" s="167" t="s">
        <v>674</v>
      </c>
      <c r="H8" s="145"/>
    </row>
    <row r="9" spans="2:8" ht="24" customHeight="1">
      <c r="B9" s="152" t="s">
        <v>75</v>
      </c>
      <c r="C9" s="153" t="s">
        <v>797</v>
      </c>
      <c r="D9" s="154" t="s">
        <v>368</v>
      </c>
      <c r="E9" s="4" t="s">
        <v>194</v>
      </c>
      <c r="F9" s="155"/>
      <c r="G9" s="219"/>
      <c r="H9" s="145"/>
    </row>
    <row r="10" spans="2:8" ht="24" customHeight="1">
      <c r="B10" s="152" t="s">
        <v>109</v>
      </c>
      <c r="C10" s="153" t="s">
        <v>798</v>
      </c>
      <c r="D10" s="154" t="s">
        <v>368</v>
      </c>
      <c r="E10" s="4" t="s">
        <v>194</v>
      </c>
      <c r="F10" s="155"/>
      <c r="G10" s="219"/>
      <c r="H10" s="145"/>
    </row>
    <row r="11" spans="2:8">
      <c r="B11" s="152" t="s">
        <v>939</v>
      </c>
      <c r="C11" s="153" t="s">
        <v>799</v>
      </c>
      <c r="D11" s="154" t="s">
        <v>368</v>
      </c>
      <c r="E11" s="4" t="s">
        <v>369</v>
      </c>
      <c r="F11" s="155"/>
      <c r="G11" s="171"/>
      <c r="H11" s="145"/>
    </row>
    <row r="12" spans="2:8" ht="16.5" customHeight="1">
      <c r="B12" s="152" t="s">
        <v>702</v>
      </c>
      <c r="C12" s="461" t="s">
        <v>800</v>
      </c>
      <c r="D12" s="154" t="s">
        <v>632</v>
      </c>
      <c r="E12" s="4" t="s">
        <v>293</v>
      </c>
      <c r="F12" s="155"/>
      <c r="G12" s="547" t="s">
        <v>782</v>
      </c>
      <c r="H12" s="145"/>
    </row>
    <row r="13" spans="2:8">
      <c r="B13" s="152" t="s">
        <v>704</v>
      </c>
      <c r="C13" s="461" t="s">
        <v>801</v>
      </c>
      <c r="D13" s="154" t="s">
        <v>632</v>
      </c>
      <c r="E13" s="4" t="s">
        <v>293</v>
      </c>
      <c r="F13" s="155"/>
      <c r="G13" s="547"/>
      <c r="H13" s="145"/>
    </row>
    <row r="14" spans="2:8">
      <c r="B14" s="152" t="s">
        <v>706</v>
      </c>
      <c r="C14" s="461" t="s">
        <v>802</v>
      </c>
      <c r="D14" s="154" t="s">
        <v>632</v>
      </c>
      <c r="E14" s="4" t="s">
        <v>293</v>
      </c>
      <c r="F14" s="155"/>
      <c r="G14" s="547"/>
      <c r="H14" s="145"/>
    </row>
    <row r="15" spans="2:8">
      <c r="B15" s="152" t="s">
        <v>708</v>
      </c>
      <c r="C15" s="461" t="s">
        <v>803</v>
      </c>
      <c r="D15" s="154" t="s">
        <v>632</v>
      </c>
      <c r="E15" s="4" t="s">
        <v>293</v>
      </c>
      <c r="F15" s="155"/>
      <c r="G15" s="547"/>
      <c r="H15" s="145"/>
    </row>
    <row r="16" spans="2:8">
      <c r="B16" s="152" t="s">
        <v>710</v>
      </c>
      <c r="C16" s="461" t="s">
        <v>804</v>
      </c>
      <c r="D16" s="154" t="s">
        <v>632</v>
      </c>
      <c r="E16" s="4" t="s">
        <v>293</v>
      </c>
      <c r="F16" s="155"/>
      <c r="G16" s="547"/>
      <c r="H16" s="145"/>
    </row>
    <row r="17" spans="2:8">
      <c r="B17" s="152" t="s">
        <v>712</v>
      </c>
      <c r="C17" s="461" t="s">
        <v>805</v>
      </c>
      <c r="D17" s="154" t="s">
        <v>632</v>
      </c>
      <c r="E17" s="4" t="s">
        <v>293</v>
      </c>
      <c r="F17" s="155"/>
      <c r="G17" s="547"/>
      <c r="H17" s="145"/>
    </row>
    <row r="18" spans="2:8">
      <c r="B18" s="152" t="s">
        <v>714</v>
      </c>
      <c r="C18" s="461" t="s">
        <v>806</v>
      </c>
      <c r="D18" s="154" t="s">
        <v>632</v>
      </c>
      <c r="E18" s="4" t="s">
        <v>293</v>
      </c>
      <c r="F18" s="155"/>
      <c r="G18" s="547"/>
      <c r="H18" s="145"/>
    </row>
    <row r="19" spans="2:8">
      <c r="B19" s="152" t="s">
        <v>716</v>
      </c>
      <c r="C19" s="461" t="s">
        <v>807</v>
      </c>
      <c r="D19" s="154" t="s">
        <v>632</v>
      </c>
      <c r="E19" s="4" t="s">
        <v>293</v>
      </c>
      <c r="F19" s="155"/>
      <c r="G19" s="547"/>
      <c r="H19" s="145"/>
    </row>
    <row r="20" spans="2:8">
      <c r="B20" s="152" t="s">
        <v>718</v>
      </c>
      <c r="C20" s="461" t="s">
        <v>808</v>
      </c>
      <c r="D20" s="154" t="s">
        <v>632</v>
      </c>
      <c r="E20" s="4" t="s">
        <v>293</v>
      </c>
      <c r="F20" s="155"/>
      <c r="G20" s="547"/>
      <c r="H20" s="145"/>
    </row>
    <row r="21" spans="2:8">
      <c r="B21" s="152" t="s">
        <v>720</v>
      </c>
      <c r="C21" s="461" t="s">
        <v>809</v>
      </c>
      <c r="D21" s="154" t="s">
        <v>632</v>
      </c>
      <c r="E21" s="4" t="s">
        <v>293</v>
      </c>
      <c r="F21" s="155"/>
      <c r="G21" s="547"/>
      <c r="H21" s="145"/>
    </row>
    <row r="22" spans="2:8">
      <c r="B22" s="152" t="s">
        <v>722</v>
      </c>
      <c r="C22" s="461" t="s">
        <v>810</v>
      </c>
      <c r="D22" s="154" t="s">
        <v>632</v>
      </c>
      <c r="E22" s="4" t="s">
        <v>293</v>
      </c>
      <c r="F22" s="155"/>
      <c r="G22" s="547"/>
      <c r="H22" s="145"/>
    </row>
    <row r="23" spans="2:8">
      <c r="B23" s="152" t="s">
        <v>724</v>
      </c>
      <c r="C23" s="461" t="s">
        <v>811</v>
      </c>
      <c r="D23" s="154" t="s">
        <v>632</v>
      </c>
      <c r="E23" s="4" t="s">
        <v>293</v>
      </c>
      <c r="F23" s="155"/>
      <c r="G23" s="547"/>
      <c r="H23" s="145"/>
    </row>
    <row r="24" spans="2:8">
      <c r="B24" s="152" t="s">
        <v>726</v>
      </c>
      <c r="C24" s="461" t="s">
        <v>812</v>
      </c>
      <c r="D24" s="154" t="s">
        <v>632</v>
      </c>
      <c r="E24" s="4" t="s">
        <v>293</v>
      </c>
      <c r="F24" s="155"/>
      <c r="G24" s="547"/>
      <c r="H24" s="145"/>
    </row>
    <row r="25" spans="2:8">
      <c r="B25" s="152" t="s">
        <v>728</v>
      </c>
      <c r="C25" s="461" t="s">
        <v>813</v>
      </c>
      <c r="D25" s="154" t="s">
        <v>632</v>
      </c>
      <c r="E25" s="4" t="s">
        <v>293</v>
      </c>
      <c r="F25" s="155"/>
      <c r="G25" s="547"/>
      <c r="H25" s="145"/>
    </row>
    <row r="26" spans="2:8">
      <c r="B26" s="152" t="s">
        <v>730</v>
      </c>
      <c r="C26" s="461" t="s">
        <v>814</v>
      </c>
      <c r="D26" s="154" t="s">
        <v>632</v>
      </c>
      <c r="E26" s="4" t="s">
        <v>293</v>
      </c>
      <c r="F26" s="155"/>
      <c r="G26" s="547"/>
      <c r="H26" s="145"/>
    </row>
    <row r="27" spans="2:8">
      <c r="B27" s="152" t="s">
        <v>732</v>
      </c>
      <c r="C27" s="461" t="s">
        <v>815</v>
      </c>
      <c r="D27" s="154" t="s">
        <v>632</v>
      </c>
      <c r="E27" s="4" t="s">
        <v>293</v>
      </c>
      <c r="F27" s="155"/>
      <c r="G27" s="547"/>
      <c r="H27" s="145"/>
    </row>
    <row r="28" spans="2:8">
      <c r="B28" s="152" t="s">
        <v>734</v>
      </c>
      <c r="C28" s="461" t="s">
        <v>816</v>
      </c>
      <c r="D28" s="154" t="s">
        <v>632</v>
      </c>
      <c r="E28" s="4" t="s">
        <v>293</v>
      </c>
      <c r="F28" s="155"/>
      <c r="G28" s="547"/>
      <c r="H28" s="145"/>
    </row>
    <row r="29" spans="2:8">
      <c r="B29" s="152" t="s">
        <v>736</v>
      </c>
      <c r="C29" s="461" t="s">
        <v>817</v>
      </c>
      <c r="D29" s="154" t="s">
        <v>632</v>
      </c>
      <c r="E29" s="4" t="s">
        <v>293</v>
      </c>
      <c r="F29" s="155"/>
      <c r="G29" s="547"/>
      <c r="H29" s="145"/>
    </row>
    <row r="30" spans="2:8">
      <c r="B30" s="152" t="s">
        <v>738</v>
      </c>
      <c r="C30" s="461" t="s">
        <v>818</v>
      </c>
      <c r="D30" s="154" t="s">
        <v>632</v>
      </c>
      <c r="E30" s="4" t="s">
        <v>293</v>
      </c>
      <c r="F30" s="155"/>
      <c r="G30" s="547"/>
      <c r="H30" s="145"/>
    </row>
    <row r="31" spans="2:8">
      <c r="B31" s="152" t="s">
        <v>740</v>
      </c>
      <c r="C31" s="461" t="s">
        <v>819</v>
      </c>
      <c r="D31" s="154" t="s">
        <v>632</v>
      </c>
      <c r="E31" s="4" t="s">
        <v>293</v>
      </c>
      <c r="F31" s="155"/>
      <c r="G31" s="547"/>
      <c r="H31" s="145"/>
    </row>
    <row r="32" spans="2:8">
      <c r="B32" s="152" t="s">
        <v>742</v>
      </c>
      <c r="C32" s="461" t="s">
        <v>820</v>
      </c>
      <c r="D32" s="154" t="s">
        <v>632</v>
      </c>
      <c r="E32" s="4" t="s">
        <v>293</v>
      </c>
      <c r="F32" s="155"/>
      <c r="G32" s="547"/>
      <c r="H32" s="145"/>
    </row>
    <row r="33" spans="2:8">
      <c r="B33" s="152" t="s">
        <v>744</v>
      </c>
      <c r="C33" s="461" t="s">
        <v>821</v>
      </c>
      <c r="D33" s="154" t="s">
        <v>632</v>
      </c>
      <c r="E33" s="4" t="s">
        <v>293</v>
      </c>
      <c r="F33" s="155"/>
      <c r="G33" s="547"/>
      <c r="H33" s="145"/>
    </row>
    <row r="34" spans="2:8">
      <c r="B34" s="152" t="s">
        <v>746</v>
      </c>
      <c r="C34" s="461" t="s">
        <v>822</v>
      </c>
      <c r="D34" s="154" t="s">
        <v>632</v>
      </c>
      <c r="E34" s="4" t="s">
        <v>293</v>
      </c>
      <c r="F34" s="155"/>
      <c r="G34" s="547"/>
      <c r="H34" s="145"/>
    </row>
    <row r="35" spans="2:8">
      <c r="B35" s="152" t="s">
        <v>748</v>
      </c>
      <c r="C35" s="461" t="s">
        <v>823</v>
      </c>
      <c r="D35" s="154" t="s">
        <v>632</v>
      </c>
      <c r="E35" s="4" t="s">
        <v>293</v>
      </c>
      <c r="F35" s="155"/>
      <c r="G35" s="547"/>
      <c r="H35" s="145"/>
    </row>
    <row r="36" spans="2:8">
      <c r="B36" s="152" t="s">
        <v>750</v>
      </c>
      <c r="C36" s="461" t="s">
        <v>824</v>
      </c>
      <c r="D36" s="154" t="s">
        <v>632</v>
      </c>
      <c r="E36" s="4" t="s">
        <v>293</v>
      </c>
      <c r="F36" s="155"/>
      <c r="G36" s="547"/>
      <c r="H36" s="145"/>
    </row>
    <row r="37" spans="2:8">
      <c r="B37" s="152" t="s">
        <v>752</v>
      </c>
      <c r="C37" s="461" t="s">
        <v>825</v>
      </c>
      <c r="D37" s="154" t="s">
        <v>632</v>
      </c>
      <c r="E37" s="4" t="s">
        <v>293</v>
      </c>
      <c r="F37" s="155"/>
      <c r="G37" s="547"/>
      <c r="H37" s="145"/>
    </row>
    <row r="38" spans="2:8">
      <c r="B38" s="152" t="s">
        <v>754</v>
      </c>
      <c r="C38" s="461" t="s">
        <v>826</v>
      </c>
      <c r="D38" s="154" t="s">
        <v>632</v>
      </c>
      <c r="E38" s="4" t="s">
        <v>293</v>
      </c>
      <c r="F38" s="155"/>
      <c r="G38" s="547"/>
      <c r="H38" s="145"/>
    </row>
    <row r="39" spans="2:8">
      <c r="B39" s="152" t="s">
        <v>756</v>
      </c>
      <c r="C39" s="461" t="s">
        <v>827</v>
      </c>
      <c r="D39" s="154" t="s">
        <v>632</v>
      </c>
      <c r="E39" s="4" t="s">
        <v>293</v>
      </c>
      <c r="F39" s="155"/>
      <c r="G39" s="547"/>
      <c r="H39" s="145"/>
    </row>
    <row r="40" spans="2:8">
      <c r="B40" s="152" t="s">
        <v>758</v>
      </c>
      <c r="C40" s="461" t="s">
        <v>828</v>
      </c>
      <c r="D40" s="154" t="s">
        <v>632</v>
      </c>
      <c r="E40" s="4" t="s">
        <v>293</v>
      </c>
      <c r="F40" s="155"/>
      <c r="G40" s="547"/>
      <c r="H40" s="145"/>
    </row>
    <row r="41" spans="2:8">
      <c r="B41" s="152" t="s">
        <v>760</v>
      </c>
      <c r="C41" s="461" t="s">
        <v>829</v>
      </c>
      <c r="D41" s="154" t="s">
        <v>632</v>
      </c>
      <c r="E41" s="4" t="s">
        <v>293</v>
      </c>
      <c r="F41" s="155"/>
      <c r="G41" s="547"/>
      <c r="H41" s="145"/>
    </row>
    <row r="42" spans="2:8">
      <c r="B42" s="152" t="s">
        <v>762</v>
      </c>
      <c r="C42" s="461" t="s">
        <v>830</v>
      </c>
      <c r="D42" s="154" t="s">
        <v>632</v>
      </c>
      <c r="E42" s="4" t="s">
        <v>293</v>
      </c>
      <c r="F42" s="155"/>
      <c r="G42" s="547"/>
      <c r="H42" s="145"/>
    </row>
    <row r="43" spans="2:8">
      <c r="B43" s="152" t="s">
        <v>764</v>
      </c>
      <c r="C43" s="461" t="s">
        <v>831</v>
      </c>
      <c r="D43" s="154" t="s">
        <v>632</v>
      </c>
      <c r="E43" s="4" t="s">
        <v>293</v>
      </c>
      <c r="F43" s="155"/>
      <c r="G43" s="547"/>
      <c r="H43" s="145"/>
    </row>
    <row r="44" spans="2:8">
      <c r="B44" s="152" t="s">
        <v>766</v>
      </c>
      <c r="C44" s="461" t="s">
        <v>832</v>
      </c>
      <c r="D44" s="154" t="s">
        <v>632</v>
      </c>
      <c r="E44" s="4" t="s">
        <v>293</v>
      </c>
      <c r="F44" s="155"/>
      <c r="G44" s="547"/>
      <c r="H44" s="145"/>
    </row>
    <row r="45" spans="2:8">
      <c r="B45" s="152" t="s">
        <v>768</v>
      </c>
      <c r="C45" s="461" t="s">
        <v>833</v>
      </c>
      <c r="D45" s="154" t="s">
        <v>632</v>
      </c>
      <c r="E45" s="4" t="s">
        <v>293</v>
      </c>
      <c r="F45" s="155"/>
      <c r="G45" s="547"/>
      <c r="H45" s="145"/>
    </row>
    <row r="46" spans="2:8">
      <c r="B46" s="152" t="s">
        <v>770</v>
      </c>
      <c r="C46" s="461" t="s">
        <v>834</v>
      </c>
      <c r="D46" s="154" t="s">
        <v>632</v>
      </c>
      <c r="E46" s="4" t="s">
        <v>293</v>
      </c>
      <c r="F46" s="155"/>
      <c r="G46" s="547"/>
      <c r="H46" s="145"/>
    </row>
    <row r="47" spans="2:8">
      <c r="B47" s="152" t="s">
        <v>772</v>
      </c>
      <c r="C47" s="461" t="s">
        <v>835</v>
      </c>
      <c r="D47" s="154" t="s">
        <v>632</v>
      </c>
      <c r="E47" s="4" t="s">
        <v>293</v>
      </c>
      <c r="F47" s="155"/>
      <c r="G47" s="547"/>
      <c r="H47" s="145"/>
    </row>
    <row r="48" spans="2:8">
      <c r="B48" s="152" t="s">
        <v>774</v>
      </c>
      <c r="C48" s="461" t="s">
        <v>836</v>
      </c>
      <c r="D48" s="154" t="s">
        <v>632</v>
      </c>
      <c r="E48" s="4" t="s">
        <v>293</v>
      </c>
      <c r="F48" s="155"/>
      <c r="G48" s="547"/>
      <c r="H48" s="145"/>
    </row>
    <row r="49" spans="2:8">
      <c r="B49" s="152" t="s">
        <v>776</v>
      </c>
      <c r="C49" s="461" t="s">
        <v>837</v>
      </c>
      <c r="D49" s="154" t="s">
        <v>632</v>
      </c>
      <c r="E49" s="4" t="s">
        <v>293</v>
      </c>
      <c r="F49" s="155"/>
      <c r="G49" s="547"/>
      <c r="H49" s="145"/>
    </row>
    <row r="50" spans="2:8">
      <c r="B50" s="152" t="s">
        <v>778</v>
      </c>
      <c r="C50" s="461" t="s">
        <v>838</v>
      </c>
      <c r="D50" s="154" t="s">
        <v>632</v>
      </c>
      <c r="E50" s="4" t="s">
        <v>293</v>
      </c>
      <c r="F50" s="155"/>
      <c r="G50" s="547"/>
      <c r="H50" s="145"/>
    </row>
    <row r="51" spans="2:8">
      <c r="B51" s="152" t="s">
        <v>780</v>
      </c>
      <c r="C51" s="461" t="s">
        <v>839</v>
      </c>
      <c r="D51" s="154" t="s">
        <v>632</v>
      </c>
      <c r="E51" s="4" t="s">
        <v>293</v>
      </c>
      <c r="F51" s="155"/>
      <c r="G51" s="547"/>
      <c r="H51" s="145"/>
    </row>
    <row r="52" spans="2:8" ht="16.5" customHeight="1">
      <c r="B52" s="212" t="s">
        <v>840</v>
      </c>
      <c r="C52" s="462" t="s">
        <v>841</v>
      </c>
      <c r="D52" s="214" t="s">
        <v>632</v>
      </c>
      <c r="E52" s="215" t="s">
        <v>293</v>
      </c>
      <c r="F52" s="216"/>
      <c r="G52" s="487" t="s">
        <v>782</v>
      </c>
      <c r="H52" s="145"/>
    </row>
    <row r="53" spans="2:8">
      <c r="B53" s="152" t="s">
        <v>842</v>
      </c>
      <c r="C53" s="461" t="s">
        <v>843</v>
      </c>
      <c r="D53" s="154" t="s">
        <v>632</v>
      </c>
      <c r="E53" s="4" t="s">
        <v>293</v>
      </c>
      <c r="F53" s="155"/>
      <c r="G53" s="547"/>
      <c r="H53" s="145"/>
    </row>
    <row r="54" spans="2:8">
      <c r="B54" s="152" t="s">
        <v>844</v>
      </c>
      <c r="C54" s="461" t="s">
        <v>845</v>
      </c>
      <c r="D54" s="154" t="s">
        <v>632</v>
      </c>
      <c r="E54" s="4" t="s">
        <v>293</v>
      </c>
      <c r="F54" s="155"/>
      <c r="G54" s="547"/>
      <c r="H54" s="145"/>
    </row>
    <row r="55" spans="2:8">
      <c r="B55" s="152" t="s">
        <v>846</v>
      </c>
      <c r="C55" s="461" t="s">
        <v>847</v>
      </c>
      <c r="D55" s="154" t="s">
        <v>632</v>
      </c>
      <c r="E55" s="4" t="s">
        <v>293</v>
      </c>
      <c r="F55" s="155"/>
      <c r="G55" s="547"/>
      <c r="H55" s="145"/>
    </row>
    <row r="56" spans="2:8">
      <c r="B56" s="152" t="s">
        <v>848</v>
      </c>
      <c r="C56" s="461" t="s">
        <v>849</v>
      </c>
      <c r="D56" s="154" t="s">
        <v>632</v>
      </c>
      <c r="E56" s="4" t="s">
        <v>293</v>
      </c>
      <c r="F56" s="155"/>
      <c r="G56" s="547"/>
      <c r="H56" s="145"/>
    </row>
    <row r="57" spans="2:8">
      <c r="B57" s="152" t="s">
        <v>850</v>
      </c>
      <c r="C57" s="461" t="s">
        <v>851</v>
      </c>
      <c r="D57" s="154" t="s">
        <v>632</v>
      </c>
      <c r="E57" s="4" t="s">
        <v>293</v>
      </c>
      <c r="F57" s="155"/>
      <c r="G57" s="547"/>
      <c r="H57" s="145"/>
    </row>
    <row r="58" spans="2:8">
      <c r="B58" s="152" t="s">
        <v>852</v>
      </c>
      <c r="C58" s="461" t="s">
        <v>853</v>
      </c>
      <c r="D58" s="154" t="s">
        <v>632</v>
      </c>
      <c r="E58" s="4" t="s">
        <v>293</v>
      </c>
      <c r="F58" s="155"/>
      <c r="G58" s="547"/>
      <c r="H58" s="145"/>
    </row>
    <row r="59" spans="2:8">
      <c r="B59" s="152" t="s">
        <v>854</v>
      </c>
      <c r="C59" s="461" t="s">
        <v>855</v>
      </c>
      <c r="D59" s="154" t="s">
        <v>632</v>
      </c>
      <c r="E59" s="4" t="s">
        <v>293</v>
      </c>
      <c r="F59" s="155"/>
      <c r="G59" s="547"/>
      <c r="H59" s="145"/>
    </row>
    <row r="60" spans="2:8">
      <c r="B60" s="152" t="s">
        <v>856</v>
      </c>
      <c r="C60" s="461" t="s">
        <v>857</v>
      </c>
      <c r="D60" s="154" t="s">
        <v>632</v>
      </c>
      <c r="E60" s="4" t="s">
        <v>293</v>
      </c>
      <c r="F60" s="155"/>
      <c r="G60" s="547"/>
      <c r="H60" s="145"/>
    </row>
    <row r="61" spans="2:8">
      <c r="B61" s="152" t="s">
        <v>858</v>
      </c>
      <c r="C61" s="461" t="s">
        <v>859</v>
      </c>
      <c r="D61" s="154" t="s">
        <v>632</v>
      </c>
      <c r="E61" s="4" t="s">
        <v>293</v>
      </c>
      <c r="F61" s="155"/>
      <c r="G61" s="547"/>
      <c r="H61" s="145"/>
    </row>
    <row r="62" spans="2:8">
      <c r="B62" s="152" t="s">
        <v>860</v>
      </c>
      <c r="C62" s="461" t="s">
        <v>861</v>
      </c>
      <c r="D62" s="154" t="s">
        <v>632</v>
      </c>
      <c r="E62" s="4" t="s">
        <v>293</v>
      </c>
      <c r="F62" s="155"/>
      <c r="G62" s="547"/>
      <c r="H62" s="145"/>
    </row>
    <row r="63" spans="2:8">
      <c r="B63" s="152" t="s">
        <v>862</v>
      </c>
      <c r="C63" s="461" t="s">
        <v>863</v>
      </c>
      <c r="D63" s="154" t="s">
        <v>632</v>
      </c>
      <c r="E63" s="4" t="s">
        <v>293</v>
      </c>
      <c r="F63" s="155"/>
      <c r="G63" s="547"/>
      <c r="H63" s="145"/>
    </row>
    <row r="64" spans="2:8">
      <c r="B64" s="152" t="s">
        <v>864</v>
      </c>
      <c r="C64" s="461" t="s">
        <v>865</v>
      </c>
      <c r="D64" s="154" t="s">
        <v>632</v>
      </c>
      <c r="E64" s="4" t="s">
        <v>293</v>
      </c>
      <c r="F64" s="155"/>
      <c r="G64" s="547"/>
      <c r="H64" s="145"/>
    </row>
    <row r="65" spans="2:8">
      <c r="B65" s="152" t="s">
        <v>866</v>
      </c>
      <c r="C65" s="461" t="s">
        <v>867</v>
      </c>
      <c r="D65" s="154" t="s">
        <v>632</v>
      </c>
      <c r="E65" s="4" t="s">
        <v>293</v>
      </c>
      <c r="F65" s="155"/>
      <c r="G65" s="547"/>
      <c r="H65" s="145"/>
    </row>
    <row r="66" spans="2:8">
      <c r="B66" s="152" t="s">
        <v>868</v>
      </c>
      <c r="C66" s="461" t="s">
        <v>869</v>
      </c>
      <c r="D66" s="154" t="s">
        <v>632</v>
      </c>
      <c r="E66" s="4" t="s">
        <v>293</v>
      </c>
      <c r="F66" s="155"/>
      <c r="G66" s="547"/>
      <c r="H66" s="145"/>
    </row>
    <row r="67" spans="2:8">
      <c r="B67" s="152" t="s">
        <v>870</v>
      </c>
      <c r="C67" s="461" t="s">
        <v>871</v>
      </c>
      <c r="D67" s="154" t="s">
        <v>632</v>
      </c>
      <c r="E67" s="4" t="s">
        <v>293</v>
      </c>
      <c r="F67" s="155"/>
      <c r="G67" s="547"/>
      <c r="H67" s="145"/>
    </row>
    <row r="68" spans="2:8">
      <c r="B68" s="152" t="s">
        <v>872</v>
      </c>
      <c r="C68" s="461" t="s">
        <v>873</v>
      </c>
      <c r="D68" s="154" t="s">
        <v>632</v>
      </c>
      <c r="E68" s="4" t="s">
        <v>293</v>
      </c>
      <c r="F68" s="155"/>
      <c r="G68" s="547"/>
      <c r="H68" s="145"/>
    </row>
    <row r="69" spans="2:8">
      <c r="B69" s="152" t="s">
        <v>874</v>
      </c>
      <c r="C69" s="461" t="s">
        <v>875</v>
      </c>
      <c r="D69" s="154" t="s">
        <v>632</v>
      </c>
      <c r="E69" s="4" t="s">
        <v>293</v>
      </c>
      <c r="F69" s="155"/>
      <c r="G69" s="547"/>
      <c r="H69" s="145"/>
    </row>
    <row r="70" spans="2:8">
      <c r="B70" s="152" t="s">
        <v>876</v>
      </c>
      <c r="C70" s="461" t="s">
        <v>877</v>
      </c>
      <c r="D70" s="154" t="s">
        <v>632</v>
      </c>
      <c r="E70" s="4" t="s">
        <v>293</v>
      </c>
      <c r="F70" s="155"/>
      <c r="G70" s="547"/>
      <c r="H70" s="145"/>
    </row>
    <row r="71" spans="2:8">
      <c r="B71" s="152" t="s">
        <v>878</v>
      </c>
      <c r="C71" s="461" t="s">
        <v>879</v>
      </c>
      <c r="D71" s="154" t="s">
        <v>632</v>
      </c>
      <c r="E71" s="4" t="s">
        <v>293</v>
      </c>
      <c r="F71" s="155"/>
      <c r="G71" s="547"/>
      <c r="H71" s="145"/>
    </row>
    <row r="72" spans="2:8">
      <c r="B72" s="152" t="s">
        <v>880</v>
      </c>
      <c r="C72" s="461" t="s">
        <v>881</v>
      </c>
      <c r="D72" s="154" t="s">
        <v>632</v>
      </c>
      <c r="E72" s="4" t="s">
        <v>293</v>
      </c>
      <c r="F72" s="155"/>
      <c r="G72" s="547"/>
      <c r="H72" s="145"/>
    </row>
    <row r="73" spans="2:8">
      <c r="B73" s="152" t="s">
        <v>882</v>
      </c>
      <c r="C73" s="461" t="s">
        <v>883</v>
      </c>
      <c r="D73" s="154" t="s">
        <v>632</v>
      </c>
      <c r="E73" s="4" t="s">
        <v>293</v>
      </c>
      <c r="F73" s="155"/>
      <c r="G73" s="547"/>
      <c r="H73" s="145"/>
    </row>
    <row r="74" spans="2:8">
      <c r="B74" s="152" t="s">
        <v>884</v>
      </c>
      <c r="C74" s="461" t="s">
        <v>885</v>
      </c>
      <c r="D74" s="154" t="s">
        <v>632</v>
      </c>
      <c r="E74" s="4" t="s">
        <v>293</v>
      </c>
      <c r="F74" s="155"/>
      <c r="G74" s="547"/>
      <c r="H74" s="145"/>
    </row>
    <row r="75" spans="2:8">
      <c r="B75" s="152" t="s">
        <v>886</v>
      </c>
      <c r="C75" s="461" t="s">
        <v>887</v>
      </c>
      <c r="D75" s="154" t="s">
        <v>632</v>
      </c>
      <c r="E75" s="4" t="s">
        <v>293</v>
      </c>
      <c r="F75" s="155"/>
      <c r="G75" s="547"/>
      <c r="H75" s="145"/>
    </row>
    <row r="76" spans="2:8">
      <c r="B76" s="152" t="s">
        <v>888</v>
      </c>
      <c r="C76" s="461" t="s">
        <v>889</v>
      </c>
      <c r="D76" s="154" t="s">
        <v>632</v>
      </c>
      <c r="E76" s="4" t="s">
        <v>293</v>
      </c>
      <c r="F76" s="155"/>
      <c r="G76" s="547"/>
      <c r="H76" s="145"/>
    </row>
    <row r="77" spans="2:8">
      <c r="B77" s="152" t="s">
        <v>890</v>
      </c>
      <c r="C77" s="461" t="s">
        <v>891</v>
      </c>
      <c r="D77" s="154" t="s">
        <v>632</v>
      </c>
      <c r="E77" s="4" t="s">
        <v>293</v>
      </c>
      <c r="F77" s="155"/>
      <c r="G77" s="547"/>
      <c r="H77" s="145"/>
    </row>
    <row r="78" spans="2:8">
      <c r="B78" s="152" t="s">
        <v>892</v>
      </c>
      <c r="C78" s="461" t="s">
        <v>893</v>
      </c>
      <c r="D78" s="154" t="s">
        <v>632</v>
      </c>
      <c r="E78" s="4" t="s">
        <v>293</v>
      </c>
      <c r="F78" s="155"/>
      <c r="G78" s="547"/>
      <c r="H78" s="145"/>
    </row>
    <row r="79" spans="2:8">
      <c r="B79" s="152" t="s">
        <v>894</v>
      </c>
      <c r="C79" s="461" t="s">
        <v>895</v>
      </c>
      <c r="D79" s="154" t="s">
        <v>632</v>
      </c>
      <c r="E79" s="4" t="s">
        <v>293</v>
      </c>
      <c r="F79" s="155"/>
      <c r="G79" s="547"/>
      <c r="H79" s="145"/>
    </row>
    <row r="80" spans="2:8">
      <c r="B80" s="152" t="s">
        <v>896</v>
      </c>
      <c r="C80" s="461" t="s">
        <v>897</v>
      </c>
      <c r="D80" s="154" t="s">
        <v>632</v>
      </c>
      <c r="E80" s="4" t="s">
        <v>293</v>
      </c>
      <c r="F80" s="155"/>
      <c r="G80" s="547"/>
      <c r="H80" s="145"/>
    </row>
    <row r="81" spans="2:8">
      <c r="B81" s="152" t="s">
        <v>898</v>
      </c>
      <c r="C81" s="461" t="s">
        <v>899</v>
      </c>
      <c r="D81" s="154" t="s">
        <v>632</v>
      </c>
      <c r="E81" s="4" t="s">
        <v>293</v>
      </c>
      <c r="F81" s="155"/>
      <c r="G81" s="547"/>
      <c r="H81" s="145"/>
    </row>
    <row r="82" spans="2:8">
      <c r="B82" s="152" t="s">
        <v>900</v>
      </c>
      <c r="C82" s="461" t="s">
        <v>901</v>
      </c>
      <c r="D82" s="154" t="s">
        <v>632</v>
      </c>
      <c r="E82" s="4" t="s">
        <v>293</v>
      </c>
      <c r="F82" s="155"/>
      <c r="G82" s="547"/>
      <c r="H82" s="145"/>
    </row>
    <row r="83" spans="2:8">
      <c r="B83" s="152" t="s">
        <v>902</v>
      </c>
      <c r="C83" s="461" t="s">
        <v>903</v>
      </c>
      <c r="D83" s="154" t="s">
        <v>632</v>
      </c>
      <c r="E83" s="4" t="s">
        <v>293</v>
      </c>
      <c r="F83" s="155"/>
      <c r="G83" s="547"/>
      <c r="H83" s="145"/>
    </row>
    <row r="84" spans="2:8">
      <c r="B84" s="152" t="s">
        <v>904</v>
      </c>
      <c r="C84" s="461" t="s">
        <v>905</v>
      </c>
      <c r="D84" s="154" t="s">
        <v>632</v>
      </c>
      <c r="E84" s="4" t="s">
        <v>293</v>
      </c>
      <c r="F84" s="155"/>
      <c r="G84" s="547"/>
      <c r="H84" s="145"/>
    </row>
    <row r="85" spans="2:8">
      <c r="B85" s="152" t="s">
        <v>906</v>
      </c>
      <c r="C85" s="461" t="s">
        <v>907</v>
      </c>
      <c r="D85" s="154" t="s">
        <v>632</v>
      </c>
      <c r="E85" s="4" t="s">
        <v>293</v>
      </c>
      <c r="F85" s="155"/>
      <c r="G85" s="547"/>
      <c r="H85" s="145"/>
    </row>
    <row r="86" spans="2:8">
      <c r="B86" s="152" t="s">
        <v>908</v>
      </c>
      <c r="C86" s="461" t="s">
        <v>909</v>
      </c>
      <c r="D86" s="154" t="s">
        <v>632</v>
      </c>
      <c r="E86" s="4" t="s">
        <v>293</v>
      </c>
      <c r="F86" s="155"/>
      <c r="G86" s="547"/>
      <c r="H86" s="145"/>
    </row>
    <row r="87" spans="2:8">
      <c r="B87" s="152" t="s">
        <v>910</v>
      </c>
      <c r="C87" s="461" t="s">
        <v>911</v>
      </c>
      <c r="D87" s="154" t="s">
        <v>632</v>
      </c>
      <c r="E87" s="4" t="s">
        <v>293</v>
      </c>
      <c r="F87" s="155"/>
      <c r="G87" s="547"/>
      <c r="H87" s="145"/>
    </row>
    <row r="88" spans="2:8">
      <c r="B88" s="152" t="s">
        <v>912</v>
      </c>
      <c r="C88" s="461" t="s">
        <v>913</v>
      </c>
      <c r="D88" s="154" t="s">
        <v>632</v>
      </c>
      <c r="E88" s="4" t="s">
        <v>293</v>
      </c>
      <c r="F88" s="155"/>
      <c r="G88" s="547"/>
      <c r="H88" s="145"/>
    </row>
    <row r="89" spans="2:8">
      <c r="B89" s="152" t="s">
        <v>914</v>
      </c>
      <c r="C89" s="461" t="s">
        <v>915</v>
      </c>
      <c r="D89" s="154" t="s">
        <v>632</v>
      </c>
      <c r="E89" s="4" t="s">
        <v>293</v>
      </c>
      <c r="F89" s="155"/>
      <c r="G89" s="547"/>
      <c r="H89" s="145"/>
    </row>
    <row r="90" spans="2:8">
      <c r="B90" s="152" t="s">
        <v>916</v>
      </c>
      <c r="C90" s="461" t="s">
        <v>917</v>
      </c>
      <c r="D90" s="154" t="s">
        <v>632</v>
      </c>
      <c r="E90" s="4" t="s">
        <v>293</v>
      </c>
      <c r="F90" s="155"/>
      <c r="G90" s="547"/>
      <c r="H90" s="145"/>
    </row>
    <row r="91" spans="2:8" ht="17.25" thickBot="1">
      <c r="B91" s="157" t="s">
        <v>918</v>
      </c>
      <c r="C91" s="463" t="s">
        <v>919</v>
      </c>
      <c r="D91" s="159" t="s">
        <v>632</v>
      </c>
      <c r="E91" s="160" t="s">
        <v>293</v>
      </c>
      <c r="F91" s="161"/>
      <c r="G91" s="548"/>
      <c r="H91" s="145"/>
    </row>
    <row r="92" spans="2:8" ht="17.25" thickBot="1">
      <c r="B92" s="186"/>
      <c r="C92" s="464"/>
      <c r="D92" s="188"/>
      <c r="E92" s="189"/>
      <c r="F92" s="189"/>
      <c r="G92" s="190"/>
      <c r="H92" s="177"/>
    </row>
    <row r="93" spans="2:8">
      <c r="B93" s="178" t="s">
        <v>783</v>
      </c>
      <c r="C93" s="465"/>
      <c r="D93" s="175"/>
      <c r="E93" s="166"/>
      <c r="F93" s="166"/>
      <c r="G93" s="179"/>
      <c r="H93" s="177"/>
    </row>
    <row r="94" spans="2:8">
      <c r="B94" s="183"/>
      <c r="C94" s="466"/>
      <c r="D94" s="181"/>
      <c r="G94" s="182"/>
      <c r="H94" s="177"/>
    </row>
    <row r="95" spans="2:8">
      <c r="B95" s="467" t="s">
        <v>920</v>
      </c>
      <c r="C95" s="466"/>
      <c r="D95" s="181"/>
      <c r="G95" s="182"/>
      <c r="H95" s="177"/>
    </row>
    <row r="96" spans="2:8">
      <c r="B96" s="183"/>
      <c r="C96" s="466"/>
      <c r="D96" s="181"/>
      <c r="G96" s="182"/>
      <c r="H96" s="177"/>
    </row>
    <row r="97" spans="2:8">
      <c r="B97" s="183"/>
      <c r="C97" s="466"/>
      <c r="D97" s="181"/>
      <c r="G97" s="182"/>
      <c r="H97" s="177"/>
    </row>
    <row r="98" spans="2:8">
      <c r="B98" s="183"/>
      <c r="C98" s="466"/>
      <c r="D98" s="181"/>
      <c r="G98" s="182"/>
      <c r="H98" s="177"/>
    </row>
    <row r="99" spans="2:8">
      <c r="B99" s="183"/>
      <c r="C99" s="466"/>
      <c r="D99" s="181"/>
      <c r="G99" s="182"/>
      <c r="H99" s="177"/>
    </row>
    <row r="100" spans="2:8">
      <c r="B100" s="183"/>
      <c r="C100" s="466"/>
      <c r="D100" s="181"/>
      <c r="G100" s="182"/>
      <c r="H100" s="177"/>
    </row>
    <row r="101" spans="2:8">
      <c r="B101" s="183"/>
      <c r="C101" s="466"/>
      <c r="D101" s="181"/>
      <c r="G101" s="182"/>
      <c r="H101" s="177"/>
    </row>
    <row r="102" spans="2:8">
      <c r="B102" s="467" t="s">
        <v>785</v>
      </c>
      <c r="C102" s="466"/>
      <c r="D102" s="181"/>
      <c r="G102" s="182"/>
      <c r="H102" s="177"/>
    </row>
    <row r="103" spans="2:8">
      <c r="B103" s="467" t="s">
        <v>786</v>
      </c>
      <c r="C103" s="466"/>
      <c r="D103" s="181"/>
      <c r="G103" s="182"/>
      <c r="H103" s="177"/>
    </row>
    <row r="104" spans="2:8">
      <c r="B104" s="467" t="s">
        <v>787</v>
      </c>
      <c r="C104" s="466"/>
      <c r="D104" s="181"/>
      <c r="G104" s="182"/>
      <c r="H104" s="177"/>
    </row>
    <row r="105" spans="2:8">
      <c r="B105" s="467" t="s">
        <v>921</v>
      </c>
      <c r="C105" s="466"/>
      <c r="D105" s="181"/>
      <c r="G105" s="182"/>
      <c r="H105" s="177"/>
    </row>
    <row r="106" spans="2:8">
      <c r="B106" s="468" t="s">
        <v>510</v>
      </c>
      <c r="C106" s="466"/>
      <c r="D106" s="181"/>
      <c r="G106" s="182"/>
      <c r="H106" s="177"/>
    </row>
    <row r="107" spans="2:8">
      <c r="B107" s="467" t="s">
        <v>922</v>
      </c>
      <c r="C107" s="466"/>
      <c r="D107" s="181"/>
      <c r="G107" s="182"/>
      <c r="H107" s="177"/>
    </row>
    <row r="108" spans="2:8">
      <c r="B108" s="467" t="s">
        <v>923</v>
      </c>
      <c r="C108" s="466"/>
      <c r="D108" s="181"/>
      <c r="G108" s="182"/>
      <c r="H108" s="177"/>
    </row>
    <row r="109" spans="2:8">
      <c r="B109" s="467" t="s">
        <v>924</v>
      </c>
      <c r="C109" s="466"/>
      <c r="D109" s="181"/>
      <c r="G109" s="182"/>
      <c r="H109" s="177"/>
    </row>
    <row r="110" spans="2:8">
      <c r="B110" s="467" t="s">
        <v>925</v>
      </c>
      <c r="C110" s="466"/>
      <c r="D110" s="181"/>
      <c r="G110" s="182"/>
      <c r="H110" s="177"/>
    </row>
    <row r="111" spans="2:8" ht="17.25" thickBot="1">
      <c r="B111" s="469"/>
      <c r="C111" s="470"/>
      <c r="D111" s="471"/>
      <c r="E111" s="184"/>
      <c r="F111" s="184"/>
      <c r="G111" s="185"/>
      <c r="H111" s="177"/>
    </row>
    <row r="112" spans="2:8" ht="20.100000000000001" customHeight="1">
      <c r="B112" s="130"/>
      <c r="C112" s="130"/>
      <c r="D112" s="131"/>
      <c r="E112" s="132"/>
      <c r="F112" s="132"/>
      <c r="G112" s="130"/>
      <c r="H112" s="130"/>
    </row>
  </sheetData>
  <mergeCells count="2">
    <mergeCell ref="G52:G91"/>
    <mergeCell ref="G12:G51"/>
  </mergeCells>
  <phoneticPr fontId="3"/>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78C05-123E-485E-A1A5-D9A2DD308685}">
  <sheetPr codeName="Sheet70">
    <tabColor rgb="FF333333"/>
    <outlinePr summaryBelow="0"/>
    <pageSetUpPr fitToPage="1"/>
  </sheetPr>
  <dimension ref="B1:D106"/>
  <sheetViews>
    <sheetView showGridLines="0" zoomScaleNormal="100" zoomScaleSheetLayoutView="100" workbookViewId="0"/>
  </sheetViews>
  <sheetFormatPr defaultColWidth="10.28515625" defaultRowHeight="16.5"/>
  <cols>
    <col min="1" max="1" width="2.7109375" style="5" customWidth="1"/>
    <col min="2" max="2" width="36.7109375" style="67" customWidth="1"/>
    <col min="3" max="3" width="45.7109375" style="67" customWidth="1"/>
    <col min="4" max="4" width="89.5703125" style="68" customWidth="1"/>
    <col min="5" max="5" width="2.7109375" style="5" customWidth="1"/>
    <col min="6" max="16384" width="10.28515625" style="5"/>
  </cols>
  <sheetData>
    <row r="1" spans="2:4" s="2" customFormat="1" ht="10.35" customHeight="1">
      <c r="B1" s="3"/>
      <c r="C1" s="3"/>
      <c r="D1" s="3"/>
    </row>
    <row r="2" spans="2:4" ht="60" customHeight="1">
      <c r="B2" s="69" t="s">
        <v>37</v>
      </c>
      <c r="C2" s="70"/>
      <c r="D2" s="70"/>
    </row>
    <row r="3" spans="2:4" ht="20.100000000000001" customHeight="1" thickBot="1">
      <c r="D3" s="67"/>
    </row>
    <row r="4" spans="2:4" ht="25.35" customHeight="1" thickBot="1">
      <c r="B4" s="71" t="s">
        <v>38</v>
      </c>
      <c r="C4" s="72" t="s">
        <v>39</v>
      </c>
      <c r="D4" s="73" t="s">
        <v>40</v>
      </c>
    </row>
    <row r="5" spans="2:4" ht="24.95" customHeight="1" thickBot="1">
      <c r="B5" s="74" t="s">
        <v>41</v>
      </c>
      <c r="C5" s="75"/>
      <c r="D5" s="76"/>
    </row>
    <row r="6" spans="2:4" ht="17.25" thickBot="1">
      <c r="B6" s="90" t="s">
        <v>46</v>
      </c>
      <c r="C6" s="91" t="s">
        <v>47</v>
      </c>
      <c r="D6" s="92" t="s">
        <v>48</v>
      </c>
    </row>
    <row r="7" spans="2:4" ht="17.25" thickBot="1">
      <c r="B7" s="93" t="s">
        <v>49</v>
      </c>
      <c r="C7" s="87" t="s">
        <v>51</v>
      </c>
      <c r="D7" s="94" t="s">
        <v>48</v>
      </c>
    </row>
    <row r="8" spans="2:4" ht="16.5" customHeight="1">
      <c r="B8" s="77" t="s">
        <v>52</v>
      </c>
      <c r="C8" s="84" t="s">
        <v>53</v>
      </c>
      <c r="D8" s="482" t="s">
        <v>43</v>
      </c>
    </row>
    <row r="9" spans="2:4" ht="16.5" customHeight="1" thickBot="1">
      <c r="B9" s="80"/>
      <c r="C9" s="81" t="s">
        <v>54</v>
      </c>
      <c r="D9" s="483"/>
    </row>
    <row r="10" spans="2:4" ht="17.25" thickBot="1">
      <c r="B10" s="74" t="s">
        <v>57</v>
      </c>
      <c r="C10" s="75"/>
      <c r="D10" s="97"/>
    </row>
    <row r="11" spans="2:4">
      <c r="B11" s="77" t="s">
        <v>42</v>
      </c>
      <c r="C11" s="78" t="s">
        <v>58</v>
      </c>
      <c r="D11" s="475" t="s">
        <v>44</v>
      </c>
    </row>
    <row r="12" spans="2:4">
      <c r="B12" s="80"/>
      <c r="C12" s="81" t="s">
        <v>59</v>
      </c>
      <c r="D12" s="476"/>
    </row>
    <row r="13" spans="2:4">
      <c r="B13" s="80"/>
      <c r="C13" s="81" t="s">
        <v>60</v>
      </c>
      <c r="D13" s="476"/>
    </row>
    <row r="14" spans="2:4" ht="17.25" thickBot="1">
      <c r="B14" s="80"/>
      <c r="C14" s="98" t="s">
        <v>61</v>
      </c>
      <c r="D14" s="477"/>
    </row>
    <row r="15" spans="2:4" ht="17.25" thickBot="1">
      <c r="B15" s="77" t="s">
        <v>0</v>
      </c>
      <c r="C15" s="100" t="s">
        <v>50</v>
      </c>
      <c r="D15" s="96" t="s">
        <v>65</v>
      </c>
    </row>
    <row r="16" spans="2:4" ht="17.25" thickBot="1">
      <c r="B16" s="77" t="s">
        <v>1</v>
      </c>
      <c r="C16" s="100" t="s">
        <v>50</v>
      </c>
      <c r="D16" s="96" t="s">
        <v>65</v>
      </c>
    </row>
    <row r="17" spans="2:4" ht="16.5" customHeight="1">
      <c r="B17" s="77" t="s">
        <v>66</v>
      </c>
      <c r="C17" s="84" t="s">
        <v>67</v>
      </c>
      <c r="D17" s="101" t="s">
        <v>68</v>
      </c>
    </row>
    <row r="18" spans="2:4">
      <c r="B18" s="80" t="s">
        <v>69</v>
      </c>
      <c r="C18" s="102" t="s">
        <v>55</v>
      </c>
      <c r="D18" s="476" t="s">
        <v>44</v>
      </c>
    </row>
    <row r="19" spans="2:4" ht="17.25" thickBot="1">
      <c r="B19" s="103"/>
      <c r="C19" s="85" t="s">
        <v>56</v>
      </c>
      <c r="D19" s="477"/>
    </row>
    <row r="20" spans="2:4">
      <c r="B20" s="77" t="s">
        <v>4</v>
      </c>
      <c r="C20" s="78" t="s">
        <v>70</v>
      </c>
      <c r="D20" s="475" t="s">
        <v>44</v>
      </c>
    </row>
    <row r="21" spans="2:4">
      <c r="B21" s="80"/>
      <c r="C21" s="82" t="s">
        <v>55</v>
      </c>
      <c r="D21" s="476"/>
    </row>
    <row r="22" spans="2:4" ht="16.5" customHeight="1" thickBot="1">
      <c r="B22" s="103"/>
      <c r="C22" s="85" t="s">
        <v>56</v>
      </c>
      <c r="D22" s="477"/>
    </row>
    <row r="23" spans="2:4" ht="16.5" customHeight="1">
      <c r="B23" s="77" t="s">
        <v>71</v>
      </c>
      <c r="C23" s="78" t="s">
        <v>72</v>
      </c>
      <c r="D23" s="101" t="s">
        <v>73</v>
      </c>
    </row>
    <row r="24" spans="2:4">
      <c r="B24" s="80"/>
      <c r="C24" s="82" t="s">
        <v>55</v>
      </c>
      <c r="D24" s="480" t="s">
        <v>44</v>
      </c>
    </row>
    <row r="25" spans="2:4" ht="17.25" thickBot="1">
      <c r="B25" s="103"/>
      <c r="C25" s="85" t="s">
        <v>56</v>
      </c>
      <c r="D25" s="481"/>
    </row>
    <row r="26" spans="2:4">
      <c r="B26" s="77" t="s">
        <v>74</v>
      </c>
      <c r="C26" s="107" t="s">
        <v>75</v>
      </c>
      <c r="D26" s="475" t="s">
        <v>43</v>
      </c>
    </row>
    <row r="27" spans="2:4">
      <c r="B27" s="80" t="s">
        <v>76</v>
      </c>
      <c r="C27" s="108"/>
      <c r="D27" s="476"/>
    </row>
    <row r="28" spans="2:4">
      <c r="B28" s="80" t="s">
        <v>77</v>
      </c>
      <c r="C28" s="109" t="s">
        <v>56</v>
      </c>
      <c r="D28" s="476"/>
    </row>
    <row r="29" spans="2:4" ht="17.25" thickBot="1">
      <c r="B29" s="103" t="s">
        <v>78</v>
      </c>
      <c r="C29" s="110"/>
      <c r="D29" s="477"/>
    </row>
    <row r="30" spans="2:4" ht="17.25" thickBot="1">
      <c r="B30" s="74" t="s">
        <v>90</v>
      </c>
      <c r="C30" s="75"/>
      <c r="D30" s="97"/>
    </row>
    <row r="31" spans="2:4">
      <c r="B31" s="77" t="s">
        <v>42</v>
      </c>
      <c r="C31" s="84" t="s">
        <v>91</v>
      </c>
      <c r="D31" s="79" t="s">
        <v>92</v>
      </c>
    </row>
    <row r="32" spans="2:4" ht="17.25" thickBot="1">
      <c r="B32" s="80"/>
      <c r="C32" s="99" t="s">
        <v>93</v>
      </c>
      <c r="D32" s="112" t="s">
        <v>43</v>
      </c>
    </row>
    <row r="33" spans="2:4">
      <c r="B33" s="77" t="s">
        <v>62</v>
      </c>
      <c r="C33" s="84" t="s">
        <v>91</v>
      </c>
      <c r="D33" s="96" t="s">
        <v>92</v>
      </c>
    </row>
    <row r="34" spans="2:4" ht="17.25" thickBot="1">
      <c r="B34" s="80"/>
      <c r="C34" s="99" t="s">
        <v>93</v>
      </c>
      <c r="D34" s="112" t="s">
        <v>43</v>
      </c>
    </row>
    <row r="35" spans="2:4" ht="17.25" thickBot="1">
      <c r="B35" s="90" t="s">
        <v>66</v>
      </c>
      <c r="C35" s="91" t="s">
        <v>95</v>
      </c>
      <c r="D35" s="113" t="s">
        <v>92</v>
      </c>
    </row>
    <row r="36" spans="2:4">
      <c r="B36" s="77" t="s">
        <v>66</v>
      </c>
      <c r="C36" s="84" t="s">
        <v>96</v>
      </c>
      <c r="D36" s="96" t="s">
        <v>44</v>
      </c>
    </row>
    <row r="37" spans="2:4">
      <c r="B37" s="80" t="s">
        <v>69</v>
      </c>
      <c r="C37" s="102" t="s">
        <v>53</v>
      </c>
      <c r="D37" s="111"/>
    </row>
    <row r="38" spans="2:4">
      <c r="B38" s="80"/>
      <c r="C38" s="81" t="s">
        <v>97</v>
      </c>
      <c r="D38" s="114"/>
    </row>
    <row r="39" spans="2:4">
      <c r="B39" s="80"/>
      <c r="C39" s="99" t="s">
        <v>98</v>
      </c>
      <c r="D39" s="112" t="s">
        <v>99</v>
      </c>
    </row>
    <row r="40" spans="2:4">
      <c r="B40" s="80"/>
      <c r="C40" s="99" t="s">
        <v>100</v>
      </c>
      <c r="D40" s="111" t="s">
        <v>45</v>
      </c>
    </row>
    <row r="41" spans="2:4" ht="17.25" thickBot="1">
      <c r="B41" s="80"/>
      <c r="C41" s="98" t="s">
        <v>87</v>
      </c>
      <c r="D41" s="115"/>
    </row>
    <row r="42" spans="2:4">
      <c r="B42" s="116" t="s">
        <v>102</v>
      </c>
      <c r="C42" s="84" t="s">
        <v>98</v>
      </c>
      <c r="D42" s="89" t="s">
        <v>92</v>
      </c>
    </row>
    <row r="43" spans="2:4">
      <c r="B43" s="80"/>
      <c r="C43" s="99" t="s">
        <v>100</v>
      </c>
      <c r="D43" s="111" t="s">
        <v>45</v>
      </c>
    </row>
    <row r="44" spans="2:4" ht="17.25" thickBot="1">
      <c r="B44" s="80"/>
      <c r="C44" s="99" t="s">
        <v>87</v>
      </c>
      <c r="D44" s="114"/>
    </row>
    <row r="45" spans="2:4" ht="17.25" thickBot="1">
      <c r="B45" s="77" t="s">
        <v>103</v>
      </c>
      <c r="C45" s="100" t="s">
        <v>50</v>
      </c>
      <c r="D45" s="96" t="s">
        <v>104</v>
      </c>
    </row>
    <row r="46" spans="2:4" ht="17.25" thickBot="1">
      <c r="B46" s="77" t="s">
        <v>105</v>
      </c>
      <c r="C46" s="78" t="s">
        <v>106</v>
      </c>
      <c r="D46" s="96" t="s">
        <v>107</v>
      </c>
    </row>
    <row r="47" spans="2:4">
      <c r="B47" s="77" t="s">
        <v>108</v>
      </c>
      <c r="C47" s="84" t="s">
        <v>106</v>
      </c>
      <c r="D47" s="96" t="s">
        <v>79</v>
      </c>
    </row>
    <row r="48" spans="2:4" ht="17.25" thickBot="1">
      <c r="B48" s="80"/>
      <c r="C48" s="102" t="s">
        <v>110</v>
      </c>
      <c r="D48" s="111"/>
    </row>
    <row r="49" spans="2:4" ht="17.25" thickBot="1">
      <c r="B49" s="77" t="s">
        <v>111</v>
      </c>
      <c r="C49" s="100" t="s">
        <v>50</v>
      </c>
      <c r="D49" s="96" t="s">
        <v>65</v>
      </c>
    </row>
    <row r="50" spans="2:4" ht="17.25" thickBot="1">
      <c r="B50" s="77" t="s">
        <v>112</v>
      </c>
      <c r="C50" s="100" t="s">
        <v>50</v>
      </c>
      <c r="D50" s="96" t="s">
        <v>65</v>
      </c>
    </row>
    <row r="51" spans="2:4" ht="17.25" thickBot="1">
      <c r="B51" s="119" t="s">
        <v>113</v>
      </c>
      <c r="C51" s="75"/>
      <c r="D51" s="97"/>
    </row>
    <row r="52" spans="2:4">
      <c r="B52" s="77" t="s">
        <v>94</v>
      </c>
      <c r="C52" s="78" t="s">
        <v>122</v>
      </c>
      <c r="D52" s="475" t="s">
        <v>123</v>
      </c>
    </row>
    <row r="53" spans="2:4">
      <c r="B53" s="80"/>
      <c r="C53" s="81" t="s">
        <v>124</v>
      </c>
      <c r="D53" s="476"/>
    </row>
    <row r="54" spans="2:4">
      <c r="B54" s="80"/>
      <c r="C54" s="81" t="s">
        <v>125</v>
      </c>
      <c r="D54" s="476"/>
    </row>
    <row r="55" spans="2:4">
      <c r="B55" s="80"/>
      <c r="C55" s="81" t="s">
        <v>126</v>
      </c>
      <c r="D55" s="476"/>
    </row>
    <row r="56" spans="2:4">
      <c r="B56" s="80"/>
      <c r="C56" s="81" t="s">
        <v>127</v>
      </c>
      <c r="D56" s="476"/>
    </row>
    <row r="57" spans="2:4">
      <c r="B57" s="80"/>
      <c r="C57" s="82" t="s">
        <v>128</v>
      </c>
      <c r="D57" s="476"/>
    </row>
    <row r="58" spans="2:4" ht="17.25" thickBot="1">
      <c r="B58" s="80"/>
      <c r="C58" s="98"/>
      <c r="D58" s="86" t="s">
        <v>45</v>
      </c>
    </row>
    <row r="59" spans="2:4">
      <c r="B59" s="77" t="s">
        <v>129</v>
      </c>
      <c r="C59" s="78" t="s">
        <v>114</v>
      </c>
      <c r="D59" s="475" t="s">
        <v>45</v>
      </c>
    </row>
    <row r="60" spans="2:4">
      <c r="B60" s="80" t="s">
        <v>130</v>
      </c>
      <c r="C60" s="81" t="s">
        <v>115</v>
      </c>
      <c r="D60" s="476"/>
    </row>
    <row r="61" spans="2:4" ht="17.25" thickBot="1">
      <c r="B61" s="80"/>
      <c r="C61" s="98" t="s">
        <v>116</v>
      </c>
      <c r="D61" s="477"/>
    </row>
    <row r="62" spans="2:4">
      <c r="B62" s="77" t="s">
        <v>117</v>
      </c>
      <c r="C62" s="78" t="s">
        <v>131</v>
      </c>
      <c r="D62" s="475" t="s">
        <v>132</v>
      </c>
    </row>
    <row r="63" spans="2:4">
      <c r="B63" s="80"/>
      <c r="C63" s="81" t="s">
        <v>133</v>
      </c>
      <c r="D63" s="476"/>
    </row>
    <row r="64" spans="2:4">
      <c r="B64" s="80"/>
      <c r="C64" s="81" t="s">
        <v>128</v>
      </c>
      <c r="D64" s="476"/>
    </row>
    <row r="65" spans="2:4">
      <c r="B65" s="80"/>
      <c r="C65" s="81" t="s">
        <v>134</v>
      </c>
      <c r="D65" s="476"/>
    </row>
    <row r="66" spans="2:4" ht="17.25" thickBot="1">
      <c r="B66" s="80"/>
      <c r="C66" s="98" t="s">
        <v>135</v>
      </c>
      <c r="D66" s="477"/>
    </row>
    <row r="67" spans="2:4">
      <c r="B67" s="77" t="s">
        <v>136</v>
      </c>
      <c r="C67" s="78" t="s">
        <v>131</v>
      </c>
      <c r="D67" s="475" t="s">
        <v>132</v>
      </c>
    </row>
    <row r="68" spans="2:4">
      <c r="B68" s="80"/>
      <c r="C68" s="81" t="s">
        <v>133</v>
      </c>
      <c r="D68" s="476"/>
    </row>
    <row r="69" spans="2:4">
      <c r="B69" s="80"/>
      <c r="C69" s="81" t="s">
        <v>86</v>
      </c>
      <c r="D69" s="476"/>
    </row>
    <row r="70" spans="2:4">
      <c r="B70" s="80"/>
      <c r="C70" s="81" t="s">
        <v>87</v>
      </c>
      <c r="D70" s="478"/>
    </row>
    <row r="71" spans="2:4" ht="17.25" thickBot="1">
      <c r="B71" s="80"/>
      <c r="C71" s="98" t="s">
        <v>85</v>
      </c>
      <c r="D71" s="83" t="s">
        <v>137</v>
      </c>
    </row>
    <row r="72" spans="2:4">
      <c r="B72" s="77" t="s">
        <v>52</v>
      </c>
      <c r="C72" s="78" t="s">
        <v>118</v>
      </c>
      <c r="D72" s="475" t="s">
        <v>132</v>
      </c>
    </row>
    <row r="73" spans="2:4">
      <c r="B73" s="80"/>
      <c r="C73" s="81" t="s">
        <v>119</v>
      </c>
      <c r="D73" s="478"/>
    </row>
    <row r="74" spans="2:4">
      <c r="B74" s="80"/>
      <c r="C74" s="82" t="s">
        <v>82</v>
      </c>
      <c r="D74" s="106" t="s">
        <v>45</v>
      </c>
    </row>
    <row r="75" spans="2:4">
      <c r="B75" s="80"/>
      <c r="C75" s="99"/>
      <c r="D75" s="479" t="s">
        <v>132</v>
      </c>
    </row>
    <row r="76" spans="2:4">
      <c r="B76" s="80"/>
      <c r="C76" s="81" t="s">
        <v>133</v>
      </c>
      <c r="D76" s="476"/>
    </row>
    <row r="77" spans="2:4">
      <c r="B77" s="80"/>
      <c r="C77" s="81" t="s">
        <v>134</v>
      </c>
      <c r="D77" s="476"/>
    </row>
    <row r="78" spans="2:4" ht="24.95" customHeight="1" thickBot="1">
      <c r="B78" s="80"/>
      <c r="C78" s="98" t="s">
        <v>135</v>
      </c>
      <c r="D78" s="477"/>
    </row>
    <row r="79" spans="2:4" ht="17.25" thickBot="1">
      <c r="B79" s="119" t="s">
        <v>138</v>
      </c>
      <c r="C79" s="75"/>
      <c r="D79" s="97"/>
    </row>
    <row r="80" spans="2:4" ht="17.25" thickBot="1">
      <c r="B80" s="77" t="s">
        <v>52</v>
      </c>
      <c r="C80" s="87" t="s">
        <v>139</v>
      </c>
      <c r="D80" s="89" t="s">
        <v>140</v>
      </c>
    </row>
    <row r="81" spans="2:4" ht="17.25" thickBot="1">
      <c r="B81" s="123"/>
      <c r="C81" s="105"/>
      <c r="D81" s="89" t="s">
        <v>141</v>
      </c>
    </row>
    <row r="82" spans="2:4" ht="17.25" thickBot="1">
      <c r="B82" s="123"/>
      <c r="C82" s="124" t="s">
        <v>142</v>
      </c>
      <c r="D82" s="88" t="s">
        <v>143</v>
      </c>
    </row>
    <row r="83" spans="2:4" ht="17.25" thickBot="1">
      <c r="B83" s="123"/>
      <c r="C83" s="124" t="s">
        <v>118</v>
      </c>
      <c r="D83" s="88" t="s">
        <v>45</v>
      </c>
    </row>
    <row r="84" spans="2:4" ht="24.95" customHeight="1" thickBot="1">
      <c r="B84" s="125"/>
      <c r="C84" s="124" t="s">
        <v>144</v>
      </c>
      <c r="D84" s="122"/>
    </row>
    <row r="85" spans="2:4" ht="17.25" thickBot="1">
      <c r="B85" s="119" t="s">
        <v>145</v>
      </c>
      <c r="C85" s="75"/>
      <c r="D85" s="97"/>
    </row>
    <row r="86" spans="2:4" ht="17.25" thickBot="1">
      <c r="B86" s="77" t="s">
        <v>147</v>
      </c>
      <c r="C86" s="100" t="s">
        <v>50</v>
      </c>
      <c r="D86" s="88" t="s">
        <v>65</v>
      </c>
    </row>
    <row r="87" spans="2:4" ht="17.25" thickBot="1">
      <c r="B87" s="77" t="s">
        <v>52</v>
      </c>
      <c r="C87" s="100" t="s">
        <v>50</v>
      </c>
      <c r="D87" s="88" t="s">
        <v>65</v>
      </c>
    </row>
    <row r="88" spans="2:4" ht="17.25" thickBot="1">
      <c r="B88" s="119" t="s">
        <v>148</v>
      </c>
      <c r="C88" s="75"/>
      <c r="D88" s="97"/>
    </row>
    <row r="89" spans="2:4" ht="20.100000000000001" customHeight="1" thickBot="1">
      <c r="B89" s="77" t="s">
        <v>42</v>
      </c>
      <c r="C89" s="117" t="s">
        <v>149</v>
      </c>
      <c r="D89" s="88" t="s">
        <v>150</v>
      </c>
    </row>
    <row r="90" spans="2:4" ht="20.100000000000001" customHeight="1">
      <c r="B90" s="77" t="s">
        <v>151</v>
      </c>
      <c r="C90" s="117" t="s">
        <v>152</v>
      </c>
      <c r="D90" s="88" t="s">
        <v>150</v>
      </c>
    </row>
    <row r="91" spans="2:4" ht="20.100000000000001" customHeight="1">
      <c r="B91" s="80"/>
      <c r="C91" s="118" t="s">
        <v>153</v>
      </c>
      <c r="D91" s="121"/>
    </row>
    <row r="92" spans="2:4" ht="17.25" thickBot="1">
      <c r="B92" s="103"/>
      <c r="C92" s="105" t="s">
        <v>154</v>
      </c>
      <c r="D92" s="122"/>
    </row>
    <row r="93" spans="2:4">
      <c r="B93" s="77" t="s">
        <v>117</v>
      </c>
      <c r="C93" s="87" t="s">
        <v>81</v>
      </c>
      <c r="D93" s="96" t="s">
        <v>79</v>
      </c>
    </row>
    <row r="94" spans="2:4" ht="24.95" customHeight="1" thickBot="1">
      <c r="B94" s="80" t="s">
        <v>69</v>
      </c>
      <c r="C94" s="104"/>
      <c r="D94" s="111"/>
    </row>
    <row r="95" spans="2:4" ht="24.95" customHeight="1" thickBot="1">
      <c r="B95" s="119" t="s">
        <v>155</v>
      </c>
      <c r="C95" s="75"/>
      <c r="D95" s="97"/>
    </row>
    <row r="96" spans="2:4" ht="20.100000000000001" customHeight="1" thickBot="1">
      <c r="B96" s="90" t="s">
        <v>66</v>
      </c>
      <c r="C96" s="120" t="s">
        <v>156</v>
      </c>
      <c r="D96" s="94" t="s">
        <v>44</v>
      </c>
    </row>
    <row r="97" spans="2:4" ht="17.25" thickBot="1">
      <c r="B97" s="90" t="s">
        <v>49</v>
      </c>
      <c r="C97" s="120" t="s">
        <v>156</v>
      </c>
      <c r="D97" s="94" t="s">
        <v>44</v>
      </c>
    </row>
    <row r="98" spans="2:4" ht="17.25" thickBot="1">
      <c r="B98" s="77" t="s">
        <v>157</v>
      </c>
      <c r="C98" s="95" t="s">
        <v>50</v>
      </c>
      <c r="D98" s="88" t="s">
        <v>158</v>
      </c>
    </row>
    <row r="99" spans="2:4" ht="17.25" thickBot="1">
      <c r="B99" s="77" t="s">
        <v>159</v>
      </c>
      <c r="C99" s="95" t="s">
        <v>50</v>
      </c>
      <c r="D99" s="88" t="s">
        <v>160</v>
      </c>
    </row>
    <row r="100" spans="2:4" ht="24.95" customHeight="1" thickBot="1">
      <c r="B100" s="119" t="s">
        <v>161</v>
      </c>
      <c r="C100" s="75"/>
      <c r="D100" s="97"/>
    </row>
    <row r="101" spans="2:4" ht="17.25" thickBot="1">
      <c r="B101" s="90" t="s">
        <v>66</v>
      </c>
      <c r="C101" s="120" t="s">
        <v>80</v>
      </c>
      <c r="D101" s="126" t="s">
        <v>44</v>
      </c>
    </row>
    <row r="102" spans="2:4" ht="20.100000000000001" customHeight="1" thickBot="1">
      <c r="B102" s="119" t="s">
        <v>162</v>
      </c>
      <c r="C102" s="75"/>
      <c r="D102" s="97"/>
    </row>
    <row r="103" spans="2:4" ht="20.100000000000001" customHeight="1">
      <c r="B103" s="77" t="s">
        <v>151</v>
      </c>
      <c r="C103" s="117" t="s">
        <v>152</v>
      </c>
      <c r="D103" s="88" t="s">
        <v>44</v>
      </c>
    </row>
    <row r="104" spans="2:4" ht="20.100000000000001" customHeight="1">
      <c r="B104" s="80"/>
      <c r="C104" s="118" t="s">
        <v>153</v>
      </c>
      <c r="D104" s="121"/>
    </row>
    <row r="105" spans="2:4" ht="17.25" thickBot="1">
      <c r="B105" s="103"/>
      <c r="C105" s="105" t="s">
        <v>154</v>
      </c>
      <c r="D105" s="122"/>
    </row>
    <row r="106" spans="2:4" ht="17.25" customHeight="1">
      <c r="B106" s="127"/>
      <c r="C106" s="127"/>
      <c r="D106" s="128"/>
    </row>
  </sheetData>
  <mergeCells count="12">
    <mergeCell ref="D18:D19"/>
    <mergeCell ref="D8:D9"/>
    <mergeCell ref="D11:D14"/>
    <mergeCell ref="D20:D22"/>
    <mergeCell ref="D24:D25"/>
    <mergeCell ref="D26:D29"/>
    <mergeCell ref="D75:D78"/>
    <mergeCell ref="D52:D57"/>
    <mergeCell ref="D59:D61"/>
    <mergeCell ref="D62:D66"/>
    <mergeCell ref="D67:D70"/>
    <mergeCell ref="D72:D73"/>
  </mergeCells>
  <phoneticPr fontId="3"/>
  <pageMargins left="0" right="0.19685039370078741" top="0.19685039370078741" bottom="0.19685039370078741" header="0.11811023622047245" footer="0.11811023622047245"/>
  <pageSetup paperSize="9" scale="19"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1344D-3C4E-42EE-BC20-C1375C676374}">
  <sheetPr codeName="Sheet127">
    <outlinePr summaryBelow="0"/>
    <pageSetUpPr fitToPage="1"/>
  </sheetPr>
  <dimension ref="B1:H3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29" customWidth="1"/>
    <col min="7" max="7" width="98.7109375" style="5" customWidth="1"/>
    <col min="8" max="8" width="2.7109375" style="5" customWidth="1"/>
    <col min="9" max="16384" width="10.28515625" style="5"/>
  </cols>
  <sheetData>
    <row r="1" spans="2:8" ht="13.5" customHeight="1" thickBot="1">
      <c r="B1" s="130"/>
      <c r="C1" s="130"/>
      <c r="D1" s="131"/>
      <c r="E1" s="132"/>
      <c r="F1" s="132"/>
      <c r="G1" s="130"/>
      <c r="H1" s="130"/>
    </row>
    <row r="2" spans="2:8" ht="44.1" customHeight="1" thickBot="1">
      <c r="B2" s="133" t="s">
        <v>129</v>
      </c>
      <c r="C2" s="134"/>
      <c r="D2" s="134"/>
      <c r="E2" s="134"/>
      <c r="F2" s="134"/>
      <c r="G2" s="135"/>
      <c r="H2" s="136"/>
    </row>
    <row r="3" spans="2:8" ht="13.5" customHeight="1" thickBot="1">
      <c r="B3" s="137"/>
      <c r="C3" s="137"/>
      <c r="D3" s="137"/>
      <c r="E3" s="137"/>
      <c r="F3" s="137"/>
      <c r="G3" s="137"/>
    </row>
    <row r="4" spans="2:8" ht="20.25" customHeight="1" thickBot="1">
      <c r="B4" s="138" t="s">
        <v>39</v>
      </c>
      <c r="C4" s="139" t="s">
        <v>173</v>
      </c>
      <c r="D4" s="139" t="s">
        <v>174</v>
      </c>
      <c r="E4" s="139" t="s">
        <v>175</v>
      </c>
      <c r="F4" s="140" t="s">
        <v>176</v>
      </c>
      <c r="G4" s="141" t="s">
        <v>177</v>
      </c>
    </row>
    <row r="5" spans="2:8" ht="20.100000000000001" customHeight="1" thickBot="1">
      <c r="B5" s="142" t="s">
        <v>178</v>
      </c>
      <c r="C5" s="143"/>
      <c r="D5" s="143"/>
      <c r="E5" s="143"/>
      <c r="F5" s="143"/>
      <c r="G5" s="144"/>
      <c r="H5" s="145"/>
    </row>
    <row r="6" spans="2:8">
      <c r="B6" s="146" t="s">
        <v>63</v>
      </c>
      <c r="C6" s="147" t="s">
        <v>179</v>
      </c>
      <c r="D6" s="148" t="s">
        <v>180</v>
      </c>
      <c r="E6" s="149" t="s">
        <v>181</v>
      </c>
      <c r="F6" s="150" t="s">
        <v>182</v>
      </c>
      <c r="G6" s="151" t="s">
        <v>183</v>
      </c>
      <c r="H6" s="145"/>
    </row>
    <row r="7" spans="2:8">
      <c r="B7" s="152" t="s">
        <v>166</v>
      </c>
      <c r="C7" s="153" t="s">
        <v>184</v>
      </c>
      <c r="D7" s="154" t="s">
        <v>185</v>
      </c>
      <c r="E7" s="4" t="s">
        <v>186</v>
      </c>
      <c r="F7" s="155"/>
      <c r="G7" s="156"/>
      <c r="H7" s="145"/>
    </row>
    <row r="8" spans="2:8">
      <c r="B8" s="152" t="s">
        <v>149</v>
      </c>
      <c r="C8" s="153" t="s">
        <v>187</v>
      </c>
      <c r="D8" s="154" t="s">
        <v>188</v>
      </c>
      <c r="E8" s="4" t="s">
        <v>186</v>
      </c>
      <c r="F8" s="155"/>
      <c r="G8" s="156"/>
      <c r="H8" s="145"/>
    </row>
    <row r="9" spans="2:8">
      <c r="B9" s="152" t="s">
        <v>64</v>
      </c>
      <c r="C9" s="153" t="s">
        <v>189</v>
      </c>
      <c r="D9" s="154" t="s">
        <v>190</v>
      </c>
      <c r="E9" s="4" t="s">
        <v>191</v>
      </c>
      <c r="F9" s="155"/>
      <c r="G9" s="156"/>
      <c r="H9" s="145"/>
    </row>
    <row r="10" spans="2:8">
      <c r="B10" s="152" t="s">
        <v>169</v>
      </c>
      <c r="C10" s="153" t="s">
        <v>192</v>
      </c>
      <c r="D10" s="154" t="s">
        <v>193</v>
      </c>
      <c r="E10" s="4" t="s">
        <v>194</v>
      </c>
      <c r="F10" s="155" t="s">
        <v>182</v>
      </c>
      <c r="G10" s="156" t="s">
        <v>183</v>
      </c>
      <c r="H10" s="145"/>
    </row>
    <row r="11" spans="2:8" ht="45">
      <c r="B11" s="152" t="s">
        <v>195</v>
      </c>
      <c r="C11" s="153" t="s">
        <v>196</v>
      </c>
      <c r="D11" s="154" t="s">
        <v>197</v>
      </c>
      <c r="E11" s="4" t="s">
        <v>198</v>
      </c>
      <c r="F11" s="155"/>
      <c r="G11" s="156" t="s">
        <v>199</v>
      </c>
      <c r="H11" s="145"/>
    </row>
    <row r="12" spans="2:8" ht="45.75" thickBot="1">
      <c r="B12" s="152" t="s">
        <v>200</v>
      </c>
      <c r="C12" s="153" t="s">
        <v>201</v>
      </c>
      <c r="D12" s="154" t="s">
        <v>202</v>
      </c>
      <c r="E12" s="4" t="s">
        <v>198</v>
      </c>
      <c r="F12" s="155"/>
      <c r="G12" s="156" t="s">
        <v>203</v>
      </c>
      <c r="H12" s="145"/>
    </row>
    <row r="13" spans="2:8" ht="20.100000000000001" customHeight="1" thickBot="1">
      <c r="B13" s="142" t="s">
        <v>205</v>
      </c>
      <c r="C13" s="143"/>
      <c r="D13" s="143"/>
      <c r="E13" s="143"/>
      <c r="F13" s="143"/>
      <c r="G13" s="144"/>
      <c r="H13" s="145"/>
    </row>
    <row r="14" spans="2:8">
      <c r="B14" s="152" t="s">
        <v>206</v>
      </c>
      <c r="C14" s="153" t="s">
        <v>207</v>
      </c>
      <c r="D14" s="154" t="s">
        <v>208</v>
      </c>
      <c r="E14" s="4" t="s">
        <v>209</v>
      </c>
      <c r="F14" s="155"/>
      <c r="G14" s="486" t="s">
        <v>210</v>
      </c>
      <c r="H14" s="145"/>
    </row>
    <row r="15" spans="2:8">
      <c r="B15" s="152" t="s">
        <v>211</v>
      </c>
      <c r="C15" s="153" t="s">
        <v>212</v>
      </c>
      <c r="D15" s="154" t="s">
        <v>213</v>
      </c>
      <c r="E15" s="4" t="s">
        <v>209</v>
      </c>
      <c r="F15" s="155"/>
      <c r="G15" s="487"/>
      <c r="H15" s="145"/>
    </row>
    <row r="16" spans="2:8" ht="45">
      <c r="B16" s="152" t="s">
        <v>214</v>
      </c>
      <c r="C16" s="153" t="s">
        <v>215</v>
      </c>
      <c r="D16" s="154" t="s">
        <v>202</v>
      </c>
      <c r="E16" s="4" t="s">
        <v>209</v>
      </c>
      <c r="F16" s="155"/>
      <c r="G16" s="156" t="s">
        <v>216</v>
      </c>
      <c r="H16" s="145"/>
    </row>
    <row r="17" spans="2:8" ht="45">
      <c r="B17" s="152" t="s">
        <v>217</v>
      </c>
      <c r="C17" s="153" t="s">
        <v>218</v>
      </c>
      <c r="D17" s="154" t="s">
        <v>202</v>
      </c>
      <c r="E17" s="4" t="s">
        <v>209</v>
      </c>
      <c r="F17" s="155"/>
      <c r="G17" s="156" t="s">
        <v>219</v>
      </c>
      <c r="H17" s="145"/>
    </row>
    <row r="18" spans="2:8" ht="45.75" thickBot="1">
      <c r="B18" s="152" t="s">
        <v>220</v>
      </c>
      <c r="C18" s="153" t="s">
        <v>221</v>
      </c>
      <c r="D18" s="154" t="s">
        <v>202</v>
      </c>
      <c r="E18" s="4" t="s">
        <v>209</v>
      </c>
      <c r="F18" s="155"/>
      <c r="G18" s="156" t="s">
        <v>222</v>
      </c>
      <c r="H18" s="145"/>
    </row>
    <row r="19" spans="2:8" ht="20.100000000000001" customHeight="1" thickBot="1">
      <c r="B19" s="142" t="s">
        <v>223</v>
      </c>
      <c r="C19" s="143"/>
      <c r="D19" s="143"/>
      <c r="E19" s="143"/>
      <c r="F19" s="143"/>
      <c r="G19" s="144"/>
      <c r="H19" s="145"/>
    </row>
    <row r="20" spans="2:8" ht="90">
      <c r="B20" s="152" t="s">
        <v>224</v>
      </c>
      <c r="C20" s="153" t="s">
        <v>225</v>
      </c>
      <c r="D20" s="154" t="s">
        <v>202</v>
      </c>
      <c r="E20" s="4" t="s">
        <v>209</v>
      </c>
      <c r="F20" s="155"/>
      <c r="G20" s="156" t="s">
        <v>226</v>
      </c>
      <c r="H20" s="145"/>
    </row>
    <row r="21" spans="2:8" ht="90">
      <c r="B21" s="152" t="s">
        <v>227</v>
      </c>
      <c r="C21" s="153" t="s">
        <v>228</v>
      </c>
      <c r="D21" s="154" t="s">
        <v>202</v>
      </c>
      <c r="E21" s="4" t="s">
        <v>209</v>
      </c>
      <c r="F21" s="155"/>
      <c r="G21" s="156" t="s">
        <v>229</v>
      </c>
      <c r="H21" s="145"/>
    </row>
    <row r="22" spans="2:8" ht="30">
      <c r="B22" s="152" t="s">
        <v>230</v>
      </c>
      <c r="C22" s="153" t="s">
        <v>231</v>
      </c>
      <c r="D22" s="154" t="s">
        <v>232</v>
      </c>
      <c r="E22" s="4" t="s">
        <v>191</v>
      </c>
      <c r="F22" s="155"/>
      <c r="G22" s="156" t="s">
        <v>233</v>
      </c>
      <c r="H22" s="145"/>
    </row>
    <row r="23" spans="2:8" ht="90">
      <c r="B23" s="152" t="s">
        <v>234</v>
      </c>
      <c r="C23" s="153" t="s">
        <v>235</v>
      </c>
      <c r="D23" s="154" t="s">
        <v>202</v>
      </c>
      <c r="E23" s="4" t="s">
        <v>209</v>
      </c>
      <c r="F23" s="155"/>
      <c r="G23" s="156" t="s">
        <v>229</v>
      </c>
      <c r="H23" s="145"/>
    </row>
    <row r="24" spans="2:8" ht="90">
      <c r="B24" s="152" t="s">
        <v>928</v>
      </c>
      <c r="C24" s="153" t="s">
        <v>236</v>
      </c>
      <c r="D24" s="154" t="s">
        <v>202</v>
      </c>
      <c r="E24" s="4" t="s">
        <v>209</v>
      </c>
      <c r="F24" s="155"/>
      <c r="G24" s="156" t="s">
        <v>229</v>
      </c>
      <c r="H24" s="145"/>
    </row>
    <row r="25" spans="2:8" ht="90">
      <c r="B25" s="152" t="s">
        <v>929</v>
      </c>
      <c r="C25" s="153" t="s">
        <v>237</v>
      </c>
      <c r="D25" s="154" t="s">
        <v>202</v>
      </c>
      <c r="E25" s="4" t="s">
        <v>238</v>
      </c>
      <c r="F25" s="155"/>
      <c r="G25" s="156" t="s">
        <v>229</v>
      </c>
      <c r="H25" s="145"/>
    </row>
    <row r="26" spans="2:8" ht="90">
      <c r="B26" s="152" t="s">
        <v>239</v>
      </c>
      <c r="C26" s="153" t="s">
        <v>240</v>
      </c>
      <c r="D26" s="154" t="s">
        <v>202</v>
      </c>
      <c r="E26" s="4" t="s">
        <v>238</v>
      </c>
      <c r="F26" s="155"/>
      <c r="G26" s="156" t="s">
        <v>226</v>
      </c>
      <c r="H26" s="145"/>
    </row>
    <row r="27" spans="2:8" ht="90">
      <c r="B27" s="152" t="s">
        <v>241</v>
      </c>
      <c r="C27" s="153" t="s">
        <v>242</v>
      </c>
      <c r="D27" s="154" t="s">
        <v>202</v>
      </c>
      <c r="E27" s="4" t="s">
        <v>238</v>
      </c>
      <c r="F27" s="155"/>
      <c r="G27" s="156" t="s">
        <v>229</v>
      </c>
      <c r="H27" s="145"/>
    </row>
    <row r="28" spans="2:8" ht="90">
      <c r="B28" s="152" t="s">
        <v>243</v>
      </c>
      <c r="C28" s="153" t="s">
        <v>244</v>
      </c>
      <c r="D28" s="154" t="s">
        <v>202</v>
      </c>
      <c r="E28" s="4" t="s">
        <v>238</v>
      </c>
      <c r="F28" s="155"/>
      <c r="G28" s="156" t="s">
        <v>226</v>
      </c>
      <c r="H28" s="145"/>
    </row>
    <row r="29" spans="2:8" ht="90.75" thickBot="1">
      <c r="B29" s="152" t="s">
        <v>245</v>
      </c>
      <c r="C29" s="153" t="s">
        <v>246</v>
      </c>
      <c r="D29" s="154" t="s">
        <v>202</v>
      </c>
      <c r="E29" s="4" t="s">
        <v>238</v>
      </c>
      <c r="F29" s="155"/>
      <c r="G29" s="156" t="s">
        <v>229</v>
      </c>
      <c r="H29" s="145"/>
    </row>
    <row r="30" spans="2:8" ht="20.100000000000001" customHeight="1" thickBot="1">
      <c r="B30" s="142" t="s">
        <v>247</v>
      </c>
      <c r="C30" s="143"/>
      <c r="D30" s="143"/>
      <c r="E30" s="143"/>
      <c r="F30" s="143"/>
      <c r="G30" s="172"/>
      <c r="H30" s="145"/>
    </row>
    <row r="31" spans="2:8" ht="60">
      <c r="B31" s="152" t="s">
        <v>248</v>
      </c>
      <c r="C31" s="153" t="s">
        <v>249</v>
      </c>
      <c r="D31" s="154" t="s">
        <v>202</v>
      </c>
      <c r="E31" s="4" t="s">
        <v>209</v>
      </c>
      <c r="F31" s="155"/>
      <c r="G31" s="156" t="s">
        <v>250</v>
      </c>
      <c r="H31" s="145"/>
    </row>
    <row r="32" spans="2:8" ht="75">
      <c r="B32" s="152" t="s">
        <v>251</v>
      </c>
      <c r="C32" s="153" t="s">
        <v>252</v>
      </c>
      <c r="D32" s="154" t="s">
        <v>202</v>
      </c>
      <c r="E32" s="4" t="s">
        <v>238</v>
      </c>
      <c r="F32" s="155"/>
      <c r="G32" s="156" t="s">
        <v>253</v>
      </c>
      <c r="H32" s="145"/>
    </row>
    <row r="33" spans="2:8" ht="30">
      <c r="B33" s="152" t="s">
        <v>254</v>
      </c>
      <c r="C33" s="153" t="s">
        <v>255</v>
      </c>
      <c r="D33" s="154" t="s">
        <v>256</v>
      </c>
      <c r="E33" s="4" t="s">
        <v>257</v>
      </c>
      <c r="F33" s="155"/>
      <c r="G33" s="156" t="s">
        <v>258</v>
      </c>
      <c r="H33" s="145"/>
    </row>
    <row r="34" spans="2:8" ht="60">
      <c r="B34" s="152" t="s">
        <v>259</v>
      </c>
      <c r="C34" s="153" t="s">
        <v>260</v>
      </c>
      <c r="D34" s="154" t="s">
        <v>202</v>
      </c>
      <c r="E34" s="4" t="s">
        <v>198</v>
      </c>
      <c r="F34" s="155"/>
      <c r="G34" s="156" t="s">
        <v>261</v>
      </c>
      <c r="H34" s="145"/>
    </row>
    <row r="35" spans="2:8" ht="30.75" thickBot="1">
      <c r="B35" s="152" t="s">
        <v>262</v>
      </c>
      <c r="C35" s="153" t="s">
        <v>263</v>
      </c>
      <c r="D35" s="154" t="s">
        <v>264</v>
      </c>
      <c r="E35" s="4" t="s">
        <v>265</v>
      </c>
      <c r="F35" s="155"/>
      <c r="G35" s="156" t="s">
        <v>266</v>
      </c>
      <c r="H35" s="145"/>
    </row>
    <row r="36" spans="2:8" ht="20.100000000000001" customHeight="1" thickBot="1">
      <c r="B36" s="142" t="s">
        <v>267</v>
      </c>
      <c r="C36" s="143"/>
      <c r="D36" s="143"/>
      <c r="E36" s="143"/>
      <c r="F36" s="143"/>
      <c r="G36" s="144"/>
      <c r="H36" s="145"/>
    </row>
    <row r="37" spans="2:8" ht="45.75" thickBot="1">
      <c r="B37" s="152" t="s">
        <v>268</v>
      </c>
      <c r="C37" s="153" t="s">
        <v>269</v>
      </c>
      <c r="D37" s="154" t="s">
        <v>202</v>
      </c>
      <c r="E37" s="4" t="s">
        <v>198</v>
      </c>
      <c r="F37" s="155"/>
      <c r="G37" s="156" t="s">
        <v>270</v>
      </c>
      <c r="H37" s="145"/>
    </row>
    <row r="38" spans="2:8" ht="18.75">
      <c r="B38" s="163"/>
      <c r="C38" s="163"/>
      <c r="D38" s="164"/>
      <c r="E38" s="165"/>
      <c r="F38" s="165"/>
      <c r="G38" s="163"/>
      <c r="H38" s="130"/>
    </row>
  </sheetData>
  <mergeCells count="1">
    <mergeCell ref="G14:G15"/>
  </mergeCells>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BF486-2FB5-499C-BC3D-C8FDAABDFC38}">
  <sheetPr codeName="Sheet126">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29" customWidth="1"/>
    <col min="7" max="7" width="98.7109375" style="5" customWidth="1"/>
    <col min="8" max="8" width="2.7109375" style="5" customWidth="1"/>
    <col min="9" max="16384" width="10.28515625" style="5"/>
  </cols>
  <sheetData>
    <row r="1" spans="2:8" ht="13.5" customHeight="1" thickBot="1">
      <c r="B1" s="130"/>
      <c r="C1" s="130"/>
      <c r="D1" s="131"/>
      <c r="E1" s="132"/>
      <c r="F1" s="132"/>
      <c r="G1" s="130"/>
      <c r="H1" s="130"/>
    </row>
    <row r="2" spans="2:8" ht="44.1" customHeight="1" thickBot="1">
      <c r="B2" s="133" t="s">
        <v>130</v>
      </c>
      <c r="C2" s="134"/>
      <c r="D2" s="134"/>
      <c r="E2" s="134"/>
      <c r="F2" s="134"/>
      <c r="G2" s="135"/>
      <c r="H2" s="136"/>
    </row>
    <row r="3" spans="2:8" ht="13.5" customHeight="1" thickBot="1">
      <c r="B3" s="137"/>
      <c r="C3" s="137"/>
      <c r="D3" s="137"/>
      <c r="E3" s="137"/>
      <c r="F3" s="137"/>
      <c r="G3" s="137"/>
    </row>
    <row r="4" spans="2:8" ht="20.25" customHeight="1" thickBot="1">
      <c r="B4" s="138" t="s">
        <v>39</v>
      </c>
      <c r="C4" s="139" t="s">
        <v>173</v>
      </c>
      <c r="D4" s="139" t="s">
        <v>174</v>
      </c>
      <c r="E4" s="139" t="s">
        <v>175</v>
      </c>
      <c r="F4" s="140" t="s">
        <v>176</v>
      </c>
      <c r="G4" s="141" t="s">
        <v>177</v>
      </c>
    </row>
    <row r="5" spans="2:8" ht="20.100000000000001" customHeight="1" thickBot="1">
      <c r="B5" s="142" t="s">
        <v>178</v>
      </c>
      <c r="C5" s="143"/>
      <c r="D5" s="143"/>
      <c r="E5" s="143"/>
      <c r="F5" s="143"/>
      <c r="G5" s="144"/>
      <c r="H5" s="145"/>
    </row>
    <row r="6" spans="2:8">
      <c r="B6" s="146" t="s">
        <v>63</v>
      </c>
      <c r="C6" s="147" t="s">
        <v>271</v>
      </c>
      <c r="D6" s="148" t="s">
        <v>180</v>
      </c>
      <c r="E6" s="149" t="s">
        <v>181</v>
      </c>
      <c r="F6" s="150" t="s">
        <v>182</v>
      </c>
      <c r="G6" s="486" t="s">
        <v>183</v>
      </c>
      <c r="H6" s="145"/>
    </row>
    <row r="7" spans="2:8">
      <c r="B7" s="152" t="s">
        <v>167</v>
      </c>
      <c r="C7" s="153" t="s">
        <v>272</v>
      </c>
      <c r="D7" s="154" t="s">
        <v>264</v>
      </c>
      <c r="E7" s="4" t="s">
        <v>265</v>
      </c>
      <c r="F7" s="155" t="s">
        <v>182</v>
      </c>
      <c r="G7" s="487"/>
      <c r="H7" s="145"/>
    </row>
    <row r="8" spans="2:8">
      <c r="B8" s="152" t="s">
        <v>168</v>
      </c>
      <c r="C8" s="153" t="s">
        <v>273</v>
      </c>
      <c r="D8" s="154" t="s">
        <v>185</v>
      </c>
      <c r="E8" s="4" t="s">
        <v>186</v>
      </c>
      <c r="F8" s="155"/>
      <c r="G8" s="156"/>
      <c r="H8" s="145"/>
    </row>
    <row r="9" spans="2:8" ht="17.25" thickBot="1">
      <c r="B9" s="152" t="s">
        <v>64</v>
      </c>
      <c r="C9" s="153" t="s">
        <v>274</v>
      </c>
      <c r="D9" s="154" t="s">
        <v>190</v>
      </c>
      <c r="E9" s="4" t="s">
        <v>191</v>
      </c>
      <c r="F9" s="155"/>
      <c r="G9" s="156"/>
      <c r="H9" s="145"/>
    </row>
    <row r="10" spans="2:8" ht="20.100000000000001" customHeight="1" thickBot="1">
      <c r="B10" s="142" t="s">
        <v>205</v>
      </c>
      <c r="C10" s="143"/>
      <c r="D10" s="143"/>
      <c r="E10" s="143"/>
      <c r="F10" s="143"/>
      <c r="G10" s="144"/>
      <c r="H10" s="145"/>
    </row>
    <row r="11" spans="2:8" ht="45">
      <c r="B11" s="152" t="s">
        <v>146</v>
      </c>
      <c r="C11" s="153" t="s">
        <v>276</v>
      </c>
      <c r="D11" s="154" t="s">
        <v>202</v>
      </c>
      <c r="E11" s="4" t="s">
        <v>198</v>
      </c>
      <c r="F11" s="155"/>
      <c r="G11" s="156" t="s">
        <v>277</v>
      </c>
      <c r="H11" s="145"/>
    </row>
    <row r="12" spans="2:8">
      <c r="B12" s="152" t="s">
        <v>206</v>
      </c>
      <c r="C12" s="153" t="s">
        <v>278</v>
      </c>
      <c r="D12" s="154" t="s">
        <v>208</v>
      </c>
      <c r="E12" s="4" t="s">
        <v>209</v>
      </c>
      <c r="F12" s="155"/>
      <c r="G12" s="484" t="s">
        <v>279</v>
      </c>
      <c r="H12" s="145"/>
    </row>
    <row r="13" spans="2:8">
      <c r="B13" s="152" t="s">
        <v>211</v>
      </c>
      <c r="C13" s="153" t="s">
        <v>280</v>
      </c>
      <c r="D13" s="154" t="s">
        <v>208</v>
      </c>
      <c r="E13" s="4" t="s">
        <v>209</v>
      </c>
      <c r="F13" s="155"/>
      <c r="G13" s="487"/>
      <c r="H13" s="145"/>
    </row>
    <row r="14" spans="2:8" ht="45">
      <c r="B14" s="152" t="s">
        <v>214</v>
      </c>
      <c r="C14" s="153" t="s">
        <v>281</v>
      </c>
      <c r="D14" s="154" t="s">
        <v>202</v>
      </c>
      <c r="E14" s="4" t="s">
        <v>209</v>
      </c>
      <c r="F14" s="155"/>
      <c r="G14" s="156" t="s">
        <v>282</v>
      </c>
      <c r="H14" s="145"/>
    </row>
    <row r="15" spans="2:8" ht="45">
      <c r="B15" s="152" t="s">
        <v>217</v>
      </c>
      <c r="C15" s="153" t="s">
        <v>283</v>
      </c>
      <c r="D15" s="154" t="s">
        <v>202</v>
      </c>
      <c r="E15" s="4" t="s">
        <v>209</v>
      </c>
      <c r="F15" s="155"/>
      <c r="G15" s="156" t="s">
        <v>219</v>
      </c>
      <c r="H15" s="145"/>
    </row>
    <row r="16" spans="2:8" ht="45.75" thickBot="1">
      <c r="B16" s="152" t="s">
        <v>220</v>
      </c>
      <c r="C16" s="153" t="s">
        <v>284</v>
      </c>
      <c r="D16" s="154" t="s">
        <v>202</v>
      </c>
      <c r="E16" s="4" t="s">
        <v>209</v>
      </c>
      <c r="F16" s="155"/>
      <c r="G16" s="156" t="s">
        <v>222</v>
      </c>
      <c r="H16" s="145"/>
    </row>
    <row r="17" spans="2:8" ht="20.100000000000001" customHeight="1" thickBot="1">
      <c r="B17" s="142" t="s">
        <v>247</v>
      </c>
      <c r="C17" s="143"/>
      <c r="D17" s="143"/>
      <c r="E17" s="143"/>
      <c r="F17" s="143"/>
      <c r="G17" s="144"/>
      <c r="H17" s="145"/>
    </row>
    <row r="18" spans="2:8" ht="45">
      <c r="B18" s="152" t="s">
        <v>146</v>
      </c>
      <c r="C18" s="153" t="s">
        <v>285</v>
      </c>
      <c r="D18" s="154" t="s">
        <v>202</v>
      </c>
      <c r="E18" s="4" t="s">
        <v>209</v>
      </c>
      <c r="F18" s="155"/>
      <c r="G18" s="156" t="s">
        <v>277</v>
      </c>
      <c r="H18" s="145"/>
    </row>
    <row r="19" spans="2:8" ht="60">
      <c r="B19" s="152" t="s">
        <v>248</v>
      </c>
      <c r="C19" s="153" t="s">
        <v>286</v>
      </c>
      <c r="D19" s="154" t="s">
        <v>202</v>
      </c>
      <c r="E19" s="4" t="s">
        <v>209</v>
      </c>
      <c r="F19" s="155"/>
      <c r="G19" s="156" t="s">
        <v>250</v>
      </c>
      <c r="H19" s="145"/>
    </row>
    <row r="20" spans="2:8" ht="75">
      <c r="B20" s="152" t="s">
        <v>251</v>
      </c>
      <c r="C20" s="153" t="s">
        <v>287</v>
      </c>
      <c r="D20" s="154" t="s">
        <v>202</v>
      </c>
      <c r="E20" s="4" t="s">
        <v>209</v>
      </c>
      <c r="F20" s="155"/>
      <c r="G20" s="156" t="s">
        <v>253</v>
      </c>
      <c r="H20" s="145"/>
    </row>
    <row r="21" spans="2:8" ht="30">
      <c r="B21" s="152" t="s">
        <v>254</v>
      </c>
      <c r="C21" s="153" t="s">
        <v>288</v>
      </c>
      <c r="D21" s="154" t="s">
        <v>256</v>
      </c>
      <c r="E21" s="4" t="s">
        <v>257</v>
      </c>
      <c r="F21" s="155"/>
      <c r="G21" s="156" t="s">
        <v>258</v>
      </c>
      <c r="H21" s="145"/>
    </row>
    <row r="22" spans="2:8" ht="60">
      <c r="B22" s="152" t="s">
        <v>259</v>
      </c>
      <c r="C22" s="153" t="s">
        <v>289</v>
      </c>
      <c r="D22" s="154" t="s">
        <v>202</v>
      </c>
      <c r="E22" s="4" t="s">
        <v>209</v>
      </c>
      <c r="F22" s="155"/>
      <c r="G22" s="156" t="s">
        <v>290</v>
      </c>
      <c r="H22" s="145"/>
    </row>
    <row r="23" spans="2:8" ht="30.75" thickBot="1">
      <c r="B23" s="152" t="s">
        <v>262</v>
      </c>
      <c r="C23" s="153" t="s">
        <v>291</v>
      </c>
      <c r="D23" s="154" t="s">
        <v>264</v>
      </c>
      <c r="E23" s="4" t="s">
        <v>265</v>
      </c>
      <c r="F23" s="155"/>
      <c r="G23" s="156" t="s">
        <v>266</v>
      </c>
      <c r="H23" s="145"/>
    </row>
    <row r="24" spans="2:8" ht="20.100000000000001" customHeight="1" thickBot="1">
      <c r="B24" s="142" t="s">
        <v>267</v>
      </c>
      <c r="C24" s="143"/>
      <c r="D24" s="143"/>
      <c r="E24" s="143"/>
      <c r="F24" s="143"/>
      <c r="G24" s="144"/>
      <c r="H24" s="145"/>
    </row>
    <row r="25" spans="2:8" ht="45.75" thickBot="1">
      <c r="B25" s="152" t="s">
        <v>268</v>
      </c>
      <c r="C25" s="153" t="s">
        <v>292</v>
      </c>
      <c r="D25" s="154" t="s">
        <v>202</v>
      </c>
      <c r="E25" s="4" t="s">
        <v>209</v>
      </c>
      <c r="F25" s="155"/>
      <c r="G25" s="156" t="s">
        <v>270</v>
      </c>
      <c r="H25" s="145"/>
    </row>
    <row r="26" spans="2:8" ht="20.100000000000001" customHeight="1">
      <c r="B26" s="163"/>
      <c r="C26" s="163"/>
      <c r="D26" s="164"/>
      <c r="E26" s="165"/>
      <c r="F26" s="165"/>
      <c r="G26" s="163"/>
      <c r="H26" s="130"/>
    </row>
  </sheetData>
  <mergeCells count="2">
    <mergeCell ref="G6:G7"/>
    <mergeCell ref="G12:G13"/>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EB92D-9F90-497B-A223-8C0565F9F95B}">
  <sheetPr codeName="Sheet166">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29" customWidth="1"/>
    <col min="7" max="7" width="98.7109375" style="5" customWidth="1"/>
    <col min="8" max="8" width="2.7109375" style="5" customWidth="1"/>
    <col min="9" max="16384" width="10.28515625" style="5"/>
  </cols>
  <sheetData>
    <row r="1" spans="2:8" ht="13.5" customHeight="1" thickBot="1">
      <c r="B1" s="130"/>
      <c r="C1" s="130"/>
      <c r="D1" s="131"/>
      <c r="E1" s="132"/>
      <c r="F1" s="132"/>
      <c r="G1" s="130"/>
      <c r="H1" s="130"/>
    </row>
    <row r="2" spans="2:8" ht="44.1" customHeight="1" thickBot="1">
      <c r="B2" s="133" t="s">
        <v>294</v>
      </c>
      <c r="C2" s="134"/>
      <c r="D2" s="134"/>
      <c r="E2" s="134"/>
      <c r="F2" s="134"/>
      <c r="G2" s="135"/>
      <c r="H2" s="136"/>
    </row>
    <row r="3" spans="2:8" ht="13.5" customHeight="1" thickBot="1">
      <c r="B3" s="137"/>
      <c r="C3" s="137"/>
      <c r="D3" s="137"/>
      <c r="E3" s="137"/>
      <c r="F3" s="137"/>
      <c r="G3" s="137"/>
    </row>
    <row r="4" spans="2:8" ht="20.25" customHeight="1" thickBot="1">
      <c r="B4" s="138" t="s">
        <v>39</v>
      </c>
      <c r="C4" s="139" t="s">
        <v>173</v>
      </c>
      <c r="D4" s="139" t="s">
        <v>174</v>
      </c>
      <c r="E4" s="139" t="s">
        <v>175</v>
      </c>
      <c r="F4" s="140" t="s">
        <v>176</v>
      </c>
      <c r="G4" s="141" t="s">
        <v>177</v>
      </c>
    </row>
    <row r="5" spans="2:8">
      <c r="B5" s="146" t="s">
        <v>72</v>
      </c>
      <c r="C5" s="147" t="s">
        <v>295</v>
      </c>
      <c r="D5" s="148" t="s">
        <v>232</v>
      </c>
      <c r="E5" s="149" t="s">
        <v>191</v>
      </c>
      <c r="F5" s="150" t="s">
        <v>182</v>
      </c>
      <c r="G5" s="151" t="s">
        <v>183</v>
      </c>
      <c r="H5" s="145"/>
    </row>
    <row r="6" spans="2:8">
      <c r="B6" s="152" t="s">
        <v>170</v>
      </c>
      <c r="C6" s="153" t="s">
        <v>296</v>
      </c>
      <c r="D6" s="154" t="s">
        <v>185</v>
      </c>
      <c r="E6" s="4" t="s">
        <v>186</v>
      </c>
      <c r="F6" s="155"/>
      <c r="G6" s="156"/>
      <c r="H6" s="145"/>
    </row>
    <row r="7" spans="2:8">
      <c r="B7" s="152" t="s">
        <v>64</v>
      </c>
      <c r="C7" s="153" t="s">
        <v>297</v>
      </c>
      <c r="D7" s="154" t="s">
        <v>190</v>
      </c>
      <c r="E7" s="4" t="s">
        <v>191</v>
      </c>
      <c r="F7" s="155"/>
      <c r="G7" s="156"/>
      <c r="H7" s="145"/>
    </row>
    <row r="8" spans="2:8">
      <c r="B8" s="152" t="s">
        <v>298</v>
      </c>
      <c r="C8" s="153" t="s">
        <v>299</v>
      </c>
      <c r="D8" s="154" t="s">
        <v>300</v>
      </c>
      <c r="E8" s="4" t="s">
        <v>186</v>
      </c>
      <c r="F8" s="155"/>
      <c r="G8" s="484" t="s">
        <v>301</v>
      </c>
      <c r="H8" s="145"/>
    </row>
    <row r="9" spans="2:8" ht="17.25" thickBot="1">
      <c r="B9" s="191" t="s">
        <v>302</v>
      </c>
      <c r="C9" s="192" t="s">
        <v>303</v>
      </c>
      <c r="D9" s="193" t="s">
        <v>300</v>
      </c>
      <c r="E9" s="194" t="s">
        <v>186</v>
      </c>
      <c r="F9" s="195"/>
      <c r="G9" s="485"/>
      <c r="H9" s="145"/>
    </row>
    <row r="10" spans="2:8" ht="20.100000000000001" customHeight="1">
      <c r="B10" s="163"/>
      <c r="C10" s="163"/>
      <c r="D10" s="164"/>
      <c r="E10" s="165"/>
      <c r="F10" s="165"/>
      <c r="G10" s="163"/>
      <c r="H10" s="130"/>
    </row>
  </sheetData>
  <mergeCells count="1">
    <mergeCell ref="G8:G9"/>
  </mergeCells>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C304D-D160-49D7-8A1C-AD5C871C909E}">
  <sheetPr codeName="Sheet167">
    <outlinePr summaryBelow="0"/>
    <pageSetUpPr fitToPage="1"/>
  </sheetPr>
  <dimension ref="B1:H7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29" customWidth="1"/>
    <col min="7" max="7" width="98.7109375" style="5" customWidth="1"/>
    <col min="8" max="8" width="2.7109375" style="5" customWidth="1"/>
    <col min="9" max="16384" width="10.28515625" style="5"/>
  </cols>
  <sheetData>
    <row r="1" spans="2:8" ht="13.5" customHeight="1" thickBot="1">
      <c r="B1" s="130"/>
      <c r="C1" s="130"/>
      <c r="D1" s="131"/>
      <c r="E1" s="132"/>
      <c r="F1" s="132"/>
      <c r="G1" s="130"/>
      <c r="H1" s="130"/>
    </row>
    <row r="2" spans="2:8" ht="44.1" customHeight="1" thickBot="1">
      <c r="B2" s="196" t="s">
        <v>304</v>
      </c>
      <c r="C2" s="197"/>
      <c r="D2" s="197"/>
      <c r="E2" s="197"/>
      <c r="F2" s="197"/>
      <c r="G2" s="198"/>
      <c r="H2" s="136"/>
    </row>
    <row r="3" spans="2:8" ht="13.5" customHeight="1" thickBot="1">
      <c r="B3" s="199"/>
      <c r="C3" s="199"/>
      <c r="D3" s="199"/>
      <c r="E3" s="199"/>
      <c r="F3" s="199"/>
      <c r="G3" s="199"/>
    </row>
    <row r="4" spans="2:8" ht="20.25" customHeight="1" thickBot="1">
      <c r="B4" s="138" t="s">
        <v>39</v>
      </c>
      <c r="C4" s="139" t="s">
        <v>173</v>
      </c>
      <c r="D4" s="139" t="s">
        <v>174</v>
      </c>
      <c r="E4" s="139" t="s">
        <v>175</v>
      </c>
      <c r="F4" s="140" t="s">
        <v>176</v>
      </c>
      <c r="G4" s="141" t="s">
        <v>177</v>
      </c>
    </row>
    <row r="5" spans="2:8">
      <c r="B5" s="146" t="s">
        <v>305</v>
      </c>
      <c r="C5" s="147" t="s">
        <v>306</v>
      </c>
      <c r="D5" s="148" t="s">
        <v>232</v>
      </c>
      <c r="E5" s="149" t="s">
        <v>191</v>
      </c>
      <c r="F5" s="150" t="s">
        <v>182</v>
      </c>
      <c r="G5" s="151" t="s">
        <v>183</v>
      </c>
      <c r="H5" s="145"/>
    </row>
    <row r="6" spans="2:8">
      <c r="B6" s="152" t="s">
        <v>307</v>
      </c>
      <c r="C6" s="153" t="s">
        <v>308</v>
      </c>
      <c r="D6" s="154" t="s">
        <v>185</v>
      </c>
      <c r="E6" s="4" t="s">
        <v>186</v>
      </c>
      <c r="F6" s="155"/>
      <c r="G6" s="167"/>
      <c r="H6" s="145"/>
    </row>
    <row r="7" spans="2:8" ht="39.950000000000003" customHeight="1">
      <c r="B7" s="200" t="s">
        <v>309</v>
      </c>
      <c r="C7" s="153" t="s">
        <v>310</v>
      </c>
      <c r="D7" s="154" t="s">
        <v>311</v>
      </c>
      <c r="E7" s="4" t="s">
        <v>191</v>
      </c>
      <c r="F7" s="155"/>
      <c r="G7" s="484" t="s">
        <v>312</v>
      </c>
      <c r="H7" s="145"/>
    </row>
    <row r="8" spans="2:8" ht="39.950000000000003" customHeight="1">
      <c r="B8" s="201" t="s">
        <v>313</v>
      </c>
      <c r="C8" s="202" t="s">
        <v>313</v>
      </c>
      <c r="D8" s="154" t="s">
        <v>311</v>
      </c>
      <c r="E8" s="4" t="s">
        <v>191</v>
      </c>
      <c r="F8" s="155"/>
      <c r="G8" s="485"/>
      <c r="H8" s="145"/>
    </row>
    <row r="9" spans="2:8" ht="39.950000000000003" customHeight="1">
      <c r="B9" s="200" t="s">
        <v>314</v>
      </c>
      <c r="C9" s="153" t="s">
        <v>315</v>
      </c>
      <c r="D9" s="154" t="s">
        <v>232</v>
      </c>
      <c r="E9" s="4" t="s">
        <v>191</v>
      </c>
      <c r="F9" s="155"/>
      <c r="G9" s="487"/>
      <c r="H9" s="145"/>
    </row>
    <row r="10" spans="2:8" ht="24.95" customHeight="1">
      <c r="B10" s="200" t="s">
        <v>316</v>
      </c>
      <c r="C10" s="153" t="s">
        <v>317</v>
      </c>
      <c r="D10" s="154" t="s">
        <v>185</v>
      </c>
      <c r="E10" s="4" t="s">
        <v>186</v>
      </c>
      <c r="F10" s="155"/>
      <c r="G10" s="484" t="s">
        <v>318</v>
      </c>
      <c r="H10" s="145"/>
    </row>
    <row r="11" spans="2:8" ht="24.95" customHeight="1">
      <c r="B11" s="201" t="s">
        <v>313</v>
      </c>
      <c r="C11" s="202" t="s">
        <v>313</v>
      </c>
      <c r="D11" s="154" t="s">
        <v>185</v>
      </c>
      <c r="E11" s="4" t="s">
        <v>186</v>
      </c>
      <c r="F11" s="155"/>
      <c r="G11" s="485"/>
      <c r="H11" s="145"/>
    </row>
    <row r="12" spans="2:8" ht="24.95" customHeight="1">
      <c r="B12" s="200" t="s">
        <v>319</v>
      </c>
      <c r="C12" s="153" t="s">
        <v>320</v>
      </c>
      <c r="D12" s="154" t="s">
        <v>185</v>
      </c>
      <c r="E12" s="4" t="s">
        <v>186</v>
      </c>
      <c r="F12" s="155"/>
      <c r="G12" s="487"/>
      <c r="H12" s="145"/>
    </row>
    <row r="13" spans="2:8" ht="30.75" thickBot="1">
      <c r="B13" s="157" t="s">
        <v>6</v>
      </c>
      <c r="C13" s="158" t="s">
        <v>321</v>
      </c>
      <c r="D13" s="159" t="s">
        <v>311</v>
      </c>
      <c r="E13" s="160" t="s">
        <v>191</v>
      </c>
      <c r="F13" s="161"/>
      <c r="G13" s="162" t="s">
        <v>322</v>
      </c>
      <c r="H13" s="145"/>
    </row>
    <row r="14" spans="2:8" ht="17.25" thickBot="1">
      <c r="B14" s="186"/>
      <c r="C14" s="187"/>
      <c r="D14" s="188"/>
      <c r="E14" s="189"/>
      <c r="F14" s="189"/>
      <c r="G14" s="190"/>
      <c r="H14" s="177"/>
    </row>
    <row r="15" spans="2:8">
      <c r="B15" s="178" t="s">
        <v>323</v>
      </c>
      <c r="C15" s="174"/>
      <c r="D15" s="175"/>
      <c r="E15" s="166"/>
      <c r="F15" s="166"/>
      <c r="G15" s="179"/>
      <c r="H15" s="145"/>
    </row>
    <row r="16" spans="2:8" ht="16.5" customHeight="1">
      <c r="B16" s="492" t="s">
        <v>324</v>
      </c>
      <c r="C16" s="493"/>
      <c r="D16" s="493"/>
      <c r="E16" s="493"/>
      <c r="F16" s="493"/>
      <c r="G16" s="494"/>
      <c r="H16" s="145"/>
    </row>
    <row r="17" spans="2:8">
      <c r="B17" s="492"/>
      <c r="C17" s="493"/>
      <c r="D17" s="493"/>
      <c r="E17" s="493"/>
      <c r="F17" s="493"/>
      <c r="G17" s="494"/>
      <c r="H17" s="145"/>
    </row>
    <row r="18" spans="2:8">
      <c r="B18" s="492"/>
      <c r="C18" s="493"/>
      <c r="D18" s="493"/>
      <c r="E18" s="493"/>
      <c r="F18" s="493"/>
      <c r="G18" s="494"/>
      <c r="H18" s="145"/>
    </row>
    <row r="19" spans="2:8">
      <c r="B19" s="492"/>
      <c r="C19" s="493"/>
      <c r="D19" s="493"/>
      <c r="E19" s="493"/>
      <c r="F19" s="493"/>
      <c r="G19" s="494"/>
      <c r="H19" s="145"/>
    </row>
    <row r="20" spans="2:8">
      <c r="B20" s="492"/>
      <c r="C20" s="493"/>
      <c r="D20" s="493"/>
      <c r="E20" s="493"/>
      <c r="F20" s="493"/>
      <c r="G20" s="494"/>
      <c r="H20" s="145"/>
    </row>
    <row r="21" spans="2:8">
      <c r="B21" s="492"/>
      <c r="C21" s="493"/>
      <c r="D21" s="493"/>
      <c r="E21" s="493"/>
      <c r="F21" s="493"/>
      <c r="G21" s="494"/>
      <c r="H21" s="145"/>
    </row>
    <row r="22" spans="2:8">
      <c r="B22" s="492"/>
      <c r="C22" s="493"/>
      <c r="D22" s="493"/>
      <c r="E22" s="493"/>
      <c r="F22" s="493"/>
      <c r="G22" s="494"/>
      <c r="H22" s="145"/>
    </row>
    <row r="23" spans="2:8">
      <c r="B23" s="492"/>
      <c r="C23" s="493"/>
      <c r="D23" s="493"/>
      <c r="E23" s="493"/>
      <c r="F23" s="493"/>
      <c r="G23" s="494"/>
      <c r="H23" s="145"/>
    </row>
    <row r="24" spans="2:8">
      <c r="B24" s="492"/>
      <c r="C24" s="493"/>
      <c r="D24" s="493"/>
      <c r="E24" s="493"/>
      <c r="F24" s="493"/>
      <c r="G24" s="494"/>
      <c r="H24" s="145"/>
    </row>
    <row r="25" spans="2:8">
      <c r="B25" s="492"/>
      <c r="C25" s="493"/>
      <c r="D25" s="493"/>
      <c r="E25" s="493"/>
      <c r="F25" s="493"/>
      <c r="G25" s="494"/>
      <c r="H25" s="145"/>
    </row>
    <row r="26" spans="2:8">
      <c r="B26" s="492"/>
      <c r="C26" s="493"/>
      <c r="D26" s="493"/>
      <c r="E26" s="493"/>
      <c r="F26" s="493"/>
      <c r="G26" s="494"/>
      <c r="H26" s="145"/>
    </row>
    <row r="27" spans="2:8">
      <c r="B27" s="492"/>
      <c r="C27" s="493"/>
      <c r="D27" s="493"/>
      <c r="E27" s="493"/>
      <c r="F27" s="493"/>
      <c r="G27" s="494"/>
      <c r="H27" s="145"/>
    </row>
    <row r="28" spans="2:8" ht="17.25" thickBot="1">
      <c r="B28" s="495"/>
      <c r="C28" s="496"/>
      <c r="D28" s="496"/>
      <c r="E28" s="496"/>
      <c r="F28" s="496"/>
      <c r="G28" s="497"/>
      <c r="H28" s="145"/>
    </row>
    <row r="29" spans="2:8" ht="17.25" thickBot="1">
      <c r="B29" s="186"/>
      <c r="C29" s="187"/>
      <c r="D29" s="188"/>
      <c r="E29" s="189"/>
      <c r="F29" s="189"/>
      <c r="G29" s="190"/>
      <c r="H29" s="177"/>
    </row>
    <row r="30" spans="2:8">
      <c r="B30" s="203" t="s">
        <v>325</v>
      </c>
      <c r="C30" s="174"/>
      <c r="D30" s="175"/>
      <c r="E30" s="166"/>
      <c r="F30" s="166"/>
      <c r="G30" s="204"/>
      <c r="H30" s="145"/>
    </row>
    <row r="31" spans="2:8">
      <c r="B31" s="488" t="s">
        <v>326</v>
      </c>
      <c r="C31" s="489"/>
      <c r="D31" s="489"/>
      <c r="E31" s="489"/>
      <c r="F31" s="489"/>
      <c r="G31" s="207"/>
      <c r="H31" s="145"/>
    </row>
    <row r="32" spans="2:8">
      <c r="B32" s="488" t="s">
        <v>327</v>
      </c>
      <c r="C32" s="489"/>
      <c r="D32" s="489"/>
      <c r="E32" s="489"/>
      <c r="F32" s="489"/>
      <c r="G32" s="207"/>
      <c r="H32" s="145"/>
    </row>
    <row r="33" spans="2:8">
      <c r="B33" s="488"/>
      <c r="C33" s="489"/>
      <c r="D33" s="489"/>
      <c r="E33" s="489"/>
      <c r="F33" s="489"/>
      <c r="G33" s="207"/>
      <c r="H33" s="145"/>
    </row>
    <row r="34" spans="2:8">
      <c r="B34" s="208" t="s">
        <v>328</v>
      </c>
      <c r="C34" s="206"/>
      <c r="D34" s="206"/>
      <c r="E34" s="209" t="s">
        <v>329</v>
      </c>
      <c r="F34" s="209"/>
      <c r="G34" s="207"/>
      <c r="H34" s="145"/>
    </row>
    <row r="35" spans="2:8">
      <c r="B35" s="205"/>
      <c r="C35" s="206"/>
      <c r="D35" s="206"/>
      <c r="E35" s="206"/>
      <c r="F35" s="206"/>
      <c r="G35" s="207"/>
      <c r="H35" s="145"/>
    </row>
    <row r="36" spans="2:8">
      <c r="B36" s="205"/>
      <c r="C36" s="206"/>
      <c r="D36" s="206"/>
      <c r="E36" s="206"/>
      <c r="F36" s="206"/>
      <c r="G36" s="207"/>
      <c r="H36" s="145"/>
    </row>
    <row r="37" spans="2:8">
      <c r="B37" s="205"/>
      <c r="C37" s="206"/>
      <c r="D37" s="206"/>
      <c r="E37" s="206"/>
      <c r="F37" s="206"/>
      <c r="G37" s="207"/>
      <c r="H37" s="145"/>
    </row>
    <row r="38" spans="2:8">
      <c r="B38" s="205"/>
      <c r="C38" s="206"/>
      <c r="D38" s="206"/>
      <c r="E38" s="206"/>
      <c r="F38" s="206"/>
      <c r="G38" s="207"/>
      <c r="H38" s="145"/>
    </row>
    <row r="39" spans="2:8">
      <c r="B39" s="205"/>
      <c r="C39" s="206"/>
      <c r="D39" s="206"/>
      <c r="E39" s="206"/>
      <c r="F39" s="206"/>
      <c r="G39" s="207"/>
      <c r="H39" s="145"/>
    </row>
    <row r="40" spans="2:8">
      <c r="B40" s="205"/>
      <c r="C40" s="206"/>
      <c r="D40" s="206"/>
      <c r="E40" s="206"/>
      <c r="F40" s="206"/>
      <c r="G40" s="207"/>
      <c r="H40" s="145"/>
    </row>
    <row r="41" spans="2:8">
      <c r="B41" s="205"/>
      <c r="C41" s="206"/>
      <c r="D41" s="206"/>
      <c r="E41" s="206"/>
      <c r="F41" s="206"/>
      <c r="G41" s="207"/>
      <c r="H41" s="145"/>
    </row>
    <row r="42" spans="2:8">
      <c r="B42" s="205"/>
      <c r="C42" s="206"/>
      <c r="D42" s="206"/>
      <c r="E42" s="206"/>
      <c r="F42" s="206"/>
      <c r="G42" s="207"/>
      <c r="H42" s="145"/>
    </row>
    <row r="43" spans="2:8">
      <c r="B43" s="205"/>
      <c r="C43" s="206"/>
      <c r="D43" s="206"/>
      <c r="E43" s="206"/>
      <c r="F43" s="206"/>
      <c r="G43" s="207"/>
      <c r="H43" s="145"/>
    </row>
    <row r="44" spans="2:8">
      <c r="B44" s="488"/>
      <c r="C44" s="489"/>
      <c r="D44" s="489"/>
      <c r="E44" s="489"/>
      <c r="F44" s="489"/>
      <c r="G44" s="207"/>
      <c r="H44" s="145"/>
    </row>
    <row r="45" spans="2:8">
      <c r="B45" s="488"/>
      <c r="C45" s="489"/>
      <c r="D45" s="489"/>
      <c r="E45" s="489"/>
      <c r="F45" s="489"/>
      <c r="G45" s="207"/>
      <c r="H45" s="145"/>
    </row>
    <row r="46" spans="2:8">
      <c r="B46" s="488"/>
      <c r="C46" s="489"/>
      <c r="D46" s="489"/>
      <c r="E46" s="489"/>
      <c r="F46" s="489"/>
      <c r="G46" s="207"/>
      <c r="H46" s="145"/>
    </row>
    <row r="47" spans="2:8">
      <c r="B47" s="205" t="s">
        <v>330</v>
      </c>
      <c r="C47" s="206"/>
      <c r="D47" s="206"/>
      <c r="E47" s="206"/>
      <c r="F47" s="206"/>
      <c r="G47" s="207"/>
      <c r="H47" s="145"/>
    </row>
    <row r="48" spans="2:8">
      <c r="B48" s="205" t="s">
        <v>331</v>
      </c>
      <c r="C48" s="206"/>
      <c r="D48" s="206"/>
      <c r="E48" s="206"/>
      <c r="F48" s="206"/>
      <c r="G48" s="207"/>
      <c r="H48" s="145"/>
    </row>
    <row r="49" spans="2:8">
      <c r="B49" s="205"/>
      <c r="C49" s="206"/>
      <c r="D49" s="206"/>
      <c r="E49" s="206"/>
      <c r="F49" s="206"/>
      <c r="G49" s="207"/>
      <c r="H49" s="145"/>
    </row>
    <row r="50" spans="2:8">
      <c r="B50" s="208" t="s">
        <v>328</v>
      </c>
      <c r="C50" s="206"/>
      <c r="D50" s="206"/>
      <c r="E50" s="209" t="s">
        <v>329</v>
      </c>
      <c r="F50" s="206"/>
      <c r="G50" s="207"/>
      <c r="H50" s="145"/>
    </row>
    <row r="51" spans="2:8">
      <c r="B51" s="205" t="s">
        <v>332</v>
      </c>
      <c r="C51" s="206"/>
      <c r="D51" s="206"/>
      <c r="E51" s="206"/>
      <c r="F51" s="206"/>
      <c r="G51" s="207"/>
      <c r="H51" s="145"/>
    </row>
    <row r="52" spans="2:8">
      <c r="B52" s="205"/>
      <c r="C52" s="206"/>
      <c r="D52" s="206"/>
      <c r="E52" s="206"/>
      <c r="F52" s="206"/>
      <c r="G52" s="207"/>
      <c r="H52" s="145"/>
    </row>
    <row r="53" spans="2:8">
      <c r="B53" s="205"/>
      <c r="C53" s="206"/>
      <c r="D53" s="206"/>
      <c r="E53" s="206"/>
      <c r="F53" s="206"/>
      <c r="G53" s="207"/>
      <c r="H53" s="145"/>
    </row>
    <row r="54" spans="2:8">
      <c r="B54" s="205"/>
      <c r="C54" s="206"/>
      <c r="D54" s="206"/>
      <c r="E54" s="206"/>
      <c r="F54" s="206"/>
      <c r="G54" s="207"/>
      <c r="H54" s="145"/>
    </row>
    <row r="55" spans="2:8">
      <c r="B55" s="205"/>
      <c r="C55" s="206"/>
      <c r="D55" s="206"/>
      <c r="E55" s="206"/>
      <c r="F55" s="206"/>
      <c r="G55" s="207"/>
      <c r="H55" s="145"/>
    </row>
    <row r="56" spans="2:8">
      <c r="B56" s="205"/>
      <c r="C56" s="206"/>
      <c r="D56" s="206"/>
      <c r="E56" s="206"/>
      <c r="F56" s="206"/>
      <c r="G56" s="207"/>
      <c r="H56" s="145"/>
    </row>
    <row r="57" spans="2:8">
      <c r="B57" s="205"/>
      <c r="C57" s="206"/>
      <c r="D57" s="206"/>
      <c r="E57" s="206"/>
      <c r="F57" s="206"/>
      <c r="G57" s="207"/>
      <c r="H57" s="145"/>
    </row>
    <row r="58" spans="2:8">
      <c r="B58" s="205"/>
      <c r="C58" s="206"/>
      <c r="D58" s="206"/>
      <c r="E58" s="206"/>
      <c r="F58" s="206"/>
      <c r="G58" s="207"/>
      <c r="H58" s="145"/>
    </row>
    <row r="59" spans="2:8">
      <c r="B59" s="205"/>
      <c r="C59" s="206"/>
      <c r="D59" s="206"/>
      <c r="E59" s="206"/>
      <c r="F59" s="206"/>
      <c r="G59" s="207"/>
      <c r="H59" s="145"/>
    </row>
    <row r="60" spans="2:8">
      <c r="B60" s="205"/>
      <c r="C60" s="206"/>
      <c r="D60" s="206"/>
      <c r="E60" s="206"/>
      <c r="F60" s="206"/>
      <c r="G60" s="207"/>
      <c r="H60" s="145"/>
    </row>
    <row r="61" spans="2:8">
      <c r="B61" s="205"/>
      <c r="C61" s="206"/>
      <c r="D61" s="206"/>
      <c r="E61" s="206"/>
      <c r="F61" s="206"/>
      <c r="G61" s="207"/>
      <c r="H61" s="145"/>
    </row>
    <row r="62" spans="2:8">
      <c r="B62" s="205"/>
      <c r="C62" s="206"/>
      <c r="D62" s="206"/>
      <c r="E62" s="206"/>
      <c r="F62" s="206"/>
      <c r="G62" s="207"/>
      <c r="H62" s="145"/>
    </row>
    <row r="63" spans="2:8">
      <c r="B63" s="205" t="s">
        <v>333</v>
      </c>
      <c r="C63" s="206"/>
      <c r="D63" s="206"/>
      <c r="E63" s="206"/>
      <c r="F63" s="206"/>
      <c r="G63" s="207"/>
      <c r="H63" s="145"/>
    </row>
    <row r="64" spans="2:8">
      <c r="B64" s="205"/>
      <c r="C64" s="206"/>
      <c r="D64" s="206"/>
      <c r="E64" s="206"/>
      <c r="F64" s="206"/>
      <c r="G64" s="207"/>
      <c r="H64" s="145"/>
    </row>
    <row r="65" spans="2:8">
      <c r="B65" s="205"/>
      <c r="C65" s="206"/>
      <c r="D65" s="206"/>
      <c r="E65" s="206"/>
      <c r="F65" s="206"/>
      <c r="G65" s="207"/>
      <c r="H65" s="145"/>
    </row>
    <row r="66" spans="2:8">
      <c r="B66" s="205"/>
      <c r="C66" s="206"/>
      <c r="D66" s="206"/>
      <c r="E66" s="206"/>
      <c r="F66" s="206"/>
      <c r="G66" s="207"/>
      <c r="H66" s="145"/>
    </row>
    <row r="67" spans="2:8">
      <c r="B67" s="205"/>
      <c r="C67" s="206"/>
      <c r="D67" s="206"/>
      <c r="E67" s="206"/>
      <c r="F67" s="206"/>
      <c r="G67" s="207"/>
      <c r="H67" s="145"/>
    </row>
    <row r="68" spans="2:8">
      <c r="B68" s="205"/>
      <c r="C68" s="206"/>
      <c r="D68" s="206"/>
      <c r="E68" s="206"/>
      <c r="F68" s="206"/>
      <c r="G68" s="207"/>
      <c r="H68" s="145"/>
    </row>
    <row r="69" spans="2:8">
      <c r="B69" s="205"/>
      <c r="C69" s="206"/>
      <c r="D69" s="206"/>
      <c r="E69" s="206"/>
      <c r="F69" s="206"/>
      <c r="G69" s="207"/>
      <c r="H69" s="145"/>
    </row>
    <row r="70" spans="2:8">
      <c r="B70" s="205"/>
      <c r="C70" s="206"/>
      <c r="D70" s="206"/>
      <c r="E70" s="206"/>
      <c r="F70" s="206"/>
      <c r="G70" s="207"/>
      <c r="H70" s="145"/>
    </row>
    <row r="71" spans="2:8">
      <c r="B71" s="205"/>
      <c r="C71" s="206"/>
      <c r="D71" s="206"/>
      <c r="E71" s="206"/>
      <c r="F71" s="206"/>
      <c r="G71" s="207"/>
      <c r="H71" s="145"/>
    </row>
    <row r="72" spans="2:8">
      <c r="B72" s="205"/>
      <c r="C72" s="206"/>
      <c r="D72" s="206"/>
      <c r="E72" s="206"/>
      <c r="F72" s="206"/>
      <c r="G72" s="207"/>
      <c r="H72" s="145"/>
    </row>
    <row r="73" spans="2:8">
      <c r="B73" s="205"/>
      <c r="C73" s="206"/>
      <c r="D73" s="206"/>
      <c r="E73" s="206"/>
      <c r="F73" s="206"/>
      <c r="G73" s="207"/>
      <c r="H73" s="145"/>
    </row>
    <row r="74" spans="2:8">
      <c r="B74" s="205"/>
      <c r="C74" s="206"/>
      <c r="D74" s="206"/>
      <c r="E74" s="206"/>
      <c r="F74" s="206"/>
      <c r="G74" s="207"/>
      <c r="H74" s="145"/>
    </row>
    <row r="75" spans="2:8">
      <c r="B75" s="205"/>
      <c r="C75" s="206"/>
      <c r="D75" s="206"/>
      <c r="E75" s="206"/>
      <c r="F75" s="206"/>
      <c r="G75" s="207"/>
      <c r="H75" s="145"/>
    </row>
    <row r="76" spans="2:8" ht="17.25" thickBot="1">
      <c r="B76" s="490"/>
      <c r="C76" s="491"/>
      <c r="D76" s="491"/>
      <c r="E76" s="491"/>
      <c r="F76" s="491"/>
      <c r="G76" s="210"/>
      <c r="H76" s="145"/>
    </row>
    <row r="77" spans="2:8" ht="20.100000000000001" customHeight="1">
      <c r="B77" s="163"/>
      <c r="C77" s="163"/>
      <c r="D77" s="164"/>
      <c r="E77" s="165"/>
      <c r="F77" s="165"/>
      <c r="G77" s="163"/>
      <c r="H77" s="130"/>
    </row>
  </sheetData>
  <mergeCells count="10">
    <mergeCell ref="G7:G9"/>
    <mergeCell ref="G10:G12"/>
    <mergeCell ref="B16:G28"/>
    <mergeCell ref="B31:F31"/>
    <mergeCell ref="B32:F32"/>
    <mergeCell ref="B33:F33"/>
    <mergeCell ref="B44:F44"/>
    <mergeCell ref="B45:F45"/>
    <mergeCell ref="B46:F46"/>
    <mergeCell ref="B76:F76"/>
  </mergeCells>
  <phoneticPr fontId="3"/>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CF863-2189-4599-BA04-35EEE2FD2C97}">
  <sheetPr>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29" customWidth="1"/>
    <col min="7" max="7" width="98.7109375" style="5" customWidth="1"/>
    <col min="8" max="8" width="2.7109375" style="5" customWidth="1"/>
    <col min="9" max="16384" width="10.28515625" style="5"/>
  </cols>
  <sheetData>
    <row r="1" spans="2:8" ht="13.5" customHeight="1" thickBot="1">
      <c r="B1" s="130"/>
      <c r="C1" s="130"/>
      <c r="D1" s="131"/>
      <c r="E1" s="132"/>
      <c r="F1" s="132"/>
      <c r="G1" s="130"/>
      <c r="H1" s="130"/>
    </row>
    <row r="2" spans="2:8" ht="43.9" customHeight="1" thickBot="1">
      <c r="B2" s="196" t="s">
        <v>0</v>
      </c>
      <c r="C2" s="197"/>
      <c r="D2" s="197"/>
      <c r="E2" s="197"/>
      <c r="F2" s="197"/>
      <c r="G2" s="198"/>
      <c r="H2" s="136"/>
    </row>
    <row r="3" spans="2:8" ht="13.5" customHeight="1" thickBot="1">
      <c r="D3" s="5"/>
      <c r="E3" s="5"/>
      <c r="F3" s="5"/>
    </row>
    <row r="4" spans="2:8" ht="20.25" customHeight="1" thickBot="1">
      <c r="B4" s="549" t="s">
        <v>39</v>
      </c>
      <c r="C4" s="550" t="s">
        <v>173</v>
      </c>
      <c r="D4" s="550" t="s">
        <v>174</v>
      </c>
      <c r="E4" s="550" t="s">
        <v>175</v>
      </c>
      <c r="F4" s="551" t="s">
        <v>176</v>
      </c>
      <c r="G4" s="552" t="s">
        <v>177</v>
      </c>
    </row>
    <row r="5" spans="2:8">
      <c r="B5" s="146" t="s">
        <v>55</v>
      </c>
      <c r="C5" s="147" t="s">
        <v>930</v>
      </c>
      <c r="D5" s="148" t="s">
        <v>334</v>
      </c>
      <c r="E5" s="149" t="s">
        <v>194</v>
      </c>
      <c r="F5" s="150" t="s">
        <v>336</v>
      </c>
      <c r="G5" s="151" t="s">
        <v>183</v>
      </c>
      <c r="H5" s="145"/>
    </row>
    <row r="6" spans="2:8">
      <c r="B6" s="152" t="s">
        <v>931</v>
      </c>
      <c r="C6" s="153" t="s">
        <v>932</v>
      </c>
      <c r="D6" s="154" t="s">
        <v>337</v>
      </c>
      <c r="E6" s="4" t="s">
        <v>338</v>
      </c>
      <c r="F6" s="155"/>
      <c r="G6" s="156"/>
      <c r="H6" s="145"/>
    </row>
    <row r="7" spans="2:8" ht="17.25" thickBot="1">
      <c r="B7" s="191" t="s">
        <v>64</v>
      </c>
      <c r="C7" s="192" t="s">
        <v>933</v>
      </c>
      <c r="D7" s="193" t="s">
        <v>339</v>
      </c>
      <c r="E7" s="194" t="s">
        <v>340</v>
      </c>
      <c r="F7" s="195"/>
      <c r="G7" s="167"/>
      <c r="H7" s="145"/>
    </row>
    <row r="8" spans="2:8" ht="20.100000000000001" customHeight="1">
      <c r="B8" s="163"/>
      <c r="C8" s="163"/>
      <c r="D8" s="164"/>
      <c r="E8" s="165"/>
      <c r="F8" s="165"/>
      <c r="G8" s="163"/>
      <c r="H8" s="13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2BBF7-E2BC-44CA-9024-20540F8A8936}">
  <sheetPr>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29" customWidth="1"/>
    <col min="7" max="7" width="98.7109375" style="5" customWidth="1"/>
    <col min="8" max="8" width="2.7109375" style="5" customWidth="1"/>
    <col min="9" max="16384" width="10.28515625" style="5"/>
  </cols>
  <sheetData>
    <row r="1" spans="2:8" ht="13.5" customHeight="1" thickBot="1">
      <c r="B1" s="130"/>
      <c r="C1" s="130"/>
      <c r="D1" s="131"/>
      <c r="E1" s="132"/>
      <c r="F1" s="132"/>
      <c r="G1" s="130"/>
      <c r="H1" s="130"/>
    </row>
    <row r="2" spans="2:8" ht="43.9" customHeight="1" thickBot="1">
      <c r="B2" s="196" t="s">
        <v>1</v>
      </c>
      <c r="C2" s="197"/>
      <c r="D2" s="197"/>
      <c r="E2" s="197"/>
      <c r="F2" s="197"/>
      <c r="G2" s="198"/>
      <c r="H2" s="136"/>
    </row>
    <row r="3" spans="2:8" ht="13.5" customHeight="1" thickBot="1">
      <c r="D3" s="5"/>
      <c r="E3" s="5"/>
      <c r="F3" s="5"/>
    </row>
    <row r="4" spans="2:8" ht="20.25" customHeight="1" thickBot="1">
      <c r="B4" s="549" t="s">
        <v>39</v>
      </c>
      <c r="C4" s="550" t="s">
        <v>173</v>
      </c>
      <c r="D4" s="550" t="s">
        <v>174</v>
      </c>
      <c r="E4" s="550" t="s">
        <v>175</v>
      </c>
      <c r="F4" s="551" t="s">
        <v>176</v>
      </c>
      <c r="G4" s="552" t="s">
        <v>177</v>
      </c>
    </row>
    <row r="5" spans="2:8">
      <c r="B5" s="146" t="s">
        <v>56</v>
      </c>
      <c r="C5" s="147" t="s">
        <v>934</v>
      </c>
      <c r="D5" s="148" t="s">
        <v>334</v>
      </c>
      <c r="E5" s="149" t="s">
        <v>194</v>
      </c>
      <c r="F5" s="150" t="s">
        <v>336</v>
      </c>
      <c r="G5" s="151" t="s">
        <v>183</v>
      </c>
      <c r="H5" s="145"/>
    </row>
    <row r="6" spans="2:8">
      <c r="B6" s="152" t="s">
        <v>935</v>
      </c>
      <c r="C6" s="153" t="s">
        <v>936</v>
      </c>
      <c r="D6" s="154" t="s">
        <v>337</v>
      </c>
      <c r="E6" s="4" t="s">
        <v>338</v>
      </c>
      <c r="F6" s="155"/>
      <c r="G6" s="156"/>
      <c r="H6" s="145"/>
    </row>
    <row r="7" spans="2:8" ht="17.25" thickBot="1">
      <c r="B7" s="191" t="s">
        <v>64</v>
      </c>
      <c r="C7" s="192" t="s">
        <v>937</v>
      </c>
      <c r="D7" s="193" t="s">
        <v>339</v>
      </c>
      <c r="E7" s="194" t="s">
        <v>340</v>
      </c>
      <c r="F7" s="195"/>
      <c r="G7" s="167"/>
      <c r="H7" s="145"/>
    </row>
    <row r="8" spans="2:8" ht="20.100000000000001" customHeight="1">
      <c r="B8" s="163"/>
      <c r="C8" s="163"/>
      <c r="D8" s="164"/>
      <c r="E8" s="165"/>
      <c r="F8" s="165"/>
      <c r="G8" s="163"/>
      <c r="H8" s="13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21</vt:i4>
      </vt:variant>
    </vt:vector>
  </HeadingPairs>
  <TitlesOfParts>
    <vt:vector size="21" baseType="lpstr">
      <vt:lpstr>表紙</vt:lpstr>
      <vt:lpstr>目次</vt:lpstr>
      <vt:lpstr>変更履歴</vt:lpstr>
      <vt:lpstr>勘定科目データ</vt:lpstr>
      <vt:lpstr>補助科目データ</vt:lpstr>
      <vt:lpstr>部門データ</vt:lpstr>
      <vt:lpstr>部門グループデータ</vt:lpstr>
      <vt:lpstr>セグメント１データ</vt:lpstr>
      <vt:lpstr>セグメント２データ</vt:lpstr>
      <vt:lpstr>取引先データ</vt:lpstr>
      <vt:lpstr>為替レートデータ</vt:lpstr>
      <vt:lpstr>摘要データ</vt:lpstr>
      <vt:lpstr>仕訳伝票データ</vt:lpstr>
      <vt:lpstr>仕訳伝票区分データ</vt:lpstr>
      <vt:lpstr>定型仕訳伝票データ</vt:lpstr>
      <vt:lpstr>証憑辞書データ</vt:lpstr>
      <vt:lpstr>予算額データ</vt:lpstr>
      <vt:lpstr>期首残高データ</vt:lpstr>
      <vt:lpstr>通貨別期首残高データ</vt:lpstr>
      <vt:lpstr>導入前実績金額データ</vt:lpstr>
      <vt:lpstr>通貨別導入前実績金額データ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2024-09-18T04:04:36Z</dcterms:created>
  <dcterms:modified xsi:type="dcterms:W3CDTF">2024-09-18T04:04:36Z</dcterms:modified>
</cp:coreProperties>
</file>