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3490639B-2B06-4CD7-833F-D5581F88A5C6}" xr6:coauthVersionLast="47" xr6:coauthVersionMax="47" xr10:uidLastSave="{00000000-0000-0000-0000-000000000000}"/>
  <bookViews>
    <workbookView xWindow="-120" yWindow="-120" windowWidth="29040" windowHeight="15840" xr2:uid="{434DBFB0-DCD3-4B82-AD23-6F7B6A7D69B2}"/>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7" r:id="rId9"/>
    <sheet name="セグメント２データ" sheetId="48" r:id="rId10"/>
    <sheet name="明細区分データ" sheetId="15" r:id="rId11"/>
    <sheet name="取引先データ" sheetId="16" r:id="rId12"/>
    <sheet name="為替レートデータ" sheetId="49" r:id="rId13"/>
    <sheet name="法人口座データ" sheetId="50" r:id="rId14"/>
    <sheet name="摘要データ" sheetId="17" r:id="rId15"/>
    <sheet name="仕訳伝票データ" sheetId="25" r:id="rId16"/>
    <sheet name="仕訳伝票区分データ" sheetId="26" r:id="rId17"/>
    <sheet name="定型仕訳伝票データ" sheetId="27" r:id="rId18"/>
    <sheet name="銀行入出金明細辞書データ" sheetId="28" r:id="rId19"/>
    <sheet name="キャッシュレス明細辞書データ" sheetId="29" r:id="rId20"/>
    <sheet name="証憑辞書データ" sheetId="30" r:id="rId21"/>
    <sheet name="部門配賦基準データ" sheetId="31" r:id="rId22"/>
    <sheet name="予算額データ" sheetId="32" r:id="rId23"/>
    <sheet name="期首残高データ" sheetId="33" r:id="rId24"/>
    <sheet name="通貨別期首残高データ" sheetId="34" r:id="rId25"/>
    <sheet name="導入前実績金額データ" sheetId="35" r:id="rId26"/>
    <sheet name="通貨別導入前実績金額データ" sheetId="36" r:id="rId27"/>
    <sheet name="非会計情報データ" sheetId="45" r:id="rId28"/>
    <sheet name="期首残高(IFRS)データ" sheetId="46" r:id="rId29"/>
  </sheets>
  <definedNames>
    <definedName name="_xlnm._FilterDatabase" localSheetId="19" hidden="1">キャッシュレス明細辞書データ!$B$2:$H$120</definedName>
    <definedName name="_xlnm._FilterDatabase" localSheetId="8" hidden="1">セグメント１データ!$B$2:$H$10</definedName>
    <definedName name="_xlnm._FilterDatabase" localSheetId="9" hidden="1">セグメント２データ!$B$2:$H$10</definedName>
    <definedName name="_xlnm._FilterDatabase" localSheetId="12" hidden="1">為替レートデータ!$B$2:$H$18</definedName>
    <definedName name="_xlnm._FilterDatabase" localSheetId="3" hidden="1">勘定科目データ!$B$2:$H$67</definedName>
    <definedName name="_xlnm._FilterDatabase" localSheetId="7" hidden="1">管理会計部門体系データ!$B$2:$H$79</definedName>
    <definedName name="_xlnm._FilterDatabase" localSheetId="28" hidden="1">'期首残高(IFRS)データ'!$B$2:$H$14</definedName>
    <definedName name="_xlnm._FilterDatabase" localSheetId="23" hidden="1">期首残高データ!$B$2:$H$12</definedName>
    <definedName name="_xlnm._FilterDatabase" localSheetId="18" hidden="1">銀行入出金明細辞書データ!$B$2:$H$126</definedName>
    <definedName name="_xlnm._FilterDatabase" localSheetId="15" hidden="1">仕訳伝票データ!$B$2:$H$225</definedName>
    <definedName name="_xlnm._FilterDatabase" localSheetId="16" hidden="1">仕訳伝票区分データ!$B$2:$H$12</definedName>
    <definedName name="_xlnm._FilterDatabase" localSheetId="11" hidden="1">取引先データ!$B$2:$H$28</definedName>
    <definedName name="_xlnm._FilterDatabase" localSheetId="20" hidden="1">証憑辞書データ!$B$2:$H$131</definedName>
    <definedName name="_xlnm._FilterDatabase" localSheetId="24" hidden="1">通貨別期首残高データ!$B$2:$H$16</definedName>
    <definedName name="_xlnm._FilterDatabase" localSheetId="26" hidden="1">通貨別導入前実績金額データ!$B$2:$H$120</definedName>
    <definedName name="_xlnm._FilterDatabase" localSheetId="17" hidden="1">定型仕訳伝票データ!$B$2:$H$184</definedName>
    <definedName name="_xlnm._FilterDatabase" localSheetId="14" hidden="1">摘要データ!$B$2:$H$8</definedName>
    <definedName name="_xlnm._FilterDatabase" localSheetId="25" hidden="1">導入前実績金額データ!$B$2:$H$78</definedName>
    <definedName name="_xlnm._FilterDatabase" localSheetId="27" hidden="1">非会計情報データ!$B$2:$H$43</definedName>
    <definedName name="_xlnm._FilterDatabase" localSheetId="6" hidden="1">部門グループデータ!$B$2:$H$79</definedName>
    <definedName name="_xlnm._FilterDatabase" localSheetId="5" hidden="1">部門データ!$B$2:$H$10</definedName>
    <definedName name="_xlnm._FilterDatabase" localSheetId="21" hidden="1">部門配賦基準データ!$B$2:$H$15</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2"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5" l="1"/>
  <c r="V39" i="5"/>
  <c r="V36" i="5"/>
  <c r="V33" i="5"/>
  <c r="V32" i="5"/>
  <c r="V31" i="5"/>
  <c r="V30" i="5"/>
  <c r="V29" i="5"/>
  <c r="V28" i="5"/>
  <c r="V27" i="5"/>
  <c r="V26" i="5"/>
  <c r="V25" i="5"/>
  <c r="V24" i="5"/>
  <c r="V23" i="5"/>
  <c r="V22" i="5"/>
  <c r="V19" i="5"/>
  <c r="V18" i="5"/>
  <c r="V17" i="5"/>
  <c r="V15" i="5"/>
  <c r="V14" i="5"/>
  <c r="V13" i="5"/>
  <c r="V12" i="5"/>
  <c r="V11" i="5"/>
  <c r="V10" i="5"/>
  <c r="V9" i="5"/>
  <c r="V8" i="5"/>
</calcChain>
</file>

<file path=xl/sharedStrings.xml><?xml version="1.0" encoding="utf-8"?>
<sst xmlns="http://schemas.openxmlformats.org/spreadsheetml/2006/main" count="3942" uniqueCount="1482">
  <si>
    <t>表紙</t>
    <rPh sb="0" eb="2">
      <t>ヒョウシ</t>
    </rPh>
    <phoneticPr fontId="3"/>
  </si>
  <si>
    <t>セグメント１データ</t>
    <phoneticPr fontId="3"/>
  </si>
  <si>
    <t>セグメント２データ</t>
    <phoneticPr fontId="3"/>
  </si>
  <si>
    <t>為替レートデータ</t>
    <phoneticPr fontId="3"/>
  </si>
  <si>
    <t>【財務会計】</t>
    <phoneticPr fontId="3"/>
  </si>
  <si>
    <t>証憑辞書データ</t>
    <phoneticPr fontId="3"/>
  </si>
  <si>
    <t>通貨別導入前実績金額データ</t>
    <rPh sb="0" eb="3">
      <t>ツウカベツ</t>
    </rPh>
    <phoneticPr fontId="3"/>
  </si>
  <si>
    <t>部門</t>
    <rPh sb="0" eb="2">
      <t>ブモン</t>
    </rPh>
    <phoneticPr fontId="3"/>
  </si>
  <si>
    <t>『奉行V ERPクラウド』をご利用の場合</t>
  </si>
  <si>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</si>
  <si>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</si>
  <si>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</si>
  <si>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</si>
  <si>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</si>
  <si>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</si>
  <si>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</si>
  <si>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t>１行目に受入記号、２行目以降に受け入れるデータを設定。</t>
    <phoneticPr fontId="3"/>
  </si>
  <si>
    <t>※受入記号　「GL1010001」＝ GL  1010001</t>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</si>
  <si>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</si>
  <si>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</si>
  <si>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</si>
  <si>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</si>
  <si>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</si>
  <si>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</si>
  <si>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</si>
  <si>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</si>
  <si>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</si>
  <si>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</si>
  <si>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</si>
  <si>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</si>
  <si>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</si>
  <si>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</si>
  <si>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</si>
  <si>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</si>
  <si>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</si>
  <si>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</si>
  <si>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</si>
  <si>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</si>
  <si>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</si>
  <si>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</si>
  <si>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</si>
  <si>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</si>
  <si>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</si>
  <si>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</si>
  <si>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</si>
  <si>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</si>
  <si>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</si>
  <si>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目　次</t>
    <phoneticPr fontId="3"/>
  </si>
  <si>
    <t>【法人情報】</t>
    <phoneticPr fontId="3"/>
  </si>
  <si>
    <t>【オリジナル帳票】</t>
  </si>
  <si>
    <t>【決算処理】</t>
    <rPh sb="1" eb="3">
      <t>ケッサン</t>
    </rPh>
    <rPh sb="3" eb="5">
      <t>ショリ</t>
    </rPh>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</si>
  <si>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</si>
  <si>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</si>
  <si>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</si>
  <si>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</si>
  <si>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Ver240930　変更内容</t>
    <phoneticPr fontId="3"/>
  </si>
  <si>
    <t>勘定科目データ</t>
    <rPh sb="0" eb="2">
      <t>カンジョウ</t>
    </rPh>
    <rPh sb="2" eb="4">
      <t>カモク</t>
    </rPh>
    <phoneticPr fontId="3"/>
  </si>
  <si>
    <t>項目の新規追加</t>
    <phoneticPr fontId="3"/>
  </si>
  <si>
    <t>項目の新規追加</t>
    <rPh sb="0" eb="2">
      <t>コウモク</t>
    </rPh>
    <rPh sb="3" eb="5">
      <t>シンキ</t>
    </rPh>
    <rPh sb="5" eb="7">
      <t>ツイカ</t>
    </rPh>
    <phoneticPr fontId="3"/>
  </si>
  <si>
    <t>備考欄の説明内容を変更</t>
    <phoneticPr fontId="3"/>
  </si>
  <si>
    <t>仕訳伝票データ</t>
    <rPh sb="0" eb="4">
      <t>シワケデンピョウ</t>
    </rPh>
    <phoneticPr fontId="3"/>
  </si>
  <si>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</si>
  <si>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3"/>
  </si>
  <si>
    <t>定型仕訳伝票データ</t>
    <rPh sb="0" eb="2">
      <t>テイケイ</t>
    </rPh>
    <rPh sb="2" eb="4">
      <t>シワケ</t>
    </rPh>
    <rPh sb="4" eb="6">
      <t>デンピョウ</t>
    </rPh>
    <phoneticPr fontId="3"/>
  </si>
  <si>
    <t>ー</t>
    <phoneticPr fontId="3"/>
  </si>
  <si>
    <t>証憑</t>
    <rPh sb="0" eb="2">
      <t>ショウヒョウ</t>
    </rPh>
    <phoneticPr fontId="3"/>
  </si>
  <si>
    <t>証憑辞書データ</t>
    <rPh sb="0" eb="2">
      <t>ショウヒョウ</t>
    </rPh>
    <rPh sb="2" eb="4">
      <t>ジショ</t>
    </rPh>
    <phoneticPr fontId="3"/>
  </si>
  <si>
    <t>借方摘要</t>
    <rPh sb="0" eb="2">
      <t>カリカタ</t>
    </rPh>
    <rPh sb="2" eb="4">
      <t>テキヨウ</t>
    </rPh>
    <phoneticPr fontId="3"/>
  </si>
  <si>
    <t>貸方摘要</t>
    <rPh sb="0" eb="2">
      <t>カシカタ</t>
    </rPh>
    <rPh sb="2" eb="4">
      <t>テキヨウ</t>
    </rPh>
    <phoneticPr fontId="3"/>
  </si>
  <si>
    <t>セグメント１コード</t>
    <phoneticPr fontId="3"/>
  </si>
  <si>
    <t>セグメント２コード</t>
    <phoneticPr fontId="3"/>
  </si>
  <si>
    <t>Ver240328　変更内容</t>
    <phoneticPr fontId="3"/>
  </si>
  <si>
    <t>セグメント１の入力欄へ移動</t>
    <phoneticPr fontId="3"/>
  </si>
  <si>
    <t>セグメント１の未入力確認</t>
    <phoneticPr fontId="3"/>
  </si>
  <si>
    <t>セグメント２の入力欄へ移動</t>
    <phoneticPr fontId="3"/>
  </si>
  <si>
    <t>セグメント２の未入力確認</t>
    <phoneticPr fontId="3"/>
  </si>
  <si>
    <t>補助科目データ</t>
    <rPh sb="0" eb="2">
      <t>ホジョ</t>
    </rPh>
    <rPh sb="2" eb="4">
      <t>カモク</t>
    </rPh>
    <phoneticPr fontId="3"/>
  </si>
  <si>
    <t>勘定科目コード</t>
    <rPh sb="0" eb="2">
      <t>カンジョウ</t>
    </rPh>
    <rPh sb="2" eb="4">
      <t>カモク</t>
    </rPh>
    <phoneticPr fontId="3"/>
  </si>
  <si>
    <t>補助科目コード</t>
    <phoneticPr fontId="3"/>
  </si>
  <si>
    <t>インデックス</t>
    <phoneticPr fontId="3"/>
  </si>
  <si>
    <t>汎用データの新規追加</t>
    <rPh sb="0" eb="2">
      <t>ハンヨウ</t>
    </rPh>
    <rPh sb="6" eb="8">
      <t>シンキ</t>
    </rPh>
    <rPh sb="8" eb="10">
      <t>ツイカ</t>
    </rPh>
    <phoneticPr fontId="3"/>
  </si>
  <si>
    <t>明細区分データ</t>
    <rPh sb="0" eb="2">
      <t>メイサイ</t>
    </rPh>
    <rPh sb="2" eb="4">
      <t>クブン</t>
    </rPh>
    <phoneticPr fontId="3"/>
  </si>
  <si>
    <t>仕訳伝票データ</t>
    <rPh sb="0" eb="2">
      <t>シワケ</t>
    </rPh>
    <rPh sb="2" eb="4">
      <t>デンピョウ</t>
    </rPh>
    <phoneticPr fontId="3"/>
  </si>
  <si>
    <t>明細区分１コード</t>
    <rPh sb="0" eb="2">
      <t>メイサイ</t>
    </rPh>
    <rPh sb="2" eb="4">
      <t>クブン</t>
    </rPh>
    <phoneticPr fontId="3"/>
  </si>
  <si>
    <t>明細区分２コード</t>
    <phoneticPr fontId="3"/>
  </si>
  <si>
    <t>明細区分３コード</t>
    <phoneticPr fontId="3"/>
  </si>
  <si>
    <t>明細区分４コード</t>
    <phoneticPr fontId="3"/>
  </si>
  <si>
    <t>明細区分５コード</t>
    <phoneticPr fontId="3"/>
  </si>
  <si>
    <t>明細区分６コード</t>
    <phoneticPr fontId="3"/>
  </si>
  <si>
    <t>明細区分７コード</t>
    <phoneticPr fontId="3"/>
  </si>
  <si>
    <t>明細区分８コード</t>
    <phoneticPr fontId="3"/>
  </si>
  <si>
    <t>明細区分９コード</t>
    <phoneticPr fontId="3"/>
  </si>
  <si>
    <t>明細区分10コード</t>
    <phoneticPr fontId="3"/>
  </si>
  <si>
    <t>伝票入力形式</t>
    <rPh sb="0" eb="2">
      <t>デンピョウ</t>
    </rPh>
    <rPh sb="2" eb="4">
      <t>ニュウリョク</t>
    </rPh>
    <rPh sb="4" eb="6">
      <t>ケイシキ</t>
    </rPh>
    <phoneticPr fontId="3"/>
  </si>
  <si>
    <t>定型仕訳伝票データ</t>
    <phoneticPr fontId="3"/>
  </si>
  <si>
    <t>銀行入出金明細辞書データ</t>
    <rPh sb="0" eb="2">
      <t>ギンコウ</t>
    </rPh>
    <rPh sb="2" eb="5">
      <t>ニュウシュッキン</t>
    </rPh>
    <rPh sb="5" eb="7">
      <t>メイサイ</t>
    </rPh>
    <rPh sb="7" eb="9">
      <t>ジショ</t>
    </rPh>
    <phoneticPr fontId="3"/>
  </si>
  <si>
    <t>伝票摘要</t>
    <rPh sb="0" eb="4">
      <t>デンピョウテキヨウ</t>
    </rPh>
    <phoneticPr fontId="3"/>
  </si>
  <si>
    <t>キャッシュレス明細辞書データ</t>
    <phoneticPr fontId="3"/>
  </si>
  <si>
    <t>予算額データ</t>
    <rPh sb="0" eb="3">
      <t>ヨサンガク</t>
    </rPh>
    <phoneticPr fontId="3"/>
  </si>
  <si>
    <t>部門コード</t>
    <rPh sb="0" eb="2">
      <t>ブモン</t>
    </rPh>
    <phoneticPr fontId="3"/>
  </si>
  <si>
    <t>セグメント１コード</t>
  </si>
  <si>
    <t>導入前実績金額データ</t>
    <phoneticPr fontId="3"/>
  </si>
  <si>
    <t>期首残高[IFRS]データ</t>
    <rPh sb="0" eb="2">
      <t>キシュ</t>
    </rPh>
    <rPh sb="2" eb="4">
      <t>ザンダカ</t>
    </rPh>
    <phoneticPr fontId="3"/>
  </si>
  <si>
    <t>仕訳伝票区分データ</t>
    <rPh sb="0" eb="2">
      <t>シワケ</t>
    </rPh>
    <rPh sb="2" eb="4">
      <t>デンピョウ</t>
    </rPh>
    <rPh sb="4" eb="6">
      <t>クブン</t>
    </rPh>
    <phoneticPr fontId="3"/>
  </si>
  <si>
    <t>備考欄の説明内容を変更</t>
    <rPh sb="0" eb="2">
      <t>ビコウ</t>
    </rPh>
    <rPh sb="2" eb="3">
      <t>ラン</t>
    </rPh>
    <rPh sb="4" eb="6">
      <t>セツメイ</t>
    </rPh>
    <rPh sb="6" eb="8">
      <t>ナイヨウ</t>
    </rPh>
    <rPh sb="9" eb="11">
      <t>ヘンコウ</t>
    </rPh>
    <phoneticPr fontId="3"/>
  </si>
  <si>
    <t>Ver230928　変更内容</t>
    <phoneticPr fontId="3"/>
  </si>
  <si>
    <t>インボイス登録区分</t>
    <rPh sb="5" eb="7">
      <t>トウロク</t>
    </rPh>
    <phoneticPr fontId="3"/>
  </si>
  <si>
    <t>項目の並び順を変更</t>
    <phoneticPr fontId="3"/>
  </si>
  <si>
    <t>インボイス登録番号</t>
    <rPh sb="5" eb="7">
      <t>トウロク</t>
    </rPh>
    <rPh sb="7" eb="9">
      <t>バンゴウ</t>
    </rPh>
    <phoneticPr fontId="3"/>
  </si>
  <si>
    <t>仕訳伝票区分</t>
    <phoneticPr fontId="3"/>
  </si>
  <si>
    <t>証憑</t>
    <phoneticPr fontId="3"/>
  </si>
  <si>
    <t>部門コード</t>
  </si>
  <si>
    <t>消費税区分コード</t>
    <phoneticPr fontId="3"/>
  </si>
  <si>
    <t>本体金額</t>
    <phoneticPr fontId="3"/>
  </si>
  <si>
    <t>消費税額</t>
    <phoneticPr fontId="3"/>
  </si>
  <si>
    <t>通貨</t>
    <phoneticPr fontId="3"/>
  </si>
  <si>
    <t>為替レート</t>
    <phoneticPr fontId="3"/>
  </si>
  <si>
    <t>為替レート種別コード</t>
    <phoneticPr fontId="3"/>
  </si>
  <si>
    <t>取引通貨金額</t>
    <phoneticPr fontId="3"/>
  </si>
  <si>
    <t>取引通貨消費税金額</t>
    <phoneticPr fontId="3"/>
  </si>
  <si>
    <t>借方摘要</t>
    <phoneticPr fontId="3"/>
  </si>
  <si>
    <t>貸方摘要</t>
    <phoneticPr fontId="3"/>
  </si>
  <si>
    <t>Ver230629　変更内容</t>
    <phoneticPr fontId="3"/>
  </si>
  <si>
    <t>部門コード</t>
    <phoneticPr fontId="3"/>
  </si>
  <si>
    <t>仕入税額控除割合</t>
    <rPh sb="0" eb="2">
      <t>シイレ</t>
    </rPh>
    <rPh sb="2" eb="4">
      <t>ゼイガク</t>
    </rPh>
    <rPh sb="4" eb="6">
      <t>コウジョ</t>
    </rPh>
    <rPh sb="6" eb="8">
      <t>ワリアイ</t>
    </rPh>
    <phoneticPr fontId="3"/>
  </si>
  <si>
    <t>項目名の変更</t>
    <rPh sb="0" eb="3">
      <t>コウモクメイ</t>
    </rPh>
    <rPh sb="4" eb="6">
      <t>ヘンコウ</t>
    </rPh>
    <phoneticPr fontId="3"/>
  </si>
  <si>
    <t>消費税の計算例</t>
    <phoneticPr fontId="3"/>
  </si>
  <si>
    <t>説明内容を変更</t>
    <phoneticPr fontId="3"/>
  </si>
  <si>
    <t>定型仕訳伝票データ</t>
    <rPh sb="0" eb="2">
      <t>テイケイ</t>
    </rPh>
    <rPh sb="2" eb="6">
      <t>シワケデンピョウ</t>
    </rPh>
    <phoneticPr fontId="3"/>
  </si>
  <si>
    <t>インボイス取引区分</t>
    <phoneticPr fontId="3"/>
  </si>
  <si>
    <t>Ver230330　変更内容</t>
    <phoneticPr fontId="3"/>
  </si>
  <si>
    <t>自動表示するレート</t>
    <phoneticPr fontId="3"/>
  </si>
  <si>
    <t>桁数と備考欄の説明内容を変更</t>
    <phoneticPr fontId="3"/>
  </si>
  <si>
    <t>予算入力</t>
    <phoneticPr fontId="3"/>
  </si>
  <si>
    <t>為替レートデータ</t>
    <rPh sb="0" eb="2">
      <t>カワセ</t>
    </rPh>
    <phoneticPr fontId="3"/>
  </si>
  <si>
    <t>桁数と備考欄の説明内容を変更</t>
    <rPh sb="0" eb="2">
      <t>ケタスウ</t>
    </rPh>
    <rPh sb="3" eb="5">
      <t>ビコウ</t>
    </rPh>
    <rPh sb="5" eb="6">
      <t>ラン</t>
    </rPh>
    <rPh sb="7" eb="9">
      <t>セツメイ</t>
    </rPh>
    <rPh sb="9" eb="11">
      <t>ナイヨウ</t>
    </rPh>
    <rPh sb="12" eb="14">
      <t>ヘンコウ</t>
    </rPh>
    <phoneticPr fontId="3"/>
  </si>
  <si>
    <t>為替レート</t>
    <rPh sb="0" eb="2">
      <t>カワセ</t>
    </rPh>
    <phoneticPr fontId="3"/>
  </si>
  <si>
    <t>伝票摘要</t>
    <rPh sb="0" eb="2">
      <t>デンピョウ</t>
    </rPh>
    <rPh sb="2" eb="4">
      <t>テキヨウ</t>
    </rPh>
    <phoneticPr fontId="3"/>
  </si>
  <si>
    <t>貸方摘要</t>
    <rPh sb="0" eb="4">
      <t>カシカタテキヨウ</t>
    </rPh>
    <phoneticPr fontId="3"/>
  </si>
  <si>
    <t>為替レート種別コード</t>
    <rPh sb="0" eb="2">
      <t>カワセ</t>
    </rPh>
    <rPh sb="5" eb="7">
      <t>シュベツ</t>
    </rPh>
    <phoneticPr fontId="3"/>
  </si>
  <si>
    <t>項目名の変更。および桁数と備考欄の説明内容を変更</t>
    <rPh sb="0" eb="2">
      <t>コウモク</t>
    </rPh>
    <rPh sb="2" eb="3">
      <t>メイ</t>
    </rPh>
    <rPh sb="4" eb="6">
      <t>ヘンコウ</t>
    </rPh>
    <rPh sb="10" eb="12">
      <t>ケタスウ</t>
    </rPh>
    <phoneticPr fontId="3"/>
  </si>
  <si>
    <t>取引通貨金額</t>
    <rPh sb="0" eb="2">
      <t>トリヒキ</t>
    </rPh>
    <rPh sb="2" eb="4">
      <t>ツウカ</t>
    </rPh>
    <rPh sb="4" eb="6">
      <t>キンガク</t>
    </rPh>
    <phoneticPr fontId="3"/>
  </si>
  <si>
    <t>通貨</t>
    <rPh sb="0" eb="2">
      <t>ツウカ</t>
    </rPh>
    <phoneticPr fontId="3"/>
  </si>
  <si>
    <t>年月</t>
    <rPh sb="0" eb="2">
      <t>ネンゲツ</t>
    </rPh>
    <phoneticPr fontId="3"/>
  </si>
  <si>
    <t>桁数と備考欄の説明内容を変更</t>
    <rPh sb="0" eb="2">
      <t>ケタスウ</t>
    </rPh>
    <phoneticPr fontId="3"/>
  </si>
  <si>
    <t>予算額データ</t>
    <phoneticPr fontId="3"/>
  </si>
  <si>
    <t>金額</t>
    <rPh sb="0" eb="2">
      <t>キンガク</t>
    </rPh>
    <phoneticPr fontId="3"/>
  </si>
  <si>
    <t>通貨別期首残高データ</t>
    <rPh sb="0" eb="3">
      <t>ツウカベツ</t>
    </rPh>
    <rPh sb="3" eb="7">
      <t>キシュザンダカ</t>
    </rPh>
    <phoneticPr fontId="3"/>
  </si>
  <si>
    <t>セグメント２コード</t>
  </si>
  <si>
    <t>通貨別導入前実績金額データ</t>
    <rPh sb="0" eb="3">
      <t>ツウカベツ</t>
    </rPh>
    <rPh sb="3" eb="6">
      <t>ドウニュウマエ</t>
    </rPh>
    <rPh sb="6" eb="8">
      <t>ジッセキ</t>
    </rPh>
    <rPh sb="8" eb="10">
      <t>キンガク</t>
    </rPh>
    <phoneticPr fontId="3"/>
  </si>
  <si>
    <t>～</t>
  </si>
  <si>
    <t>Ver221215　変更内容</t>
    <phoneticPr fontId="3"/>
  </si>
  <si>
    <t>インボイス登録区分</t>
    <rPh sb="5" eb="7">
      <t>トウロク</t>
    </rPh>
    <rPh sb="7" eb="9">
      <t>クブン</t>
    </rPh>
    <phoneticPr fontId="3"/>
  </si>
  <si>
    <t>インボイス取引区分</t>
    <rPh sb="5" eb="7">
      <t>トリヒキ</t>
    </rPh>
    <rPh sb="7" eb="9">
      <t>クブン</t>
    </rPh>
    <phoneticPr fontId="3"/>
  </si>
  <si>
    <t>仕入税額控除経過措置の控除割合</t>
    <rPh sb="0" eb="10">
      <t>シイレゼイガクコウジョケイカソチ</t>
    </rPh>
    <rPh sb="11" eb="15">
      <t>コウジョワリアイ</t>
    </rPh>
    <phoneticPr fontId="3"/>
  </si>
  <si>
    <t>Ver220929　変更内容</t>
    <phoneticPr fontId="3"/>
  </si>
  <si>
    <t>取引通貨の入力</t>
    <phoneticPr fontId="3"/>
  </si>
  <si>
    <t>通貨の指定方法</t>
    <phoneticPr fontId="3"/>
  </si>
  <si>
    <t>自動表示する通貨</t>
    <phoneticPr fontId="3"/>
  </si>
  <si>
    <t>レートの指定方法</t>
    <phoneticPr fontId="3"/>
  </si>
  <si>
    <t>勘定科目と同じ設定にする（取引通貨）</t>
    <phoneticPr fontId="3"/>
  </si>
  <si>
    <t>銀行入出金明細辞書データ</t>
    <phoneticPr fontId="3"/>
  </si>
  <si>
    <t>仕訳伝票データ</t>
    <phoneticPr fontId="3"/>
  </si>
  <si>
    <t>取引金額（開始）</t>
    <phoneticPr fontId="3"/>
  </si>
  <si>
    <t>桁数を変更</t>
    <rPh sb="0" eb="2">
      <t>ケタスウ</t>
    </rPh>
    <rPh sb="3" eb="5">
      <t>ヘンコウ</t>
    </rPh>
    <phoneticPr fontId="3"/>
  </si>
  <si>
    <t>取引金額（終了）</t>
    <phoneticPr fontId="3"/>
  </si>
  <si>
    <t>部門配賦基準データ</t>
    <phoneticPr fontId="3"/>
  </si>
  <si>
    <t>期首残高データ</t>
    <phoneticPr fontId="3"/>
  </si>
  <si>
    <t>非会計情報データ</t>
    <phoneticPr fontId="3"/>
  </si>
  <si>
    <t>通貨別期首残高データ</t>
    <phoneticPr fontId="3"/>
  </si>
  <si>
    <t>都道府県</t>
    <phoneticPr fontId="3"/>
  </si>
  <si>
    <t>市区町村</t>
    <phoneticPr fontId="3"/>
  </si>
  <si>
    <t>番地</t>
    <phoneticPr fontId="3"/>
  </si>
  <si>
    <t>勘定科目データ</t>
    <phoneticPr fontId="3"/>
  </si>
  <si>
    <t>補助科目データ</t>
    <phoneticPr fontId="3"/>
  </si>
  <si>
    <t>Ver220630　変更内容</t>
    <phoneticPr fontId="3"/>
  </si>
  <si>
    <t>キャッシュレス明細辞書データ</t>
    <rPh sb="7" eb="11">
      <t>メイサイジショ</t>
    </rPh>
    <phoneticPr fontId="3"/>
  </si>
  <si>
    <t>ルール種別</t>
    <rPh sb="3" eb="5">
      <t>シュベツ</t>
    </rPh>
    <phoneticPr fontId="3"/>
  </si>
  <si>
    <t>項目の削除</t>
    <rPh sb="0" eb="2">
      <t>コウモク</t>
    </rPh>
    <rPh sb="3" eb="5">
      <t>サクジョ</t>
    </rPh>
    <phoneticPr fontId="3"/>
  </si>
  <si>
    <t>Ver211223　変更内容</t>
    <phoneticPr fontId="3"/>
  </si>
  <si>
    <t>証憑種類名</t>
    <phoneticPr fontId="3"/>
  </si>
  <si>
    <t>項目名の変更</t>
    <rPh sb="0" eb="2">
      <t>コウモク</t>
    </rPh>
    <phoneticPr fontId="3"/>
  </si>
  <si>
    <t>最大桁数の拡張</t>
    <phoneticPr fontId="3"/>
  </si>
  <si>
    <t>取引内容</t>
    <phoneticPr fontId="3"/>
  </si>
  <si>
    <t>備考欄の説明内容を追加</t>
    <rPh sb="9" eb="11">
      <t>ツイカ</t>
    </rPh>
    <phoneticPr fontId="3"/>
  </si>
  <si>
    <t>取引金額（終了）</t>
    <rPh sb="5" eb="7">
      <t>シュウリョウ</t>
    </rPh>
    <phoneticPr fontId="3"/>
  </si>
  <si>
    <t>Ver210929　変更内容</t>
    <phoneticPr fontId="3"/>
  </si>
  <si>
    <t>費用区分コード</t>
    <rPh sb="0" eb="2">
      <t>ヒヨウ</t>
    </rPh>
    <rPh sb="2" eb="4">
      <t>クブン</t>
    </rPh>
    <phoneticPr fontId="3"/>
  </si>
  <si>
    <t>補助科目データ</t>
    <rPh sb="0" eb="4">
      <t>ホジョカモク</t>
    </rPh>
    <phoneticPr fontId="3"/>
  </si>
  <si>
    <t>勘定科目と同じ設定にする</t>
    <rPh sb="0" eb="2">
      <t>カンジョウ</t>
    </rPh>
    <rPh sb="2" eb="4">
      <t>カモク</t>
    </rPh>
    <rPh sb="5" eb="6">
      <t>オナ</t>
    </rPh>
    <rPh sb="7" eb="9">
      <t>セッテイ</t>
    </rPh>
    <phoneticPr fontId="3"/>
  </si>
  <si>
    <t>部門グループデータ</t>
    <rPh sb="0" eb="2">
      <t>ブモン</t>
    </rPh>
    <phoneticPr fontId="3"/>
  </si>
  <si>
    <t>管理会計部門体系データ</t>
    <rPh sb="0" eb="4">
      <t>カンリカイケイ</t>
    </rPh>
    <rPh sb="4" eb="6">
      <t>ブモン</t>
    </rPh>
    <rPh sb="6" eb="8">
      <t>タイケイ</t>
    </rPh>
    <phoneticPr fontId="3"/>
  </si>
  <si>
    <t>必須欄と備考欄の説明内容を変更</t>
    <rPh sb="0" eb="2">
      <t>ヒッス</t>
    </rPh>
    <rPh sb="2" eb="3">
      <t>ラン</t>
    </rPh>
    <rPh sb="13" eb="15">
      <t>ヘンコウ</t>
    </rPh>
    <phoneticPr fontId="3"/>
  </si>
  <si>
    <t>Ver210330　変更内容</t>
    <phoneticPr fontId="3"/>
  </si>
  <si>
    <t>非会計情報データ</t>
    <rPh sb="0" eb="1">
      <t>ヒ</t>
    </rPh>
    <rPh sb="1" eb="3">
      <t>カイケイ</t>
    </rPh>
    <rPh sb="3" eb="5">
      <t>ジョウホウ</t>
    </rPh>
    <phoneticPr fontId="3"/>
  </si>
  <si>
    <t>メモ１</t>
    <phoneticPr fontId="3"/>
  </si>
  <si>
    <t>メモ２</t>
    <phoneticPr fontId="3"/>
  </si>
  <si>
    <t>メモ３</t>
    <phoneticPr fontId="3"/>
  </si>
  <si>
    <t>Ver201224　変更内容</t>
    <phoneticPr fontId="3"/>
  </si>
  <si>
    <t>キャッシュレス明細辞書データ</t>
    <rPh sb="7" eb="9">
      <t>メイサイ</t>
    </rPh>
    <rPh sb="9" eb="11">
      <t>ジショ</t>
    </rPh>
    <phoneticPr fontId="3"/>
  </si>
  <si>
    <t>Ver201022　変更内容</t>
    <phoneticPr fontId="3"/>
  </si>
  <si>
    <t>取引項目</t>
    <rPh sb="0" eb="2">
      <t>トリヒキ</t>
    </rPh>
    <rPh sb="2" eb="4">
      <t>コウモク</t>
    </rPh>
    <phoneticPr fontId="3"/>
  </si>
  <si>
    <t>「５：備考」を追加</t>
    <rPh sb="3" eb="5">
      <t>ビコウ</t>
    </rPh>
    <rPh sb="7" eb="9">
      <t>ツイカ</t>
    </rPh>
    <phoneticPr fontId="3"/>
  </si>
  <si>
    <t>Ver200930　変更内容</t>
    <phoneticPr fontId="3"/>
  </si>
  <si>
    <t>開始残高データ</t>
    <rPh sb="0" eb="2">
      <t>カイシ</t>
    </rPh>
    <rPh sb="2" eb="4">
      <t>ザンダカ</t>
    </rPh>
    <phoneticPr fontId="3"/>
  </si>
  <si>
    <t>シート名を「期首残高データ」に変更</t>
    <rPh sb="3" eb="4">
      <t>メイ</t>
    </rPh>
    <rPh sb="6" eb="8">
      <t>キシュ</t>
    </rPh>
    <rPh sb="8" eb="10">
      <t>ザンダカ</t>
    </rPh>
    <rPh sb="15" eb="17">
      <t>ヘンコウ</t>
    </rPh>
    <phoneticPr fontId="3"/>
  </si>
  <si>
    <t>導入前実績金額データ</t>
    <rPh sb="0" eb="2">
      <t>ドウニュウ</t>
    </rPh>
    <rPh sb="2" eb="3">
      <t>マエ</t>
    </rPh>
    <rPh sb="3" eb="5">
      <t>ジッセキ</t>
    </rPh>
    <rPh sb="5" eb="7">
      <t>キンガク</t>
    </rPh>
    <phoneticPr fontId="3"/>
  </si>
  <si>
    <t>Ver191226　変更内容</t>
    <phoneticPr fontId="3"/>
  </si>
  <si>
    <t>Ver190930　変更内容</t>
    <phoneticPr fontId="3"/>
  </si>
  <si>
    <t>Ver190419　変更内容</t>
    <phoneticPr fontId="3"/>
  </si>
  <si>
    <t>新元号「令和」の例を追加</t>
    <rPh sb="0" eb="3">
      <t>シンゲンゴウ</t>
    </rPh>
    <rPh sb="4" eb="5">
      <t>レイ</t>
    </rPh>
    <rPh sb="8" eb="9">
      <t>レイ</t>
    </rPh>
    <rPh sb="10" eb="12">
      <t>ツイカ</t>
    </rPh>
    <phoneticPr fontId="3"/>
  </si>
  <si>
    <t>Ver190411　変更内容</t>
    <phoneticPr fontId="3"/>
  </si>
  <si>
    <t>仕訳伝票データ
定型仕訳伝票データ</t>
    <phoneticPr fontId="3"/>
  </si>
  <si>
    <t>消費税率種別</t>
    <phoneticPr fontId="3"/>
  </si>
  <si>
    <t>詳細を確認できるようにしました</t>
    <rPh sb="0" eb="2">
      <t>ショウサイ</t>
    </rPh>
    <rPh sb="3" eb="5">
      <t>カクニン</t>
    </rPh>
    <phoneticPr fontId="3"/>
  </si>
  <si>
    <t>消費税率</t>
    <rPh sb="0" eb="2">
      <t>ショウヒ</t>
    </rPh>
    <rPh sb="2" eb="4">
      <t>ゼイリツ</t>
    </rPh>
    <phoneticPr fontId="3"/>
  </si>
  <si>
    <t>Ver190110　変更内容</t>
    <phoneticPr fontId="3"/>
  </si>
  <si>
    <t>法人口座データ</t>
    <rPh sb="0" eb="2">
      <t>ホウジン</t>
    </rPh>
    <rPh sb="2" eb="4">
      <t>コウザ</t>
    </rPh>
    <phoneticPr fontId="3"/>
  </si>
  <si>
    <t>消費税率種別</t>
    <rPh sb="0" eb="2">
      <t>ショウヒ</t>
    </rPh>
    <rPh sb="2" eb="4">
      <t>ゼイリツ</t>
    </rPh>
    <rPh sb="4" eb="6">
      <t>シュベツ</t>
    </rPh>
    <phoneticPr fontId="3"/>
  </si>
  <si>
    <t>項目の新規追加
（2019年10月１日施行 消費税10％改正対応）</t>
    <rPh sb="0" eb="2">
      <t>コウモク</t>
    </rPh>
    <rPh sb="3" eb="5">
      <t>シンキ</t>
    </rPh>
    <rPh sb="5" eb="7">
      <t>ツイカ</t>
    </rPh>
    <phoneticPr fontId="3"/>
  </si>
  <si>
    <t>Ver181004　変更内容</t>
    <phoneticPr fontId="3"/>
  </si>
  <si>
    <t>全般</t>
    <rPh sb="0" eb="2">
      <t>ゼンパン</t>
    </rPh>
    <phoneticPr fontId="3"/>
  </si>
  <si>
    <t>科目や部門などの「コード桁数」や「名称文字数」の最大桁数が拡張されました</t>
    <rPh sb="0" eb="2">
      <t>カモク</t>
    </rPh>
    <rPh sb="3" eb="5">
      <t>ブモン</t>
    </rPh>
    <rPh sb="12" eb="14">
      <t>ケタスウ</t>
    </rPh>
    <rPh sb="17" eb="19">
      <t>メイショウ</t>
    </rPh>
    <rPh sb="19" eb="22">
      <t>モジスウ</t>
    </rPh>
    <rPh sb="24" eb="26">
      <t>サイダイ</t>
    </rPh>
    <rPh sb="26" eb="28">
      <t>ケタスウ</t>
    </rPh>
    <rPh sb="29" eb="31">
      <t>カクチョウ</t>
    </rPh>
    <phoneticPr fontId="3"/>
  </si>
  <si>
    <t>勘定科目名</t>
    <rPh sb="0" eb="2">
      <t>カンジョウ</t>
    </rPh>
    <rPh sb="2" eb="4">
      <t>カモク</t>
    </rPh>
    <rPh sb="4" eb="5">
      <t>メイ</t>
    </rPh>
    <phoneticPr fontId="3"/>
  </si>
  <si>
    <t>補助科目コード</t>
    <rPh sb="0" eb="2">
      <t>ホジョ</t>
    </rPh>
    <rPh sb="2" eb="4">
      <t>カモク</t>
    </rPh>
    <phoneticPr fontId="3"/>
  </si>
  <si>
    <t>補助科目名</t>
    <rPh sb="0" eb="2">
      <t>ホジョ</t>
    </rPh>
    <rPh sb="2" eb="4">
      <t>カモク</t>
    </rPh>
    <rPh sb="4" eb="5">
      <t>メイ</t>
    </rPh>
    <phoneticPr fontId="3"/>
  </si>
  <si>
    <t>科目区分コード</t>
    <rPh sb="0" eb="2">
      <t>カモク</t>
    </rPh>
    <rPh sb="2" eb="4">
      <t>クブン</t>
    </rPh>
    <phoneticPr fontId="3"/>
  </si>
  <si>
    <t>部門名</t>
    <rPh sb="0" eb="2">
      <t>ブモン</t>
    </rPh>
    <rPh sb="2" eb="3">
      <t>メイ</t>
    </rPh>
    <phoneticPr fontId="3"/>
  </si>
  <si>
    <t>取引先コード</t>
    <rPh sb="0" eb="2">
      <t>トリヒキ</t>
    </rPh>
    <rPh sb="2" eb="3">
      <t>サキ</t>
    </rPh>
    <phoneticPr fontId="3"/>
  </si>
  <si>
    <t>取引先名</t>
    <rPh sb="0" eb="2">
      <t>トリヒキ</t>
    </rPh>
    <rPh sb="2" eb="3">
      <t>サキ</t>
    </rPh>
    <rPh sb="3" eb="4">
      <t>メイ</t>
    </rPh>
    <phoneticPr fontId="3"/>
  </si>
  <si>
    <t>事業所名</t>
    <rPh sb="0" eb="3">
      <t>ジギョウショ</t>
    </rPh>
    <rPh sb="3" eb="4">
      <t>メイ</t>
    </rPh>
    <phoneticPr fontId="3"/>
  </si>
  <si>
    <t>摘要コード</t>
    <rPh sb="0" eb="2">
      <t>テキヨウ</t>
    </rPh>
    <phoneticPr fontId="3"/>
  </si>
  <si>
    <t>伝票No.</t>
    <rPh sb="0" eb="2">
      <t>デンピョウ</t>
    </rPh>
    <phoneticPr fontId="3"/>
  </si>
  <si>
    <t>部門配賦基準データ</t>
    <rPh sb="0" eb="2">
      <t>ブモン</t>
    </rPh>
    <rPh sb="2" eb="4">
      <t>ハイフ</t>
    </rPh>
    <rPh sb="4" eb="6">
      <t>キジュン</t>
    </rPh>
    <phoneticPr fontId="3"/>
  </si>
  <si>
    <t>Ver180705　変更内容</t>
    <phoneticPr fontId="3"/>
  </si>
  <si>
    <t>借方資金繰り項目</t>
    <phoneticPr fontId="3"/>
  </si>
  <si>
    <t>貸方資金繰り項目</t>
    <rPh sb="0" eb="2">
      <t>カシカタ</t>
    </rPh>
    <phoneticPr fontId="3"/>
  </si>
  <si>
    <t>勘定科目と同じ設定にする</t>
    <phoneticPr fontId="3"/>
  </si>
  <si>
    <t>貸方資金繰り項目</t>
    <phoneticPr fontId="3"/>
  </si>
  <si>
    <t>データの新規追加</t>
    <rPh sb="4" eb="6">
      <t>シンキ</t>
    </rPh>
    <rPh sb="6" eb="8">
      <t>ツイカ</t>
    </rPh>
    <phoneticPr fontId="3"/>
  </si>
  <si>
    <t>Ver180326　変更内容</t>
    <phoneticPr fontId="3"/>
  </si>
  <si>
    <t>（間）振替元金額</t>
    <phoneticPr fontId="3"/>
  </si>
  <si>
    <t>（間）増減額の振替先種類</t>
    <phoneticPr fontId="3"/>
  </si>
  <si>
    <t>（間）増減額の振替先コード</t>
    <phoneticPr fontId="3"/>
  </si>
  <si>
    <t>（間）調整項目種類</t>
    <phoneticPr fontId="3"/>
  </si>
  <si>
    <t>（間）調整項目コード</t>
    <phoneticPr fontId="3"/>
  </si>
  <si>
    <t>（間）借方金額の振替先種類</t>
    <phoneticPr fontId="3"/>
  </si>
  <si>
    <t>（間）借方金額の振替先コード</t>
    <phoneticPr fontId="3"/>
  </si>
  <si>
    <t>（間）貸方金額の振替先種類</t>
    <phoneticPr fontId="3"/>
  </si>
  <si>
    <t>（間）貸方金額の振替先コード</t>
    <phoneticPr fontId="3"/>
  </si>
  <si>
    <t>（直）振替元金額</t>
    <phoneticPr fontId="3"/>
  </si>
  <si>
    <t>（直）振替元金額</t>
  </si>
  <si>
    <t>（直）増減額の振替先種類</t>
    <phoneticPr fontId="3"/>
  </si>
  <si>
    <t>（直）借方金額の振替先種類</t>
    <phoneticPr fontId="3"/>
  </si>
  <si>
    <t>（直）借方金額の振替先コード</t>
    <phoneticPr fontId="3"/>
  </si>
  <si>
    <t>（直）貸方金額の振替先種類</t>
    <phoneticPr fontId="3"/>
  </si>
  <si>
    <t>（直）貸方金額の振替先コード</t>
    <phoneticPr fontId="3"/>
  </si>
  <si>
    <t>補助科目データ</t>
    <rPh sb="0" eb="2">
      <t>ホジョ</t>
    </rPh>
    <phoneticPr fontId="3"/>
  </si>
  <si>
    <t>（間）勘定科目と同じ設定にする</t>
    <phoneticPr fontId="3"/>
  </si>
  <si>
    <t>（直）勘定科目と同じ設定にする</t>
  </si>
  <si>
    <t>（直）増減額の振替先コード</t>
    <phoneticPr fontId="3"/>
  </si>
  <si>
    <t>（直）借方金額の振替先種類</t>
  </si>
  <si>
    <t>（直）貸方金額の振替先種類</t>
  </si>
  <si>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</si>
  <si>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</si>
  <si>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</si>
  <si>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0"/>
  </si>
  <si>
    <t>備考</t>
  </si>
  <si>
    <t>【基本】</t>
    <rPh sb="1" eb="3">
      <t>キホン</t>
    </rPh>
    <phoneticPr fontId="3"/>
  </si>
  <si>
    <t>GL1010001</t>
    <phoneticPr fontId="3"/>
  </si>
  <si>
    <t>３～10</t>
    <phoneticPr fontId="3"/>
  </si>
  <si>
    <t>英数</t>
    <rPh sb="0" eb="2">
      <t>エイスウ</t>
    </rPh>
    <phoneticPr fontId="3"/>
  </si>
  <si>
    <t>必須</t>
    <rPh sb="0" eb="2">
      <t>ヒッス</t>
    </rPh>
    <phoneticPr fontId="3"/>
  </si>
  <si>
    <t>桁数は、設定（メインメニュー右上にある[設定]アイコンから[運用設定]メニューの[基本]ページ）によって異なります。</t>
    <phoneticPr fontId="3"/>
  </si>
  <si>
    <t>GL1010002</t>
    <phoneticPr fontId="3"/>
  </si>
  <si>
    <t>40</t>
    <phoneticPr fontId="3"/>
  </si>
  <si>
    <t>文字</t>
    <rPh sb="0" eb="2">
      <t>モジ</t>
    </rPh>
    <phoneticPr fontId="3"/>
  </si>
  <si>
    <t>GL1010003</t>
    <phoneticPr fontId="3"/>
  </si>
  <si>
    <t>10</t>
    <phoneticPr fontId="3"/>
  </si>
  <si>
    <t>英数カナ</t>
    <rPh sb="0" eb="2">
      <t>エイスウ</t>
    </rPh>
    <phoneticPr fontId="3"/>
  </si>
  <si>
    <t>GL1010101</t>
    <phoneticPr fontId="3"/>
  </si>
  <si>
    <t>５～10</t>
    <phoneticPr fontId="3"/>
  </si>
  <si>
    <t>英数</t>
  </si>
  <si>
    <t>貸借</t>
    <rPh sb="0" eb="2">
      <t>タイシャク</t>
    </rPh>
    <phoneticPr fontId="3"/>
  </si>
  <si>
    <t>GL1010102</t>
    <phoneticPr fontId="3"/>
  </si>
  <si>
    <t>1</t>
    <phoneticPr fontId="3"/>
  </si>
  <si>
    <t>数字</t>
    <rPh sb="0" eb="2">
      <t>スウジ</t>
    </rPh>
    <phoneticPr fontId="3"/>
  </si>
  <si>
    <t>0：借方　1：貸方
空白データを受け入れた場合は、「0：借方」が設定されます。</t>
    <phoneticPr fontId="3"/>
  </si>
  <si>
    <t>使用</t>
    <rPh sb="0" eb="2">
      <t>シヨウ</t>
    </rPh>
    <phoneticPr fontId="3"/>
  </si>
  <si>
    <t>GL1010103</t>
    <phoneticPr fontId="3"/>
  </si>
  <si>
    <t>１</t>
    <phoneticPr fontId="3"/>
  </si>
  <si>
    <t>0：使用しない　1：使用する
空白データを受け入れた場合は、「1：使用する」が設定されます。</t>
    <phoneticPr fontId="3"/>
  </si>
  <si>
    <t>文字</t>
  </si>
  <si>
    <t>【消費税】</t>
    <rPh sb="1" eb="4">
      <t>ショウヒゼイ</t>
    </rPh>
    <phoneticPr fontId="3"/>
  </si>
  <si>
    <t>借方消費税区分コード</t>
    <rPh sb="0" eb="2">
      <t>カリカタ</t>
    </rPh>
    <rPh sb="2" eb="5">
      <t>ショウヒゼイ</t>
    </rPh>
    <rPh sb="5" eb="7">
      <t>クブン</t>
    </rPh>
    <phoneticPr fontId="3"/>
  </si>
  <si>
    <t>GL1010201</t>
    <phoneticPr fontId="3"/>
  </si>
  <si>
    <t>4</t>
    <phoneticPr fontId="3"/>
  </si>
  <si>
    <t>数字</t>
    <phoneticPr fontId="3"/>
  </si>
  <si>
    <t>空白データを受け入れた場合は、対象外が設定されます。</t>
    <phoneticPr fontId="3"/>
  </si>
  <si>
    <t>貸方消費税区分コード</t>
    <rPh sb="0" eb="2">
      <t>カシカタ</t>
    </rPh>
    <rPh sb="2" eb="5">
      <t>ショウヒゼイ</t>
    </rPh>
    <rPh sb="5" eb="7">
      <t>クブン</t>
    </rPh>
    <phoneticPr fontId="3"/>
  </si>
  <si>
    <t>GL1010202</t>
    <phoneticPr fontId="3"/>
  </si>
  <si>
    <t>４</t>
    <phoneticPr fontId="3"/>
  </si>
  <si>
    <t>消費税率種別</t>
    <rPh sb="0" eb="3">
      <t>ショウヒゼイ</t>
    </rPh>
    <rPh sb="3" eb="4">
      <t>リツ</t>
    </rPh>
    <rPh sb="4" eb="6">
      <t>シュベツ</t>
    </rPh>
    <phoneticPr fontId="3"/>
  </si>
  <si>
    <t>GL1010212</t>
    <phoneticPr fontId="3"/>
  </si>
  <si>
    <t>0：標準　1：軽減
空白データを受け入れた場合は、「0：標準（税率）」が設定されます。</t>
    <phoneticPr fontId="3"/>
  </si>
  <si>
    <t>消費税自動計算</t>
    <rPh sb="0" eb="3">
      <t>ショウヒゼイ</t>
    </rPh>
    <rPh sb="3" eb="5">
      <t>ジドウ</t>
    </rPh>
    <rPh sb="5" eb="7">
      <t>ケイサン</t>
    </rPh>
    <phoneticPr fontId="3"/>
  </si>
  <si>
    <t>GL1010203</t>
    <phoneticPr fontId="3"/>
  </si>
  <si>
    <t>0：計算しない　1：税抜金額から計算する　2：税込金額から計算する
空白データを受け入れた場合は、[経理業務設定]メニューの[取引入力]ページで登録されている内容で、設定されます。</t>
    <phoneticPr fontId="3"/>
  </si>
  <si>
    <t>端数処理</t>
    <rPh sb="0" eb="2">
      <t>ハスウ</t>
    </rPh>
    <rPh sb="2" eb="4">
      <t>ショリ</t>
    </rPh>
    <phoneticPr fontId="3"/>
  </si>
  <si>
    <t>GL1010204</t>
    <phoneticPr fontId="3"/>
  </si>
  <si>
    <t>0：切り上げ　1：四捨五入　2：切り捨て
空白データを受け入れた場合は、[経理業務設定]メニューの[取引入力]ページで登録されている内容で、設定されます。</t>
    <phoneticPr fontId="3"/>
  </si>
  <si>
    <t>事業区分コード</t>
    <rPh sb="0" eb="2">
      <t>ジギョウ</t>
    </rPh>
    <rPh sb="2" eb="4">
      <t>クブン</t>
    </rPh>
    <phoneticPr fontId="3"/>
  </si>
  <si>
    <t>GL1010205</t>
    <phoneticPr fontId="3"/>
  </si>
  <si>
    <t>空白データを受け入れた場合は、[税務申告設定]メニューの[消費税]ページで登録されている内容で、設定されます。</t>
    <rPh sb="16" eb="18">
      <t>ゼイム</t>
    </rPh>
    <rPh sb="29" eb="31">
      <t>ショウヒ</t>
    </rPh>
    <rPh sb="31" eb="32">
      <t>ゼイ</t>
    </rPh>
    <phoneticPr fontId="3"/>
  </si>
  <si>
    <t>【取引入力】</t>
    <rPh sb="1" eb="3">
      <t>トリヒキ</t>
    </rPh>
    <rPh sb="3" eb="5">
      <t>ニュウリョク</t>
    </rPh>
    <phoneticPr fontId="3"/>
  </si>
  <si>
    <t>部門の入力欄へ移動</t>
    <rPh sb="0" eb="2">
      <t>ブモン</t>
    </rPh>
    <rPh sb="3" eb="5">
      <t>ニュウリョク</t>
    </rPh>
    <rPh sb="5" eb="6">
      <t>ラン</t>
    </rPh>
    <rPh sb="7" eb="9">
      <t>イドウ</t>
    </rPh>
    <phoneticPr fontId="3"/>
  </si>
  <si>
    <t>GL1010206</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</si>
  <si>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3"/>
  </si>
  <si>
    <t>部門の未入力確認</t>
    <rPh sb="0" eb="2">
      <t>ブモン</t>
    </rPh>
    <rPh sb="3" eb="6">
      <t>ミニュウリョク</t>
    </rPh>
    <rPh sb="6" eb="8">
      <t>カクニン</t>
    </rPh>
    <phoneticPr fontId="3"/>
  </si>
  <si>
    <t>GL1010207</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</si>
  <si>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3"/>
  </si>
  <si>
    <t>自動表示する部門コード</t>
    <rPh sb="0" eb="2">
      <t>ジドウ</t>
    </rPh>
    <rPh sb="2" eb="4">
      <t>ヒョウジ</t>
    </rPh>
    <rPh sb="6" eb="8">
      <t>ブモン</t>
    </rPh>
    <phoneticPr fontId="3"/>
  </si>
  <si>
    <t>GL1010208</t>
    <phoneticPr fontId="3"/>
  </si>
  <si>
    <t>１～15</t>
    <phoneticPr fontId="3"/>
  </si>
  <si>
    <t>桁数は、設定（メインメニュー右上にある[設定]アイコンから[運用設定]メニューの[基本]ページ）によって異なります。
空白データを受け入れた場合は、「その他部門」が設定されます。</t>
    <phoneticPr fontId="3"/>
  </si>
  <si>
    <t>補助科目の未入力確認</t>
    <rPh sb="0" eb="2">
      <t>ホジョ</t>
    </rPh>
    <rPh sb="2" eb="4">
      <t>カモク</t>
    </rPh>
    <rPh sb="5" eb="10">
      <t>ミニュウリョクカクニン</t>
    </rPh>
    <phoneticPr fontId="3"/>
  </si>
  <si>
    <t>GL1010209</t>
    <phoneticPr fontId="3"/>
  </si>
  <si>
    <t>GL1010210</t>
    <phoneticPr fontId="3"/>
  </si>
  <si>
    <t>GL1010211</t>
    <phoneticPr fontId="3"/>
  </si>
  <si>
    <t>数字</t>
  </si>
  <si>
    <t>セグメント１の入力欄へ移動</t>
    <rPh sb="7" eb="9">
      <t>ニュウリョク</t>
    </rPh>
    <rPh sb="9" eb="10">
      <t>ラン</t>
    </rPh>
    <rPh sb="11" eb="13">
      <t>イドウ</t>
    </rPh>
    <phoneticPr fontId="3"/>
  </si>
  <si>
    <t>GL1010220</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</si>
  <si>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</si>
  <si>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3"/>
  </si>
  <si>
    <t>GL1010221</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</si>
  <si>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</si>
  <si>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3"/>
  </si>
  <si>
    <t>GL1010222</t>
    <phoneticPr fontId="3"/>
  </si>
  <si>
    <t>セグメント２の未入力確認</t>
    <rPh sb="7" eb="12">
      <t>ミニュウリョクカクニン</t>
    </rPh>
    <phoneticPr fontId="3"/>
  </si>
  <si>
    <t>GL1010223</t>
    <phoneticPr fontId="3"/>
  </si>
  <si>
    <t>【取引通貨】</t>
    <rPh sb="1" eb="3">
      <t>トリヒキ</t>
    </rPh>
    <rPh sb="3" eb="5">
      <t>ツウカ</t>
    </rPh>
    <phoneticPr fontId="3"/>
  </si>
  <si>
    <t>『外貨入力オプション for 奉行クラウド』をご利用の場合</t>
    <rPh sb="24" eb="26">
      <t>リヨウ</t>
    </rPh>
    <rPh sb="27" eb="29">
      <t>バアイ</t>
    </rPh>
    <phoneticPr fontId="3"/>
  </si>
  <si>
    <t>取引通貨の入力</t>
    <rPh sb="0" eb="2">
      <t>トリヒキ</t>
    </rPh>
    <rPh sb="2" eb="4">
      <t>ツウカ</t>
    </rPh>
    <rPh sb="5" eb="7">
      <t>ニュウリョク</t>
    </rPh>
    <phoneticPr fontId="3"/>
  </si>
  <si>
    <t>GL1010701</t>
    <phoneticPr fontId="3"/>
  </si>
  <si>
    <t>0：入力しない
1：入力する
空白データを受け入れた場合は、「0：入力しない」が設定されます。</t>
    <phoneticPr fontId="3"/>
  </si>
  <si>
    <t>通貨の指定方法</t>
    <rPh sb="0" eb="2">
      <t>ツウカ</t>
    </rPh>
    <rPh sb="3" eb="5">
      <t>シテイ</t>
    </rPh>
    <rPh sb="5" eb="7">
      <t>ホウホウ</t>
    </rPh>
    <phoneticPr fontId="3"/>
  </si>
  <si>
    <t>GL1010702</t>
    <phoneticPr fontId="3"/>
  </si>
  <si>
    <t>「取引通貨の入力」が「1：入力する」の場合に設定します。
0：都度指定する
1：自動表示する
空白データを受け入れた場合は、「0：都度指定する」が設定されます。</t>
    <phoneticPr fontId="3"/>
  </si>
  <si>
    <t>自動表示する通貨</t>
    <rPh sb="0" eb="2">
      <t>ジドウ</t>
    </rPh>
    <rPh sb="2" eb="4">
      <t>ヒョウジ</t>
    </rPh>
    <rPh sb="6" eb="8">
      <t>ツウカ</t>
    </rPh>
    <phoneticPr fontId="3"/>
  </si>
  <si>
    <t>GL1010703</t>
    <phoneticPr fontId="3"/>
  </si>
  <si>
    <t>３</t>
    <phoneticPr fontId="3"/>
  </si>
  <si>
    <t>大文字英字</t>
    <rPh sb="0" eb="3">
      <t>オオモジ</t>
    </rPh>
    <rPh sb="3" eb="5">
      <t>エイジ</t>
    </rPh>
    <phoneticPr fontId="3"/>
  </si>
  <si>
    <t>「取引通貨の入力」が「1：入力する」かつ、
「通貨の指定方法」が「1：自動表示する」の場合に設定します。</t>
    <phoneticPr fontId="3"/>
  </si>
  <si>
    <t>レートの指定方法</t>
    <rPh sb="4" eb="6">
      <t>シテイ</t>
    </rPh>
    <rPh sb="6" eb="8">
      <t>ホウホウ</t>
    </rPh>
    <phoneticPr fontId="3"/>
  </si>
  <si>
    <t>GL1010704</t>
    <phoneticPr fontId="3"/>
  </si>
  <si>
    <t>0：都度指定する
1：自動表示する
空白データを受け入れた場合は、「0：都度表指定する」が設定されます。</t>
    <phoneticPr fontId="3"/>
  </si>
  <si>
    <t>自動表示するレート</t>
    <rPh sb="0" eb="2">
      <t>ジドウ</t>
    </rPh>
    <rPh sb="2" eb="4">
      <t>ヒョウジ</t>
    </rPh>
    <phoneticPr fontId="3"/>
  </si>
  <si>
    <t>GL1010705</t>
    <phoneticPr fontId="3"/>
  </si>
  <si>
    <t>１～10</t>
    <phoneticPr fontId="3"/>
  </si>
  <si>
    <t>英数</t>
    <phoneticPr fontId="3"/>
  </si>
  <si>
    <t>「レートの指定方法」が「1：自動表示する」の場合に設定します。
桁数は、設定（メインメニュー右上にある[設定]アイコンから[運用設定]メニューの[基本]ページ）によって異なります。</t>
    <phoneticPr fontId="3"/>
  </si>
  <si>
    <t>【資金繰り】</t>
    <rPh sb="1" eb="3">
      <t>シキン</t>
    </rPh>
    <rPh sb="3" eb="4">
      <t>グ</t>
    </rPh>
    <phoneticPr fontId="3"/>
  </si>
  <si>
    <t>借方資金繰り項目</t>
    <rPh sb="0" eb="2">
      <t>カリカタ</t>
    </rPh>
    <rPh sb="2" eb="5">
      <t>シキング</t>
    </rPh>
    <rPh sb="6" eb="8">
      <t>コウモク</t>
    </rPh>
    <phoneticPr fontId="3"/>
  </si>
  <si>
    <t>GL1010601</t>
    <phoneticPr fontId="3"/>
  </si>
  <si>
    <t>貸方資金繰り項目</t>
    <rPh sb="0" eb="2">
      <t>カシカタ</t>
    </rPh>
    <rPh sb="2" eb="5">
      <t>シキング</t>
    </rPh>
    <rPh sb="6" eb="8">
      <t>コウモク</t>
    </rPh>
    <phoneticPr fontId="3"/>
  </si>
  <si>
    <t>GL1010602</t>
    <phoneticPr fontId="3"/>
  </si>
  <si>
    <t>【損益分岐点】</t>
    <rPh sb="1" eb="3">
      <t>ソンエキ</t>
    </rPh>
    <rPh sb="3" eb="6">
      <t>ブンキテン</t>
    </rPh>
    <phoneticPr fontId="3"/>
  </si>
  <si>
    <t>GL1010801</t>
    <phoneticPr fontId="3"/>
  </si>
  <si>
    <t>0：対象外
1：変動費
2：固定費
3：売上高
9：未設定</t>
    <phoneticPr fontId="3"/>
  </si>
  <si>
    <t>【予算】</t>
    <rPh sb="1" eb="3">
      <t>ヨサン</t>
    </rPh>
    <phoneticPr fontId="3"/>
  </si>
  <si>
    <t>予算入力</t>
    <rPh sb="0" eb="2">
      <t>ヨサン</t>
    </rPh>
    <rPh sb="2" eb="4">
      <t>ニュウリョク</t>
    </rPh>
    <phoneticPr fontId="3"/>
  </si>
  <si>
    <t>GL1010901</t>
    <phoneticPr fontId="3"/>
  </si>
  <si>
    <t>0：しない　1：する
空白データを受け入れた場合は、「0：しない」が設定されます。</t>
    <phoneticPr fontId="3"/>
  </si>
  <si>
    <t>【キャッシュ・フロー：間接法】</t>
    <rPh sb="11" eb="13">
      <t>カンセツ</t>
    </rPh>
    <rPh sb="13" eb="14">
      <t>ホウ</t>
    </rPh>
    <phoneticPr fontId="3"/>
  </si>
  <si>
    <t>（間）振替元金額</t>
    <rPh sb="1" eb="2">
      <t>カン</t>
    </rPh>
    <rPh sb="3" eb="5">
      <t>フリカエ</t>
    </rPh>
    <rPh sb="5" eb="6">
      <t>モト</t>
    </rPh>
    <rPh sb="6" eb="8">
      <t>キンガク</t>
    </rPh>
    <phoneticPr fontId="3"/>
  </si>
  <si>
    <t>GL1010401</t>
    <phoneticPr fontId="3"/>
  </si>
  <si>
    <t>0：対象外
1：増減額
2：借方金額・貸方金額
3：期首残高・期末残高（現金同等物）
9：未設定
損益計算書の科目の場合は、「0：対象外」「1：増減額」「9：未設定」が設定できます。</t>
    <phoneticPr fontId="3"/>
  </si>
  <si>
    <t>（間）増減額の振替先種類</t>
    <rPh sb="1" eb="2">
      <t>カン</t>
    </rPh>
    <rPh sb="3" eb="6">
      <t>ゾウゲンガク</t>
    </rPh>
    <rPh sb="7" eb="9">
      <t>フリカエ</t>
    </rPh>
    <rPh sb="9" eb="10">
      <t>サキ</t>
    </rPh>
    <rPh sb="10" eb="12">
      <t>シュルイ</t>
    </rPh>
    <phoneticPr fontId="3"/>
  </si>
  <si>
    <t>GL1010402</t>
    <phoneticPr fontId="3"/>
  </si>
  <si>
    <t>「振替元金額」が「1：増減額」の場合に指定します。
0：キャッシュ・フロー項目
1：繰越利益剰余金</t>
    <phoneticPr fontId="3"/>
  </si>
  <si>
    <t>（間）増減額の振替先コード</t>
    <rPh sb="3" eb="6">
      <t>ゾウゲンガク</t>
    </rPh>
    <rPh sb="7" eb="9">
      <t>フリカエ</t>
    </rPh>
    <rPh sb="9" eb="10">
      <t>サキ</t>
    </rPh>
    <phoneticPr fontId="3"/>
  </si>
  <si>
    <t>GL1010403</t>
    <phoneticPr fontId="3"/>
  </si>
  <si>
    <t>４～10</t>
    <phoneticPr fontId="3"/>
  </si>
  <si>
    <t>「振替元金額」が「1：増減額」かつ、「増減額の振替先種類」が
「0：キャッシュ・フロー項目」の場合に指定します。</t>
    <phoneticPr fontId="3"/>
  </si>
  <si>
    <t>（間）調整項目種類</t>
    <rPh sb="3" eb="5">
      <t>チョウセイ</t>
    </rPh>
    <rPh sb="5" eb="7">
      <t>コウモク</t>
    </rPh>
    <rPh sb="7" eb="9">
      <t>シュルイ</t>
    </rPh>
    <phoneticPr fontId="3"/>
  </si>
  <si>
    <t>GL1010404</t>
    <phoneticPr fontId="3"/>
  </si>
  <si>
    <t>損益計算書の科目で、「振替元金額」が「1：増減額」の場合に指定します。
0：キャッシュ・フロー項目
1：繰越利益剰余金</t>
    <phoneticPr fontId="3"/>
  </si>
  <si>
    <t>（間）調整項目コード</t>
    <rPh sb="3" eb="5">
      <t>チョウセイ</t>
    </rPh>
    <rPh sb="5" eb="7">
      <t>コウモク</t>
    </rPh>
    <phoneticPr fontId="3"/>
  </si>
  <si>
    <t>GL1010405</t>
    <phoneticPr fontId="3"/>
  </si>
  <si>
    <t>損益計算書の科目で、「振替元金額」が「1：増減額」かつ、
「調整項目種類」が「0：キャッシュ・フロー項目」の場合に指定します。</t>
    <phoneticPr fontId="3"/>
  </si>
  <si>
    <t>（間）借方金額の振替先種類</t>
    <rPh sb="3" eb="5">
      <t>カリカタ</t>
    </rPh>
    <rPh sb="5" eb="7">
      <t>キンガク</t>
    </rPh>
    <rPh sb="8" eb="10">
      <t>フリカエ</t>
    </rPh>
    <rPh sb="10" eb="11">
      <t>サキ</t>
    </rPh>
    <rPh sb="11" eb="13">
      <t>シュルイ</t>
    </rPh>
    <phoneticPr fontId="3"/>
  </si>
  <si>
    <t>GL1010406</t>
    <phoneticPr fontId="3"/>
  </si>
  <si>
    <t>「振替元金額」が「2：借方金額・貸方金額」の場合に指定します。
0：キャッシュ・フロー項目
1：繰越利益剰余金
2：対象外</t>
    <phoneticPr fontId="3"/>
  </si>
  <si>
    <t>（間）借方金額の振替先コード</t>
    <rPh sb="3" eb="5">
      <t>カリカタ</t>
    </rPh>
    <rPh sb="5" eb="7">
      <t>キンガク</t>
    </rPh>
    <rPh sb="8" eb="10">
      <t>フリカエ</t>
    </rPh>
    <rPh sb="10" eb="11">
      <t>サキ</t>
    </rPh>
    <phoneticPr fontId="3"/>
  </si>
  <si>
    <t>GL1010407</t>
    <phoneticPr fontId="3"/>
  </si>
  <si>
    <t>「振替元金額」が「2：借方金額・貸方金額」かつ、「借方金額の振替先種類」が「0：キャッシュ・フロー項目」の場合に指定します。</t>
    <phoneticPr fontId="3"/>
  </si>
  <si>
    <t>（間）貸方金額の振替先種類</t>
    <rPh sb="3" eb="5">
      <t>カシカタ</t>
    </rPh>
    <rPh sb="5" eb="7">
      <t>キンガク</t>
    </rPh>
    <rPh sb="8" eb="10">
      <t>フリカエ</t>
    </rPh>
    <rPh sb="10" eb="11">
      <t>サキ</t>
    </rPh>
    <rPh sb="11" eb="13">
      <t>シュルイ</t>
    </rPh>
    <phoneticPr fontId="3"/>
  </si>
  <si>
    <t>GL1010408</t>
    <phoneticPr fontId="3"/>
  </si>
  <si>
    <t>（間）貸方金額の振替先コード</t>
    <rPh sb="3" eb="7">
      <t>カシカタキンガク</t>
    </rPh>
    <rPh sb="8" eb="10">
      <t>フリカエ</t>
    </rPh>
    <rPh sb="10" eb="11">
      <t>サキ</t>
    </rPh>
    <phoneticPr fontId="3"/>
  </si>
  <si>
    <t>GL1010409</t>
    <phoneticPr fontId="3"/>
  </si>
  <si>
    <t>「振替元金額」が「2：借方金額・貸方金額」かつ、「貸方金額の振替先種類」が「0：キャッシュ・フロー項目」の場合に指定します。</t>
    <phoneticPr fontId="3"/>
  </si>
  <si>
    <t>【キャッシュ・フロー：直接法】</t>
    <rPh sb="11" eb="13">
      <t>チョクセツ</t>
    </rPh>
    <rPh sb="13" eb="14">
      <t>ホウ</t>
    </rPh>
    <phoneticPr fontId="3"/>
  </si>
  <si>
    <t>（直）振替元金額</t>
    <rPh sb="1" eb="2">
      <t>チョク</t>
    </rPh>
    <rPh sb="3" eb="5">
      <t>フリカエ</t>
    </rPh>
    <rPh sb="5" eb="6">
      <t>モト</t>
    </rPh>
    <rPh sb="6" eb="8">
      <t>キンガク</t>
    </rPh>
    <phoneticPr fontId="3"/>
  </si>
  <si>
    <t>GL1010501</t>
    <phoneticPr fontId="3"/>
  </si>
  <si>
    <t>0：対象外
1：増減額
2：借方金額・貸方金額
3：期首残高・期末残高（現金同等物）
9：未設定
損益計算書の科目の場合は、「0：対象外」「1：増減額」「2：借方金額・貸方金額」「9：未設定」が設定できます。</t>
    <phoneticPr fontId="3"/>
  </si>
  <si>
    <t>（直）増減額の振替先種類</t>
    <rPh sb="1" eb="2">
      <t>チョク</t>
    </rPh>
    <rPh sb="3" eb="6">
      <t>ゾウゲンガク</t>
    </rPh>
    <rPh sb="7" eb="9">
      <t>フリカエ</t>
    </rPh>
    <rPh sb="9" eb="10">
      <t>サキ</t>
    </rPh>
    <rPh sb="10" eb="12">
      <t>シュルイ</t>
    </rPh>
    <phoneticPr fontId="3"/>
  </si>
  <si>
    <t>GL1010502</t>
    <phoneticPr fontId="3"/>
  </si>
  <si>
    <t>「振替元金額」が「1：増減額」の場合に指定します。
0：キャッシュ・フロー項目</t>
    <phoneticPr fontId="3"/>
  </si>
  <si>
    <t>（直）増減額の振替先コード</t>
    <rPh sb="1" eb="2">
      <t>チョク</t>
    </rPh>
    <rPh sb="3" eb="6">
      <t>ゾウゲンガク</t>
    </rPh>
    <rPh sb="7" eb="9">
      <t>フリカエ</t>
    </rPh>
    <rPh sb="9" eb="10">
      <t>サキ</t>
    </rPh>
    <phoneticPr fontId="3"/>
  </si>
  <si>
    <t>GL1010503</t>
    <phoneticPr fontId="3"/>
  </si>
  <si>
    <t>（直）借方金額の振替先種類</t>
    <rPh sb="1" eb="2">
      <t>チョク</t>
    </rPh>
    <rPh sb="3" eb="5">
      <t>カリカタ</t>
    </rPh>
    <rPh sb="5" eb="7">
      <t>キンガク</t>
    </rPh>
    <rPh sb="8" eb="10">
      <t>フリカエ</t>
    </rPh>
    <rPh sb="10" eb="11">
      <t>サキ</t>
    </rPh>
    <rPh sb="11" eb="13">
      <t>シュルイ</t>
    </rPh>
    <phoneticPr fontId="3"/>
  </si>
  <si>
    <t>GL1010506</t>
    <phoneticPr fontId="3"/>
  </si>
  <si>
    <t>「振替元金額」が「2：借方金額・貸方金額」の場合に指定します。
0：キャッシュ・フロー項目
2：対象外</t>
    <phoneticPr fontId="3"/>
  </si>
  <si>
    <t>（直）借方金額の振替先コード</t>
    <rPh sb="1" eb="2">
      <t>チョク</t>
    </rPh>
    <rPh sb="3" eb="5">
      <t>カリカタ</t>
    </rPh>
    <rPh sb="5" eb="7">
      <t>キンガク</t>
    </rPh>
    <rPh sb="8" eb="10">
      <t>フリカエ</t>
    </rPh>
    <rPh sb="10" eb="11">
      <t>サキ</t>
    </rPh>
    <phoneticPr fontId="3"/>
  </si>
  <si>
    <t>GL1010507</t>
    <phoneticPr fontId="3"/>
  </si>
  <si>
    <t>（直）貸方金額の振替先種類</t>
    <rPh sb="1" eb="2">
      <t>チョク</t>
    </rPh>
    <rPh sb="3" eb="5">
      <t>カシカタ</t>
    </rPh>
    <rPh sb="5" eb="7">
      <t>キンガク</t>
    </rPh>
    <rPh sb="8" eb="10">
      <t>フリカエ</t>
    </rPh>
    <rPh sb="10" eb="11">
      <t>サキ</t>
    </rPh>
    <rPh sb="11" eb="13">
      <t>シュルイ</t>
    </rPh>
    <phoneticPr fontId="3"/>
  </si>
  <si>
    <t>GL1010508</t>
    <phoneticPr fontId="3"/>
  </si>
  <si>
    <t>GL1010509</t>
    <phoneticPr fontId="3"/>
  </si>
  <si>
    <t>【条件によって値が反映されない項目】</t>
    <rPh sb="1" eb="3">
      <t>ジョウケン</t>
    </rPh>
    <rPh sb="7" eb="8">
      <t>アタイ</t>
    </rPh>
    <rPh sb="9" eb="11">
      <t>ハンエイ</t>
    </rPh>
    <rPh sb="15" eb="17">
      <t>コウモク</t>
    </rPh>
    <phoneticPr fontId="3"/>
  </si>
  <si>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3"/>
  </si>
  <si>
    <t>条件</t>
    <rPh sb="0" eb="2">
      <t>ジョウケン</t>
    </rPh>
    <phoneticPr fontId="3"/>
  </si>
  <si>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3"/>
  </si>
  <si>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3"/>
  </si>
  <si>
    <t>GL1020001</t>
    <phoneticPr fontId="3"/>
  </si>
  <si>
    <t>GL1020002</t>
    <phoneticPr fontId="3"/>
  </si>
  <si>
    <t>GL1020003</t>
    <phoneticPr fontId="3"/>
  </si>
  <si>
    <t>GL1020004</t>
    <phoneticPr fontId="3"/>
  </si>
  <si>
    <t>文字</t>
    <phoneticPr fontId="3"/>
  </si>
  <si>
    <t>GL1020101</t>
    <phoneticPr fontId="3"/>
  </si>
  <si>
    <t>0：しない　1：する
空白データを受け入れた場合は、「1：する」が設定されます。</t>
    <phoneticPr fontId="3"/>
  </si>
  <si>
    <t>GL1020102</t>
  </si>
  <si>
    <t>空白データを受け入れた場合は、勘定科目と同じように設定されます。</t>
    <phoneticPr fontId="3"/>
  </si>
  <si>
    <t>GL1020103</t>
  </si>
  <si>
    <t>GL1020107</t>
  </si>
  <si>
    <t>0：標準　1：軽減
空白データを受け入れた場合は、勘定科目と同じように設定されます。</t>
    <phoneticPr fontId="3"/>
  </si>
  <si>
    <t>GL1020104</t>
    <phoneticPr fontId="3"/>
  </si>
  <si>
    <t>GL1020105</t>
    <phoneticPr fontId="3"/>
  </si>
  <si>
    <t>GL1020106</t>
    <phoneticPr fontId="3"/>
  </si>
  <si>
    <t>空白データを受け入れた場合は、[税務申告設定]メニューの[消費税]ページで登録されている内容で、設定されます。</t>
    <rPh sb="29" eb="32">
      <t>ショウヒゼイ</t>
    </rPh>
    <phoneticPr fontId="3"/>
  </si>
  <si>
    <t>GL1020501</t>
    <phoneticPr fontId="3"/>
  </si>
  <si>
    <t>GL1020502</t>
    <phoneticPr fontId="3"/>
  </si>
  <si>
    <t>GL1020503</t>
    <phoneticPr fontId="3"/>
  </si>
  <si>
    <t>GL1020504</t>
    <phoneticPr fontId="3"/>
  </si>
  <si>
    <t>GL1020505</t>
    <phoneticPr fontId="3"/>
  </si>
  <si>
    <t>0：都度指定する
1：自動表示する
空白データを受け入れた場合は、「0：都度指定する」が設定されます。</t>
    <phoneticPr fontId="3"/>
  </si>
  <si>
    <t>GL1020506</t>
    <phoneticPr fontId="3"/>
  </si>
  <si>
    <t>GL1020401</t>
    <phoneticPr fontId="3"/>
  </si>
  <si>
    <t>借方資金繰り項目</t>
    <rPh sb="0" eb="2">
      <t>カリカタ</t>
    </rPh>
    <rPh sb="2" eb="4">
      <t>シキン</t>
    </rPh>
    <rPh sb="4" eb="5">
      <t>グ</t>
    </rPh>
    <rPh sb="6" eb="8">
      <t>コウモク</t>
    </rPh>
    <phoneticPr fontId="3"/>
  </si>
  <si>
    <t>GL1020402</t>
    <phoneticPr fontId="3"/>
  </si>
  <si>
    <t>貸方資金繰り項目</t>
    <rPh sb="0" eb="2">
      <t>カシカタ</t>
    </rPh>
    <rPh sb="2" eb="4">
      <t>シキン</t>
    </rPh>
    <rPh sb="4" eb="5">
      <t>グ</t>
    </rPh>
    <rPh sb="6" eb="8">
      <t>コウモク</t>
    </rPh>
    <phoneticPr fontId="3"/>
  </si>
  <si>
    <t>GL1020403</t>
    <phoneticPr fontId="3"/>
  </si>
  <si>
    <t>GL1020601</t>
    <phoneticPr fontId="3"/>
  </si>
  <si>
    <t>GL1020602</t>
    <phoneticPr fontId="3"/>
  </si>
  <si>
    <t>0：対象外
1：変動費
2：固定費
3：売上高</t>
    <phoneticPr fontId="3"/>
  </si>
  <si>
    <t>GL1020701</t>
    <phoneticPr fontId="3"/>
  </si>
  <si>
    <t>（間）勘定科目と同じ設定にする</t>
    <rPh sb="1" eb="2">
      <t>カン</t>
    </rPh>
    <rPh sb="3" eb="5">
      <t>カンジョウ</t>
    </rPh>
    <rPh sb="5" eb="7">
      <t>カモク</t>
    </rPh>
    <rPh sb="8" eb="9">
      <t>オナ</t>
    </rPh>
    <rPh sb="10" eb="12">
      <t>セッテイ</t>
    </rPh>
    <phoneticPr fontId="3"/>
  </si>
  <si>
    <t>GL1020201</t>
    <phoneticPr fontId="3"/>
  </si>
  <si>
    <t>GL1020202</t>
    <phoneticPr fontId="3"/>
  </si>
  <si>
    <t>0：対象外
1：増減額
2：借方金額・貸方金額
3：期首残高・期末残高（現金同等物）
損益計算書の科目の場合は、「0：対象外」「1：増減額」が設定できます。</t>
    <phoneticPr fontId="3"/>
  </si>
  <si>
    <t>（間）増減額の振替先種類</t>
    <rPh sb="3" eb="6">
      <t>ゾウゲンガク</t>
    </rPh>
    <rPh sb="7" eb="9">
      <t>フリカエ</t>
    </rPh>
    <rPh sb="9" eb="10">
      <t>サキ</t>
    </rPh>
    <rPh sb="10" eb="12">
      <t>シュルイ</t>
    </rPh>
    <phoneticPr fontId="3"/>
  </si>
  <si>
    <t>GL1020203</t>
    <phoneticPr fontId="3"/>
  </si>
  <si>
    <t>「振替元金額」が「1：増減額」の場合に設定します。
0：キャッシュ・フロー項目
1：繰越利益剰余金</t>
    <phoneticPr fontId="3"/>
  </si>
  <si>
    <t>GL1020204</t>
    <phoneticPr fontId="3"/>
  </si>
  <si>
    <t>4～10</t>
    <phoneticPr fontId="3"/>
  </si>
  <si>
    <t>「振替元金額」が「1：増減額」かつ、「増減額の振替先種類」が
「0：キャッシュ・フロー項目」の場合に設定します。</t>
    <phoneticPr fontId="3"/>
  </si>
  <si>
    <t>GL1020205</t>
    <phoneticPr fontId="3"/>
  </si>
  <si>
    <t>損益計算書の科目で、「振替元金額」が「1：増減額」の場合に設定します。
0：キャッシュ・フロー項目
1：繰越利益剰余金</t>
    <phoneticPr fontId="3"/>
  </si>
  <si>
    <t>GL1020206</t>
    <phoneticPr fontId="3"/>
  </si>
  <si>
    <t>損益計算書の科目で、「振替元金額」が「1：増減額」かつ、「調整項目種類」が「0：キャッシュ・フロー項目」の場合に設定します。</t>
    <phoneticPr fontId="3"/>
  </si>
  <si>
    <t>GL1020207</t>
    <phoneticPr fontId="3"/>
  </si>
  <si>
    <t>「振替元金額」が「2：借方金額・貸方金額」の場合に設定します。
0：キャッシュ・フロー項目
1：繰越利益剰余金
2：対象外</t>
    <phoneticPr fontId="3"/>
  </si>
  <si>
    <t>GL1020208</t>
    <phoneticPr fontId="3"/>
  </si>
  <si>
    <t>「振替元金額」が「2：借方金額・貸方金額」かつ、「借方金額の振替先種類」が「0：キャッシュ・フロー項目」の場合に設定します。</t>
    <phoneticPr fontId="3"/>
  </si>
  <si>
    <t>（間）貸方金額の振替先種類</t>
    <rPh sb="3" eb="5">
      <t>カシカタ</t>
    </rPh>
    <rPh sb="5" eb="7">
      <t>キンガク</t>
    </rPh>
    <rPh sb="8" eb="13">
      <t>フリカエサキシュルイ</t>
    </rPh>
    <phoneticPr fontId="3"/>
  </si>
  <si>
    <t>GL1020209</t>
    <phoneticPr fontId="3"/>
  </si>
  <si>
    <t>GL1020210</t>
    <phoneticPr fontId="3"/>
  </si>
  <si>
    <t>「振替元金額」が「2：借方金額・貸方金額」かつ、「貸方金額の振替先種類」が「0：キャッシュ・フロー項目」の場合に設定します。</t>
    <phoneticPr fontId="3"/>
  </si>
  <si>
    <t>（直）勘定科目と同じ設定にする</t>
    <rPh sb="1" eb="2">
      <t>チョク</t>
    </rPh>
    <rPh sb="3" eb="5">
      <t>カンジョウ</t>
    </rPh>
    <rPh sb="5" eb="7">
      <t>カモク</t>
    </rPh>
    <rPh sb="8" eb="9">
      <t>オナ</t>
    </rPh>
    <rPh sb="10" eb="12">
      <t>セッテイ</t>
    </rPh>
    <phoneticPr fontId="3"/>
  </si>
  <si>
    <t>GL1020301</t>
    <phoneticPr fontId="3"/>
  </si>
  <si>
    <t>（直）振替元金額</t>
    <rPh sb="3" eb="5">
      <t>フリカエ</t>
    </rPh>
    <rPh sb="5" eb="6">
      <t>モト</t>
    </rPh>
    <rPh sb="6" eb="8">
      <t>キンガク</t>
    </rPh>
    <phoneticPr fontId="3"/>
  </si>
  <si>
    <t>GL1020302</t>
    <phoneticPr fontId="3"/>
  </si>
  <si>
    <t>0：対象外
1：増減額
2：借方金額・貸方金額
3：期首残高・期末残高（現金同等物）
損益計算書の科目の場合は、「0：対象外」「1：増減額」「2：借方金額・貸方金額」が設定できます。</t>
    <phoneticPr fontId="3"/>
  </si>
  <si>
    <t>（直）増減額の振替先種類</t>
    <rPh sb="3" eb="6">
      <t>ゾウゲンガク</t>
    </rPh>
    <rPh sb="7" eb="9">
      <t>フリカエ</t>
    </rPh>
    <rPh sb="9" eb="10">
      <t>サキ</t>
    </rPh>
    <rPh sb="10" eb="12">
      <t>シュルイ</t>
    </rPh>
    <phoneticPr fontId="3"/>
  </si>
  <si>
    <t>GL1020303</t>
    <phoneticPr fontId="3"/>
  </si>
  <si>
    <t>「振替元金額」が「1：増減額」の場合に設定します。
0：キャッシュ・フロー項目</t>
    <phoneticPr fontId="3"/>
  </si>
  <si>
    <t>（直）増減額の振替先コード</t>
    <rPh sb="3" eb="6">
      <t>ゾウゲンガク</t>
    </rPh>
    <rPh sb="7" eb="9">
      <t>フリカエ</t>
    </rPh>
    <rPh sb="9" eb="10">
      <t>サキ</t>
    </rPh>
    <phoneticPr fontId="3"/>
  </si>
  <si>
    <t>GL1020304</t>
    <phoneticPr fontId="3"/>
  </si>
  <si>
    <t>（直）借方金額の振替先種類</t>
    <rPh sb="3" eb="5">
      <t>カリカタ</t>
    </rPh>
    <rPh sb="5" eb="7">
      <t>キンガク</t>
    </rPh>
    <rPh sb="8" eb="10">
      <t>フリカエ</t>
    </rPh>
    <rPh sb="10" eb="11">
      <t>サキ</t>
    </rPh>
    <rPh sb="11" eb="13">
      <t>シュルイ</t>
    </rPh>
    <phoneticPr fontId="3"/>
  </si>
  <si>
    <t>GL1020307</t>
    <phoneticPr fontId="3"/>
  </si>
  <si>
    <t>「振替元金額」が「2：借方金額・貸方金額」の場合に設定します。
0：キャッシュ・フロー項目
2：対象外</t>
    <phoneticPr fontId="3"/>
  </si>
  <si>
    <t>（直）借方金額の振替先コード</t>
    <rPh sb="3" eb="5">
      <t>カリカタ</t>
    </rPh>
    <rPh sb="5" eb="7">
      <t>キンガク</t>
    </rPh>
    <rPh sb="8" eb="10">
      <t>フリカエ</t>
    </rPh>
    <rPh sb="10" eb="11">
      <t>サキ</t>
    </rPh>
    <phoneticPr fontId="3"/>
  </si>
  <si>
    <t>GL1020308</t>
    <phoneticPr fontId="3"/>
  </si>
  <si>
    <t>（直）貸方金額の振替先種類</t>
    <rPh sb="3" eb="5">
      <t>カシカタ</t>
    </rPh>
    <rPh sb="5" eb="7">
      <t>キンガク</t>
    </rPh>
    <rPh sb="8" eb="13">
      <t>フリカエサキシュルイ</t>
    </rPh>
    <phoneticPr fontId="3"/>
  </si>
  <si>
    <t>GL1020309</t>
    <phoneticPr fontId="3"/>
  </si>
  <si>
    <t>GL1020310</t>
    <phoneticPr fontId="3"/>
  </si>
  <si>
    <t>数字</t>
    <rPh sb="0" eb="2">
      <t>スウジ</t>
    </rPh>
    <phoneticPr fontId="8"/>
  </si>
  <si>
    <t>文字</t>
    <rPh sb="0" eb="2">
      <t>モジ</t>
    </rPh>
    <phoneticPr fontId="8"/>
  </si>
  <si>
    <t>部門データ</t>
    <phoneticPr fontId="3"/>
  </si>
  <si>
    <t>GL1030001</t>
    <phoneticPr fontId="3"/>
  </si>
  <si>
    <t>GL1030002</t>
    <phoneticPr fontId="3"/>
  </si>
  <si>
    <t>GL1030003</t>
    <phoneticPr fontId="3"/>
  </si>
  <si>
    <t>有効期間（開始）</t>
    <rPh sb="0" eb="2">
      <t>ユウコウ</t>
    </rPh>
    <rPh sb="2" eb="4">
      <t>キカン</t>
    </rPh>
    <rPh sb="5" eb="7">
      <t>カイシ</t>
    </rPh>
    <phoneticPr fontId="3"/>
  </si>
  <si>
    <t>GL1030004</t>
    <phoneticPr fontId="3"/>
  </si>
  <si>
    <t>11</t>
    <phoneticPr fontId="3"/>
  </si>
  <si>
    <t>形式は、表紙の「日付の形式」参照</t>
    <phoneticPr fontId="3"/>
  </si>
  <si>
    <t>有効期間（終了）</t>
    <phoneticPr fontId="3"/>
  </si>
  <si>
    <t>GL1030005</t>
    <phoneticPr fontId="3"/>
  </si>
  <si>
    <t>部門グループデータ</t>
    <phoneticPr fontId="3"/>
  </si>
  <si>
    <t>『Bシステム』以上、または『奉行V ERPクラウド』をご利用の場合</t>
  </si>
  <si>
    <t>部門グループコード（階層１）</t>
    <rPh sb="0" eb="2">
      <t>ブモン</t>
    </rPh>
    <rPh sb="10" eb="12">
      <t>カイソウ</t>
    </rPh>
    <phoneticPr fontId="3"/>
  </si>
  <si>
    <t>GL1110011</t>
    <phoneticPr fontId="3"/>
  </si>
  <si>
    <t>部門グループ名（階層１）</t>
    <rPh sb="0" eb="2">
      <t>ブモン</t>
    </rPh>
    <rPh sb="6" eb="7">
      <t>メイ</t>
    </rPh>
    <rPh sb="8" eb="10">
      <t>カイソウ</t>
    </rPh>
    <phoneticPr fontId="3"/>
  </si>
  <si>
    <t>GL1110012</t>
    <phoneticPr fontId="3"/>
  </si>
  <si>
    <t>部門グループコード（階層２）</t>
    <phoneticPr fontId="3"/>
  </si>
  <si>
    <r>
      <t xml:space="preserve">GL1110021
</t>
    </r>
    <r>
      <rPr>
        <sz val="11"/>
        <rFont val="ＭＳ Ｐゴシック"/>
        <family val="3"/>
        <charset val="128"/>
      </rPr>
      <t/>
    </r>
    <phoneticPr fontId="3"/>
  </si>
  <si>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</si>
  <si>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3"/>
  </si>
  <si>
    <t>~</t>
    <phoneticPr fontId="3"/>
  </si>
  <si>
    <t>部門グループコード（階層99）</t>
    <phoneticPr fontId="3"/>
  </si>
  <si>
    <t>GL1110991</t>
    <phoneticPr fontId="3"/>
  </si>
  <si>
    <t>部門グループ名（階層２）</t>
    <phoneticPr fontId="3"/>
  </si>
  <si>
    <r>
      <t xml:space="preserve">GL1110022
</t>
    </r>
    <r>
      <rPr>
        <sz val="11"/>
        <rFont val="ＭＳ Ｐゴシック"/>
        <family val="3"/>
        <charset val="128"/>
      </rPr>
      <t/>
    </r>
    <phoneticPr fontId="3"/>
  </si>
  <si>
    <t>階層により、受入記号の指定が異なります。
詳細は、欄外の【階層の受入記号】参照
※必ず部門グループコードも指定してください。
　詳細は、欄外の【設定例】参照</t>
    <phoneticPr fontId="3"/>
  </si>
  <si>
    <t>部門グループ名（階層99）</t>
    <phoneticPr fontId="3"/>
  </si>
  <si>
    <t>GL1110992</t>
    <phoneticPr fontId="3"/>
  </si>
  <si>
    <t>GL1111001</t>
    <phoneticPr fontId="3"/>
  </si>
  <si>
    <t>桁数は、設定（メインメニュー右上にある[設定]アイコンから[運用設定]メニューの[基本]ページ）によって異なります。
詳細は、欄外の【設定例】参照</t>
    <phoneticPr fontId="3"/>
  </si>
  <si>
    <t>【階層の受入記号】</t>
    <rPh sb="1" eb="3">
      <t>カイソウ</t>
    </rPh>
    <rPh sb="4" eb="6">
      <t>ウケイレ</t>
    </rPh>
    <rPh sb="6" eb="8">
      <t>キゴウ</t>
    </rPh>
    <phoneticPr fontId="3"/>
  </si>
  <si>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23"/>
  </si>
  <si>
    <t>【設定例】</t>
    <rPh sb="1" eb="3">
      <t>セッテイ</t>
    </rPh>
    <rPh sb="3" eb="4">
      <t>レイ</t>
    </rPh>
    <phoneticPr fontId="3"/>
  </si>
  <si>
    <t>　○部門グループ（Ｃグループ）の内訳に部門グループ（Ａ・Ｂグループ）を設定し、</t>
    <rPh sb="2" eb="4">
      <t>ブモン</t>
    </rPh>
    <rPh sb="16" eb="18">
      <t>ウチワケ</t>
    </rPh>
    <rPh sb="19" eb="21">
      <t>ブモン</t>
    </rPh>
    <rPh sb="35" eb="37">
      <t>セッテイ</t>
    </rPh>
    <phoneticPr fontId="3"/>
  </si>
  <si>
    <t>　　部門グループ（Ａ・Ｂグループ）にそれぞれ部門（部門１～４）を設定する場合</t>
    <rPh sb="2" eb="4">
      <t>ブモン</t>
    </rPh>
    <rPh sb="22" eb="24">
      <t>ブモン</t>
    </rPh>
    <rPh sb="25" eb="27">
      <t>ブモン</t>
    </rPh>
    <rPh sb="32" eb="34">
      <t>セッテイ</t>
    </rPh>
    <rPh sb="36" eb="38">
      <t>バアイ</t>
    </rPh>
    <phoneticPr fontId="3"/>
  </si>
  <si>
    <t>　　≪階層例≫</t>
    <rPh sb="3" eb="5">
      <t>カイソウ</t>
    </rPh>
    <rPh sb="5" eb="6">
      <t>レイ</t>
    </rPh>
    <phoneticPr fontId="3"/>
  </si>
  <si>
    <t>≪汎用データ例≫</t>
    <rPh sb="1" eb="3">
      <t>ハンヨウ</t>
    </rPh>
    <rPh sb="6" eb="7">
      <t>レイ</t>
    </rPh>
    <phoneticPr fontId="3"/>
  </si>
  <si>
    <t>　○部門グループの名称を変更する場合</t>
    <rPh sb="2" eb="4">
      <t>ブモン</t>
    </rPh>
    <rPh sb="9" eb="11">
      <t>メイショウ</t>
    </rPh>
    <rPh sb="12" eb="14">
      <t>ヘンコウ</t>
    </rPh>
    <rPh sb="16" eb="18">
      <t>バアイ</t>
    </rPh>
    <phoneticPr fontId="23"/>
  </si>
  <si>
    <t>　「A1　Aグループ」の名称を「A1　AAグループ」に変更する場合</t>
    <rPh sb="12" eb="14">
      <t>メイショウ</t>
    </rPh>
    <rPh sb="27" eb="29">
      <t>ヘンコウ</t>
    </rPh>
    <rPh sb="31" eb="33">
      <t>バアイ</t>
    </rPh>
    <phoneticPr fontId="23"/>
  </si>
  <si>
    <t>　　修正前</t>
    <rPh sb="2" eb="5">
      <t>シュウセイマエ</t>
    </rPh>
    <phoneticPr fontId="23"/>
  </si>
  <si>
    <t>　　修正後</t>
    <rPh sb="2" eb="5">
      <t>シュウセイゴ</t>
    </rPh>
    <phoneticPr fontId="23"/>
  </si>
  <si>
    <t>管理会計部門体系データ</t>
    <phoneticPr fontId="3"/>
  </si>
  <si>
    <t>『Sシステム』または『奉行V ERPクラウド』をご利用の場合</t>
  </si>
  <si>
    <t>部門グループコード（階層１）</t>
    <phoneticPr fontId="3"/>
  </si>
  <si>
    <t>部門グループ名（階層１）</t>
    <phoneticPr fontId="3"/>
  </si>
  <si>
    <r>
      <t xml:space="preserve">GL1110022
</t>
    </r>
    <r>
      <rPr>
        <sz val="11"/>
        <rFont val="ＭＳ Ｐゴシック"/>
        <family val="3"/>
        <charset val="128"/>
      </rPr>
      <t xml:space="preserve">～
</t>
    </r>
    <r>
      <rPr>
        <sz val="11"/>
        <rFont val="Consolas"/>
        <family val="3"/>
      </rPr>
      <t>GL1110992</t>
    </r>
    <phoneticPr fontId="3"/>
  </si>
  <si>
    <t>部門</t>
    <phoneticPr fontId="3"/>
  </si>
  <si>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</si>
  <si>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3"/>
  </si>
  <si>
    <t>明細区分コード</t>
    <rPh sb="0" eb="4">
      <t>メイサイクブン</t>
    </rPh>
    <phoneticPr fontId="3"/>
  </si>
  <si>
    <t>GL1120001</t>
    <phoneticPr fontId="3"/>
  </si>
  <si>
    <t>1～20</t>
  </si>
  <si>
    <t>英数カナ</t>
    <phoneticPr fontId="3"/>
  </si>
  <si>
    <t>必須</t>
    <rPh sb="0" eb="2">
      <t>ヒッス</t>
    </rPh>
    <phoneticPr fontId="7"/>
  </si>
  <si>
    <t>明細区分名</t>
    <phoneticPr fontId="3"/>
  </si>
  <si>
    <t>GL1120002</t>
    <phoneticPr fontId="3"/>
  </si>
  <si>
    <t>40</t>
  </si>
  <si>
    <t>文字</t>
    <rPh sb="0" eb="2">
      <t>モジ</t>
    </rPh>
    <phoneticPr fontId="24"/>
  </si>
  <si>
    <t>GL1120003</t>
    <phoneticPr fontId="3"/>
  </si>
  <si>
    <t>10</t>
  </si>
  <si>
    <t>英数カナ</t>
    <rPh sb="0" eb="2">
      <t>エイスウ</t>
    </rPh>
    <phoneticPr fontId="24"/>
  </si>
  <si>
    <t>GL1040001</t>
    <phoneticPr fontId="3"/>
  </si>
  <si>
    <t>１～20</t>
    <phoneticPr fontId="3"/>
  </si>
  <si>
    <t>法人番号</t>
    <phoneticPr fontId="3"/>
  </si>
  <si>
    <t>GL1040002</t>
  </si>
  <si>
    <t>13</t>
    <phoneticPr fontId="3"/>
  </si>
  <si>
    <t>GL1040003</t>
  </si>
  <si>
    <t>60</t>
    <phoneticPr fontId="3"/>
  </si>
  <si>
    <t>GL1040010</t>
    <phoneticPr fontId="3"/>
  </si>
  <si>
    <t>0：適格請求書発行事業者　1：免税事業者等</t>
    <phoneticPr fontId="3"/>
  </si>
  <si>
    <t>GL1040011</t>
    <phoneticPr fontId="3"/>
  </si>
  <si>
    <t>14</t>
    <phoneticPr fontId="3"/>
  </si>
  <si>
    <t>T＋整数13桁
「T」を付けなくても受け入れられます。</t>
    <phoneticPr fontId="3"/>
  </si>
  <si>
    <t>事業所名</t>
    <phoneticPr fontId="3"/>
  </si>
  <si>
    <t>GL1040004</t>
    <phoneticPr fontId="3"/>
  </si>
  <si>
    <t>GL1040005</t>
  </si>
  <si>
    <t>事業所名カナ</t>
    <rPh sb="0" eb="3">
      <t>ジギョウショ</t>
    </rPh>
    <rPh sb="3" eb="4">
      <t>メイ</t>
    </rPh>
    <phoneticPr fontId="3"/>
  </si>
  <si>
    <t>GL1040006</t>
    <phoneticPr fontId="3"/>
  </si>
  <si>
    <t>GL1040007</t>
    <phoneticPr fontId="3"/>
  </si>
  <si>
    <t>有効期間（開始）</t>
  </si>
  <si>
    <t>GL1040008</t>
    <phoneticPr fontId="3"/>
  </si>
  <si>
    <t>有効期間（終了）</t>
  </si>
  <si>
    <t>GL1040009</t>
    <phoneticPr fontId="3"/>
  </si>
  <si>
    <t>郵便番号</t>
    <phoneticPr fontId="3"/>
  </si>
  <si>
    <t>GL1040101</t>
    <phoneticPr fontId="3"/>
  </si>
  <si>
    <t>GL1040102</t>
    <phoneticPr fontId="3"/>
  </si>
  <si>
    <t>12</t>
    <phoneticPr fontId="3"/>
  </si>
  <si>
    <t>新規データとして空白データを受け入れた場合は、以下の優先順位で、各項目をもとに設定されます。
①郵便番号（GL1040101）
②法人番号（GL1040002）</t>
    <phoneticPr fontId="3"/>
  </si>
  <si>
    <t>GL1040103</t>
    <phoneticPr fontId="3"/>
  </si>
  <si>
    <t>24</t>
    <phoneticPr fontId="3"/>
  </si>
  <si>
    <t>GL1040104</t>
    <phoneticPr fontId="3"/>
  </si>
  <si>
    <t>30</t>
    <phoneticPr fontId="3"/>
  </si>
  <si>
    <t>ビル等</t>
    <phoneticPr fontId="3"/>
  </si>
  <si>
    <t>GL1040105</t>
    <phoneticPr fontId="3"/>
  </si>
  <si>
    <t>50</t>
    <phoneticPr fontId="3"/>
  </si>
  <si>
    <t>電話番号</t>
    <phoneticPr fontId="3"/>
  </si>
  <si>
    <t>GL1040106</t>
    <phoneticPr fontId="3"/>
  </si>
  <si>
    <t>20</t>
    <phoneticPr fontId="3"/>
  </si>
  <si>
    <t>ＦＡＸ番号</t>
    <phoneticPr fontId="3"/>
  </si>
  <si>
    <t>GL1040107</t>
    <phoneticPr fontId="3"/>
  </si>
  <si>
    <t>GL1040108</t>
    <phoneticPr fontId="3"/>
  </si>
  <si>
    <t>GL1040109</t>
    <phoneticPr fontId="3"/>
  </si>
  <si>
    <t>GL1040110</t>
    <phoneticPr fontId="3"/>
  </si>
  <si>
    <t>GL1040201</t>
    <phoneticPr fontId="3"/>
  </si>
  <si>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</si>
  <si>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</si>
  <si>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3"/>
  </si>
  <si>
    <t>「通貨の指定方法」が「1：自動表示する」の場合に設定します。
この項目は、『外貨入力オプション for 奉行クラウド』をご利用の場合に受け入れできます。</t>
  </si>
  <si>
    <t>200</t>
    <phoneticPr fontId="3"/>
  </si>
  <si>
    <t>摘要データ</t>
    <phoneticPr fontId="3"/>
  </si>
  <si>
    <t>GL1050001</t>
    <phoneticPr fontId="3"/>
  </si>
  <si>
    <t>摘要内容</t>
    <rPh sb="0" eb="2">
      <t>テキヨウ</t>
    </rPh>
    <rPh sb="2" eb="4">
      <t>ナイヨウ</t>
    </rPh>
    <phoneticPr fontId="3"/>
  </si>
  <si>
    <t>GL1050002</t>
    <phoneticPr fontId="3"/>
  </si>
  <si>
    <t>GL1050003</t>
    <phoneticPr fontId="3"/>
  </si>
  <si>
    <t>区切</t>
    <rPh sb="0" eb="2">
      <t>クギ</t>
    </rPh>
    <phoneticPr fontId="3"/>
  </si>
  <si>
    <t>１</t>
  </si>
  <si>
    <t>～</t>
    <phoneticPr fontId="3"/>
  </si>
  <si>
    <t>1～10</t>
    <phoneticPr fontId="3"/>
  </si>
  <si>
    <t>１～20</t>
  </si>
  <si>
    <t>英数カナ</t>
  </si>
  <si>
    <t>必須</t>
    <rPh sb="0" eb="2">
      <t>ヒッス</t>
    </rPh>
    <phoneticPr fontId="8"/>
  </si>
  <si>
    <t>11</t>
  </si>
  <si>
    <t>20</t>
  </si>
  <si>
    <t>必須</t>
  </si>
  <si>
    <t>３～10</t>
  </si>
  <si>
    <t>マイナスも可
※形式は、表紙の「金額の形式」参照
０を受け入れた場合は、金額は０円で上書きされます。
空白データを受け入れた場合は、上書きされません。</t>
    <rPh sb="5" eb="6">
      <t>カ</t>
    </rPh>
    <rPh sb="19" eb="21">
      <t>ケイシキ</t>
    </rPh>
    <phoneticPr fontId="8"/>
  </si>
  <si>
    <t>GL0010000</t>
    <phoneticPr fontId="20"/>
  </si>
  <si>
    <t>文字</t>
    <phoneticPr fontId="20"/>
  </si>
  <si>
    <t>各伝票の１明細目に「*」を必ず付けます。</t>
    <phoneticPr fontId="3"/>
  </si>
  <si>
    <t>【ヘッダー情報】</t>
    <rPh sb="5" eb="7">
      <t>ジョウホウ</t>
    </rPh>
    <phoneticPr fontId="3"/>
  </si>
  <si>
    <t>日付</t>
    <rPh sb="0" eb="2">
      <t>ヒヅケ</t>
    </rPh>
    <phoneticPr fontId="3"/>
  </si>
  <si>
    <t>GL0010001</t>
    <phoneticPr fontId="20"/>
  </si>
  <si>
    <t>形式は、表紙の「日付の形式」参照</t>
    <rPh sb="0" eb="2">
      <t>ケイシキ</t>
    </rPh>
    <rPh sb="4" eb="6">
      <t>ヒョウシ</t>
    </rPh>
    <rPh sb="8" eb="10">
      <t>ヒヅケ</t>
    </rPh>
    <rPh sb="11" eb="13">
      <t>ケイシキ</t>
    </rPh>
    <rPh sb="14" eb="16">
      <t>サンショウ</t>
    </rPh>
    <phoneticPr fontId="3"/>
  </si>
  <si>
    <t>整理区分</t>
    <rPh sb="0" eb="2">
      <t>セイリ</t>
    </rPh>
    <rPh sb="2" eb="4">
      <t>クブン</t>
    </rPh>
    <phoneticPr fontId="3"/>
  </si>
  <si>
    <t>GL0010002</t>
    <phoneticPr fontId="20"/>
  </si>
  <si>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3"/>
  </si>
  <si>
    <t>GL0010003</t>
    <phoneticPr fontId="3"/>
  </si>
  <si>
    <t>６~15</t>
    <phoneticPr fontId="3"/>
  </si>
  <si>
    <t>データ上のNo.を使用する設定で、空白データを受け入れた場合は、伝票番号なしに設定されます。</t>
    <phoneticPr fontId="3"/>
  </si>
  <si>
    <t>仕訳伝票区分</t>
    <rPh sb="0" eb="2">
      <t>シワケ</t>
    </rPh>
    <rPh sb="2" eb="4">
      <t>デンピョウ</t>
    </rPh>
    <rPh sb="4" eb="6">
      <t>クブン</t>
    </rPh>
    <phoneticPr fontId="3"/>
  </si>
  <si>
    <t>GL0010007</t>
    <phoneticPr fontId="20"/>
  </si>
  <si>
    <t>3</t>
    <phoneticPr fontId="3"/>
  </si>
  <si>
    <t>空白データを受け入れた場合は、「通常伝票」が設定されます。</t>
    <rPh sb="16" eb="18">
      <t>ツウジョウ</t>
    </rPh>
    <rPh sb="18" eb="20">
      <t>デンピョウ</t>
    </rPh>
    <phoneticPr fontId="3"/>
  </si>
  <si>
    <t>部門指定方法</t>
    <rPh sb="0" eb="2">
      <t>ブモン</t>
    </rPh>
    <rPh sb="2" eb="4">
      <t>シテイ</t>
    </rPh>
    <rPh sb="4" eb="6">
      <t>ホウホウ</t>
    </rPh>
    <phoneticPr fontId="3"/>
  </si>
  <si>
    <t>GL0010005</t>
    <phoneticPr fontId="20"/>
  </si>
  <si>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0"/>
  </si>
  <si>
    <t>伝票部門コード</t>
    <rPh sb="0" eb="2">
      <t>デンピョウ</t>
    </rPh>
    <rPh sb="2" eb="4">
      <t>ブモン</t>
    </rPh>
    <phoneticPr fontId="3"/>
  </si>
  <si>
    <t>GL0010006</t>
    <phoneticPr fontId="20"/>
  </si>
  <si>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0"/>
  </si>
  <si>
    <t>GL0010010</t>
    <phoneticPr fontId="20"/>
  </si>
  <si>
    <t>この項目は、伝票摘要の使用設定（メインメニュー右上にある[設定]アイコンから[運用設定]メニューの[基本]ページ）が
「する」の場合だけ、設定します。</t>
    <phoneticPr fontId="20"/>
  </si>
  <si>
    <t>GL0010004</t>
    <phoneticPr fontId="20"/>
  </si>
  <si>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3"/>
  </si>
  <si>
    <t>【証憑】</t>
    <rPh sb="1" eb="3">
      <t>ショウヒョウ</t>
    </rPh>
    <phoneticPr fontId="3"/>
  </si>
  <si>
    <t>GL0010008</t>
    <phoneticPr fontId="3"/>
  </si>
  <si>
    <t>2083</t>
    <phoneticPr fontId="3"/>
  </si>
  <si>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3"/>
  </si>
  <si>
    <t>【明細情報】</t>
    <rPh sb="1" eb="3">
      <t>メイサイ</t>
    </rPh>
    <rPh sb="3" eb="5">
      <t>ジョウホウ</t>
    </rPh>
    <phoneticPr fontId="3"/>
  </si>
  <si>
    <t>数字</t>
    <rPh sb="0" eb="2">
      <t>スウジ</t>
    </rPh>
    <phoneticPr fontId="20"/>
  </si>
  <si>
    <t>借方情報</t>
    <rPh sb="0" eb="1">
      <t>カ</t>
    </rPh>
    <rPh sb="1" eb="2">
      <t>カタ</t>
    </rPh>
    <rPh sb="2" eb="4">
      <t>ジョウホウ</t>
    </rPh>
    <phoneticPr fontId="3"/>
  </si>
  <si>
    <t>GL0012001</t>
    <phoneticPr fontId="20"/>
  </si>
  <si>
    <t>英数カナ</t>
    <rPh sb="0" eb="2">
      <t>エイスウ</t>
    </rPh>
    <phoneticPr fontId="20"/>
  </si>
  <si>
    <t>準必須</t>
    <rPh sb="0" eb="1">
      <t>ジュン</t>
    </rPh>
    <rPh sb="1" eb="3">
      <t>ヒッス</t>
    </rPh>
    <phoneticPr fontId="3"/>
  </si>
  <si>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3"/>
  </si>
  <si>
    <t>GL0012002</t>
    <phoneticPr fontId="20"/>
  </si>
  <si>
    <t>桁数は、設定（メインメニュー右上にある[設定]アイコンから[運用設定]メニューの[基本]ページ）によって異なります。</t>
  </si>
  <si>
    <t>GL0012003</t>
    <phoneticPr fontId="20"/>
  </si>
  <si>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3"/>
  </si>
  <si>
    <t>消費税区分コード</t>
    <rPh sb="0" eb="2">
      <t>ショウヒ</t>
    </rPh>
    <rPh sb="2" eb="5">
      <t>ゼイクブン</t>
    </rPh>
    <phoneticPr fontId="3"/>
  </si>
  <si>
    <t>GL0012004</t>
    <phoneticPr fontId="20"/>
  </si>
  <si>
    <t>空白データを受け入れた場合は、消費税区分の設定にしたがって初期値が設定されます。
詳細は、欄外の【空白の場合に設定される消費税区分】参照</t>
    <phoneticPr fontId="3"/>
  </si>
  <si>
    <t>GL0012015</t>
    <phoneticPr fontId="3"/>
  </si>
  <si>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3"/>
  </si>
  <si>
    <t>消費税率</t>
    <rPh sb="0" eb="3">
      <t>ショウヒゼイ</t>
    </rPh>
    <rPh sb="3" eb="4">
      <t>リツ</t>
    </rPh>
    <phoneticPr fontId="3"/>
  </si>
  <si>
    <t>GL0012005</t>
    <phoneticPr fontId="20"/>
  </si>
  <si>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3"/>
  </si>
  <si>
    <t>GL0012006</t>
    <phoneticPr fontId="20"/>
  </si>
  <si>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3"/>
  </si>
  <si>
    <t>GL0012007</t>
    <phoneticPr fontId="20"/>
  </si>
  <si>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0"/>
  </si>
  <si>
    <t>GL0012008</t>
    <phoneticPr fontId="20"/>
  </si>
  <si>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0"/>
  </si>
  <si>
    <t>GL0012016</t>
    <phoneticPr fontId="3"/>
  </si>
  <si>
    <t>仕入税額控除割合</t>
    <phoneticPr fontId="3"/>
  </si>
  <si>
    <t>GL0012017</t>
    <phoneticPr fontId="3"/>
  </si>
  <si>
    <t>2</t>
    <phoneticPr fontId="3"/>
  </si>
  <si>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3"/>
  </si>
  <si>
    <t>GL0012009</t>
    <phoneticPr fontId="20"/>
  </si>
  <si>
    <t>GL0012010</t>
    <phoneticPr fontId="3"/>
  </si>
  <si>
    <t>１～20</t>
    <phoneticPr fontId="23"/>
  </si>
  <si>
    <t>英数</t>
    <rPh sb="0" eb="2">
      <t>エイスウ</t>
    </rPh>
    <phoneticPr fontId="20"/>
  </si>
  <si>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3"/>
  </si>
  <si>
    <t>GL0012011</t>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</si>
  <si>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3"/>
  </si>
  <si>
    <t>GL0012018</t>
    <phoneticPr fontId="20"/>
  </si>
  <si>
    <t>この項目は、『奉行V ERPクラウド』をご利用の場合に受け入れできます。</t>
  </si>
  <si>
    <t>～</t>
    <phoneticPr fontId="20"/>
  </si>
  <si>
    <t>明細区分10コード</t>
    <rPh sb="0" eb="2">
      <t>メイサイ</t>
    </rPh>
    <rPh sb="2" eb="4">
      <t>クブン</t>
    </rPh>
    <phoneticPr fontId="3"/>
  </si>
  <si>
    <t>GL0012027</t>
    <phoneticPr fontId="20"/>
  </si>
  <si>
    <t>空白データを受け入れた場合は、「その他（＝明細区分なし）」が設定されます。</t>
    <phoneticPr fontId="3"/>
  </si>
  <si>
    <t>本体金額</t>
    <rPh sb="0" eb="2">
      <t>ホンタイ</t>
    </rPh>
    <rPh sb="2" eb="4">
      <t>キンガク</t>
    </rPh>
    <phoneticPr fontId="3"/>
  </si>
  <si>
    <t>GL0012101</t>
    <phoneticPr fontId="20"/>
  </si>
  <si>
    <t>マイナスも可
※形式は、表紙の「金額の形式」参照</t>
    <rPh sb="19" eb="21">
      <t>ケイシキ</t>
    </rPh>
    <phoneticPr fontId="26"/>
  </si>
  <si>
    <t>GL0012102</t>
    <phoneticPr fontId="20"/>
  </si>
  <si>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</si>
  <si>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16</t>
    <phoneticPr fontId="3"/>
  </si>
  <si>
    <t>GL0012201</t>
    <phoneticPr fontId="20"/>
  </si>
  <si>
    <t>この項目は、『外貨入力オプション for 奉行クラウド』をご利用の場合に受け入れできます。</t>
  </si>
  <si>
    <t>GL0012202</t>
    <phoneticPr fontId="20"/>
  </si>
  <si>
    <t>１～16</t>
    <phoneticPr fontId="3"/>
  </si>
  <si>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</si>
  <si>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0"/>
  </si>
  <si>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</si>
  <si>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0"/>
  </si>
  <si>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</si>
  <si>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3"/>
  </si>
  <si>
    <t>GL0012212</t>
    <phoneticPr fontId="20"/>
  </si>
  <si>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</si>
  <si>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3"/>
  </si>
  <si>
    <t>貸方情報</t>
    <rPh sb="0" eb="2">
      <t>カシカタ</t>
    </rPh>
    <rPh sb="2" eb="4">
      <t>ジョウホウ</t>
    </rPh>
    <phoneticPr fontId="3"/>
  </si>
  <si>
    <t>GL0013001</t>
    <phoneticPr fontId="20"/>
  </si>
  <si>
    <t>詳細については、借方情報と同様です。</t>
    <rPh sb="0" eb="2">
      <t>ショウサイ</t>
    </rPh>
    <rPh sb="8" eb="10">
      <t>カリカタ</t>
    </rPh>
    <rPh sb="10" eb="12">
      <t>ジョウホウ</t>
    </rPh>
    <rPh sb="13" eb="15">
      <t>ドウヨウ</t>
    </rPh>
    <phoneticPr fontId="3"/>
  </si>
  <si>
    <t>GL0013002</t>
    <phoneticPr fontId="20"/>
  </si>
  <si>
    <t>GL0013003</t>
    <phoneticPr fontId="20"/>
  </si>
  <si>
    <t>GL0013004</t>
    <phoneticPr fontId="20"/>
  </si>
  <si>
    <t>GL0013015</t>
    <phoneticPr fontId="3"/>
  </si>
  <si>
    <t>GL0013005</t>
    <phoneticPr fontId="20"/>
  </si>
  <si>
    <t>GL0013006</t>
    <phoneticPr fontId="20"/>
  </si>
  <si>
    <t>GL0013007</t>
    <phoneticPr fontId="20"/>
  </si>
  <si>
    <t>GL0013008</t>
    <phoneticPr fontId="20"/>
  </si>
  <si>
    <t>インボイス取引区分</t>
    <rPh sb="5" eb="9">
      <t>トリヒキクブン</t>
    </rPh>
    <phoneticPr fontId="3"/>
  </si>
  <si>
    <t>GL0013016</t>
    <phoneticPr fontId="3"/>
  </si>
  <si>
    <t>GL0013017</t>
    <phoneticPr fontId="3"/>
  </si>
  <si>
    <t>GL0013009</t>
    <phoneticPr fontId="20"/>
  </si>
  <si>
    <t>GL0013010</t>
    <phoneticPr fontId="20"/>
  </si>
  <si>
    <t>GL0013011</t>
    <phoneticPr fontId="20"/>
  </si>
  <si>
    <t>GL0013018</t>
    <phoneticPr fontId="20"/>
  </si>
  <si>
    <t>GL0013027</t>
    <phoneticPr fontId="20"/>
  </si>
  <si>
    <t>GL0013101</t>
    <phoneticPr fontId="20"/>
  </si>
  <si>
    <t>GL0013102</t>
    <phoneticPr fontId="20"/>
  </si>
  <si>
    <t>GL0013201</t>
    <phoneticPr fontId="20"/>
  </si>
  <si>
    <t>GL0013202</t>
    <phoneticPr fontId="20"/>
  </si>
  <si>
    <t>GL0013203</t>
    <phoneticPr fontId="20"/>
  </si>
  <si>
    <t>GL0013211</t>
    <phoneticPr fontId="20"/>
  </si>
  <si>
    <t>GL0013212</t>
    <phoneticPr fontId="20"/>
  </si>
  <si>
    <t>摘要など</t>
    <rPh sb="0" eb="2">
      <t>テキヨウ</t>
    </rPh>
    <phoneticPr fontId="3"/>
  </si>
  <si>
    <t>摘要</t>
    <rPh sb="0" eb="2">
      <t>テキヨウ</t>
    </rPh>
    <phoneticPr fontId="3"/>
  </si>
  <si>
    <t>GL0011001</t>
    <phoneticPr fontId="20"/>
  </si>
  <si>
    <t>GL0012301</t>
    <phoneticPr fontId="3"/>
  </si>
  <si>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3"/>
  </si>
  <si>
    <t>GL0013301</t>
  </si>
  <si>
    <t>付箋色</t>
    <rPh sb="0" eb="2">
      <t>フセン</t>
    </rPh>
    <rPh sb="2" eb="3">
      <t>ショク</t>
    </rPh>
    <phoneticPr fontId="3"/>
  </si>
  <si>
    <t>GL0011002</t>
    <phoneticPr fontId="20"/>
  </si>
  <si>
    <t>0：赤　1：青　2：黄　3：橙　4：緑　5：紫</t>
    <rPh sb="2" eb="3">
      <t>アカ</t>
    </rPh>
    <rPh sb="6" eb="7">
      <t>アオ</t>
    </rPh>
    <rPh sb="10" eb="11">
      <t>キ</t>
    </rPh>
    <rPh sb="14" eb="15">
      <t>ダイダイ</t>
    </rPh>
    <rPh sb="18" eb="19">
      <t>ミドリ</t>
    </rPh>
    <rPh sb="22" eb="23">
      <t>ムラサキ</t>
    </rPh>
    <phoneticPr fontId="20"/>
  </si>
  <si>
    <t>付箋メモ</t>
    <rPh sb="0" eb="2">
      <t>フセン</t>
    </rPh>
    <phoneticPr fontId="3"/>
  </si>
  <si>
    <t>GL0011003</t>
    <phoneticPr fontId="20"/>
  </si>
  <si>
    <t>【条件によって値が反映されない項目】</t>
    <phoneticPr fontId="20"/>
  </si>
  <si>
    <t>　以下の項目は、条件によって、値を設定していても反映されません。</t>
    <phoneticPr fontId="3"/>
  </si>
  <si>
    <t>項目名</t>
    <rPh sb="0" eb="2">
      <t>コウモク</t>
    </rPh>
    <rPh sb="2" eb="3">
      <t>メイ</t>
    </rPh>
    <phoneticPr fontId="20"/>
  </si>
  <si>
    <t>条件</t>
    <rPh sb="0" eb="2">
      <t>ジョウケン</t>
    </rPh>
    <phoneticPr fontId="20"/>
  </si>
  <si>
    <t>事業区分コード</t>
    <phoneticPr fontId="20"/>
  </si>
  <si>
    <t>・計算方法（[税務申告設定]メニューの[基本]ページで設定）が「原則課税」「免税」の場合</t>
    <rPh sb="20" eb="22">
      <t>キホン</t>
    </rPh>
    <rPh sb="38" eb="40">
      <t>メンゼイ</t>
    </rPh>
    <phoneticPr fontId="20"/>
  </si>
  <si>
    <t>・「消費税区分コード」が課税の対象外の場合</t>
    <rPh sb="2" eb="4">
      <t>ショウヒ</t>
    </rPh>
    <rPh sb="4" eb="7">
      <t>ゼイクブン</t>
    </rPh>
    <rPh sb="15" eb="17">
      <t>タイショウ</t>
    </rPh>
    <rPh sb="17" eb="18">
      <t>ガイ</t>
    </rPh>
    <phoneticPr fontId="3"/>
  </si>
  <si>
    <t>・「消費税区分コード」が課税の対象外の場合</t>
    <rPh sb="2" eb="4">
      <t>ショウヒ</t>
    </rPh>
    <phoneticPr fontId="3"/>
  </si>
  <si>
    <t>・消費税科目（仮払消費税・仮受消費税）の場合</t>
    <phoneticPr fontId="3"/>
  </si>
  <si>
    <t>【消費税の計算例】</t>
    <phoneticPr fontId="20"/>
  </si>
  <si>
    <t xml:space="preserve">　○「税込金額から計算する」で、消費税額を自動計算する場合     </t>
    <phoneticPr fontId="3"/>
  </si>
  <si>
    <t>　　　　消費税自動計算　⇒　2：税込金額から計算する</t>
    <phoneticPr fontId="3"/>
  </si>
  <si>
    <t>　　　　本体金額　　　　⇒　11,000円</t>
    <phoneticPr fontId="3"/>
  </si>
  <si>
    <t>　　　　消費税額　　　　⇒　空欄またはスペース</t>
    <phoneticPr fontId="3"/>
  </si>
  <si>
    <t xml:space="preserve">       ※免税事業者等から購入した取引の消費税額は</t>
    <phoneticPr fontId="3"/>
  </si>
  <si>
    <t xml:space="preserve">         「免税事業者等との取引で仕入税額控除できない消費税額」</t>
    <phoneticPr fontId="3"/>
  </si>
  <si>
    <t xml:space="preserve">         （[経理業務設定]メニューの[基本]ページ）の設定によって計算されます。</t>
    <phoneticPr fontId="3"/>
  </si>
  <si>
    <t xml:space="preserve">　○「税込金額から計算する」で、消費税額を直接指定する場合 </t>
    <phoneticPr fontId="3"/>
  </si>
  <si>
    <t>　　　　消費税額　　　　⇒　  1,000円</t>
    <phoneticPr fontId="3"/>
  </si>
  <si>
    <t>　○「税抜金額から計算する」で、消費税額を直接指定する場合</t>
    <phoneticPr fontId="3"/>
  </si>
  <si>
    <t>　　　　消費税自動計算　⇒　1：税抜金額から計算する</t>
    <phoneticPr fontId="3"/>
  </si>
  <si>
    <t>　　　　本体金額　　　　⇒　10,000円</t>
    <phoneticPr fontId="3"/>
  </si>
  <si>
    <t>　※「税抜金額から計算する」で、消費税額を自動計算することはできません。</t>
    <phoneticPr fontId="3"/>
  </si>
  <si>
    <t>【空白の場合に設定される消費税区分】</t>
    <phoneticPr fontId="3"/>
  </si>
  <si>
    <t>　「消費税区分コード」を指定していない（空白の）場合は、当システムでの消費税区分の設定にしたがって以下の順で決定されます。</t>
    <phoneticPr fontId="3"/>
  </si>
  <si>
    <t>　１．部門別補助科目別の消費税区分（［消費税区分表示設定］メニューで設定）</t>
    <phoneticPr fontId="3"/>
  </si>
  <si>
    <t>　２．部門別勘定科目別の消費税区分（［消費税区分表示設定］メニューで設定）</t>
    <phoneticPr fontId="3"/>
  </si>
  <si>
    <t>　３．補助科目の消費税区分（［補助科目］メニュー／［消費税区分表示設定］メニューで設定）</t>
    <phoneticPr fontId="3"/>
  </si>
  <si>
    <t>　４．勘定科目の消費税区分（［勘定科目］メニュー／［消費税区分表示設定］メニューで設定）</t>
    <phoneticPr fontId="3"/>
  </si>
  <si>
    <t>　※「インボイス取引区分」が「1：免税事業者等から購入」の場合は、決定した消費税区分を免税事業者等との取引用の消費税区分に変換します。</t>
    <rPh sb="55" eb="58">
      <t>ショウヒゼイ</t>
    </rPh>
    <phoneticPr fontId="3"/>
  </si>
  <si>
    <t>　　詳細は、【インボイス取引区分の設定】参照</t>
    <phoneticPr fontId="3"/>
  </si>
  <si>
    <t>　具体的な消費税区分の設定については、ヘルプ「初期表示される消費税の計算方法を変更する（消費税区分・消費税率種別・自動計算・端数処理・事業区分）」をご確認ください。</t>
    <phoneticPr fontId="3"/>
  </si>
  <si>
    <t>【消費税率と消費税率種別の設定】</t>
    <rPh sb="1" eb="3">
      <t>ショウヒ</t>
    </rPh>
    <rPh sb="3" eb="5">
      <t>ゼイリツ</t>
    </rPh>
    <rPh sb="6" eb="8">
      <t>ショウヒ</t>
    </rPh>
    <rPh sb="8" eb="10">
      <t>ゼイリツ</t>
    </rPh>
    <rPh sb="10" eb="12">
      <t>シュベツ</t>
    </rPh>
    <rPh sb="13" eb="15">
      <t>セッテイ</t>
    </rPh>
    <phoneticPr fontId="20"/>
  </si>
  <si>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3"/>
  </si>
  <si>
    <t>　＜汎用データ上の値＞</t>
    <rPh sb="2" eb="4">
      <t>ハンヨウ</t>
    </rPh>
    <rPh sb="7" eb="8">
      <t>ジョウ</t>
    </rPh>
    <rPh sb="9" eb="10">
      <t>アタイ</t>
    </rPh>
    <phoneticPr fontId="3"/>
  </si>
  <si>
    <t>＜勘定科目（補助科目）メニューの</t>
    <phoneticPr fontId="3"/>
  </si>
  <si>
    <t>　　　　　　＜受入結果＞</t>
    <rPh sb="7" eb="9">
      <t>ウケイレ</t>
    </rPh>
    <rPh sb="9" eb="11">
      <t>ケッカ</t>
    </rPh>
    <phoneticPr fontId="3"/>
  </si>
  <si>
    <t>　消費税率　消費税率種別</t>
    <rPh sb="1" eb="3">
      <t>ショウヒ</t>
    </rPh>
    <rPh sb="3" eb="5">
      <t>ゼイリツ</t>
    </rPh>
    <rPh sb="6" eb="8">
      <t>ショウヒ</t>
    </rPh>
    <rPh sb="8" eb="10">
      <t>ゼイリツ</t>
    </rPh>
    <rPh sb="10" eb="12">
      <t>シュベツ</t>
    </rPh>
    <phoneticPr fontId="3"/>
  </si>
  <si>
    <t>　「消費税率種別」の設定＞</t>
    <rPh sb="2" eb="4">
      <t>ショウヒ</t>
    </rPh>
    <rPh sb="4" eb="6">
      <t>ゼイリツ</t>
    </rPh>
    <rPh sb="6" eb="8">
      <t>シュベツ</t>
    </rPh>
    <rPh sb="10" eb="12">
      <t>セッテイ</t>
    </rPh>
    <phoneticPr fontId="3"/>
  </si>
  <si>
    <t>　 　10　  　0（標準）</t>
    <rPh sb="11" eb="13">
      <t>ヒョウジュン</t>
    </rPh>
    <phoneticPr fontId="3"/>
  </si>
  <si>
    <t>　 設定は考慮されません</t>
    <rPh sb="2" eb="4">
      <t>セッテイ</t>
    </rPh>
    <rPh sb="5" eb="7">
      <t>コウリョ</t>
    </rPh>
    <phoneticPr fontId="3"/>
  </si>
  <si>
    <t>　⇒　　　　  10％の取引伝票</t>
    <rPh sb="14" eb="16">
      <t>デンピョウ</t>
    </rPh>
    <phoneticPr fontId="3"/>
  </si>
  <si>
    <t>　 　10　  　空白</t>
    <rPh sb="9" eb="11">
      <t>クウハク</t>
    </rPh>
    <phoneticPr fontId="3"/>
  </si>
  <si>
    <t xml:space="preserve"> 　設定は考慮されません</t>
    <rPh sb="2" eb="4">
      <t>セッテイ</t>
    </rPh>
    <rPh sb="5" eb="7">
      <t>コウリョ</t>
    </rPh>
    <phoneticPr fontId="3"/>
  </si>
  <si>
    <t>　 　空白  　0（標準）</t>
    <rPh sb="3" eb="5">
      <t>クウハク</t>
    </rPh>
    <phoneticPr fontId="3"/>
  </si>
  <si>
    <t>　 　空白  　空白</t>
    <rPh sb="3" eb="5">
      <t>クウハク</t>
    </rPh>
    <rPh sb="8" eb="10">
      <t>クウハク</t>
    </rPh>
    <phoneticPr fontId="3"/>
  </si>
  <si>
    <t>　0（標準）</t>
    <phoneticPr fontId="3"/>
  </si>
  <si>
    <t>　 　8　   　1（軽減）</t>
    <rPh sb="11" eb="13">
      <t>ケイゲン</t>
    </rPh>
    <phoneticPr fontId="3"/>
  </si>
  <si>
    <t xml:space="preserve"> 　設定は考慮されません </t>
    <rPh sb="2" eb="4">
      <t>セッテイ</t>
    </rPh>
    <rPh sb="5" eb="7">
      <t>コウリョ</t>
    </rPh>
    <phoneticPr fontId="3"/>
  </si>
  <si>
    <t>　⇒　　　 　 軽減税率８％の取引伝票</t>
    <rPh sb="17" eb="19">
      <t>デンピョウ</t>
    </rPh>
    <phoneticPr fontId="3"/>
  </si>
  <si>
    <t>　 　8　   　空白</t>
    <rPh sb="9" eb="11">
      <t>クウハク</t>
    </rPh>
    <phoneticPr fontId="3"/>
  </si>
  <si>
    <t>　1（軽減）</t>
    <rPh sb="3" eb="5">
      <t>ケイゲン</t>
    </rPh>
    <phoneticPr fontId="3"/>
  </si>
  <si>
    <t>　 　空白  　1（軽減）</t>
    <rPh sb="3" eb="5">
      <t>クウハク</t>
    </rPh>
    <rPh sb="10" eb="12">
      <t>ケイゲン</t>
    </rPh>
    <phoneticPr fontId="3"/>
  </si>
  <si>
    <t>　 　8、5    0（標準）</t>
    <rPh sb="12" eb="14">
      <t>ヒョウジュン</t>
    </rPh>
    <phoneticPr fontId="3"/>
  </si>
  <si>
    <t>　⇒　　　 　 経過措置８％、５％の取引伝票</t>
    <rPh sb="20" eb="22">
      <t>デンピョウ</t>
    </rPh>
    <phoneticPr fontId="3"/>
  </si>
  <si>
    <t>　 　8、5　　空白</t>
    <rPh sb="8" eb="10">
      <t>クウハク</t>
    </rPh>
    <phoneticPr fontId="3"/>
  </si>
  <si>
    <t>　0（標準）</t>
    <rPh sb="3" eb="5">
      <t>ヒョウジュン</t>
    </rPh>
    <phoneticPr fontId="3"/>
  </si>
  <si>
    <t xml:space="preserve">  ※施行日（2019年10月１日）より前でも、[補助科目（勘定科目）]メニューで「消費税率種別」の設定を準備できます。</t>
    <rPh sb="42" eb="45">
      <t>ショウヒゼイ</t>
    </rPh>
    <phoneticPr fontId="3"/>
  </si>
  <si>
    <t xml:space="preserve">     「消費税率種別」を「1：軽減」に設定していても、伝票日付が2019年10月１日より前の場合は「0：標準」となり、通常の取引として受け入れられます。</t>
    <rPh sb="6" eb="9">
      <t>ショウヒゼイ</t>
    </rPh>
    <phoneticPr fontId="3"/>
  </si>
  <si>
    <t>【インボイス取引区分の設定】</t>
    <phoneticPr fontId="3"/>
  </si>
  <si>
    <t>　伝票日付が2023年10月１日以後の場合、「インボイス取引区分」を「1：免税事業者等から購入」にすることで免税事業者等から購入した取引と判断し、</t>
    <phoneticPr fontId="3"/>
  </si>
  <si>
    <t>　免税事業者等との取引用の消費税区分に変換します。</t>
    <phoneticPr fontId="3"/>
  </si>
  <si>
    <r>
      <t>　</t>
    </r>
    <r>
      <rPr>
        <sz val="10"/>
        <color rgb="FF00B050"/>
        <rFont val="メイリオ"/>
        <family val="3"/>
        <charset val="128"/>
      </rPr>
      <t>【例】</t>
    </r>
    <r>
      <rPr>
        <sz val="10"/>
        <rFont val="メイリオ"/>
        <family val="3"/>
        <charset val="128"/>
      </rPr>
      <t>免税事業者等との取引用の消費税区分への変換</t>
    </r>
    <phoneticPr fontId="3"/>
  </si>
  <si>
    <t>　　「0010：課税売上分課税仕入」　　　　　⇒　「0310：課税売上分課税仕入 （免税事業者等）」</t>
    <phoneticPr fontId="3"/>
  </si>
  <si>
    <t>　　　　～　　　　　　　　　　　　　　　　　　　　～</t>
    <phoneticPr fontId="3"/>
  </si>
  <si>
    <t>　　「0022：共通売上分課税仕入の返還等」　⇒　「0322：共通売上分課税仕入の返還等 （免税事業者等）」</t>
    <phoneticPr fontId="3"/>
  </si>
  <si>
    <t>　【参考】免税事業者等との取引用の消費税区分</t>
    <phoneticPr fontId="3"/>
  </si>
  <si>
    <t>　　　　「0310：課税売上分課税仕入 （免税事業者等）」</t>
    <phoneticPr fontId="3"/>
  </si>
  <si>
    <t>　　　　「0311：非課税売上分課税仕入 （免税事業者等）」</t>
    <phoneticPr fontId="3"/>
  </si>
  <si>
    <t>　　　　「0312：共通売上分課税仕入 （免税事業者等）」</t>
    <phoneticPr fontId="3"/>
  </si>
  <si>
    <t>　　　　「0320：課税売上分課税仕入の返還等 （免税事業者等）」</t>
    <phoneticPr fontId="3"/>
  </si>
  <si>
    <t>　　　　「0321：非課税売上分課税仕入の返還等 （免税事業者等）」</t>
    <phoneticPr fontId="3"/>
  </si>
  <si>
    <t>　　　　「0322：共通売上分課税仕入の返還等 （免税事業者等）」</t>
    <phoneticPr fontId="3"/>
  </si>
  <si>
    <t>　○「インボイス取引区分」の設定が必要ない場合</t>
    <phoneticPr fontId="3"/>
  </si>
  <si>
    <t>　　以下の場合は、「インボイス取引区分」の設定は必要ないため、今までの受入形式のまま変更はありません。</t>
    <phoneticPr fontId="3"/>
  </si>
  <si>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3"/>
  </si>
  <si>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3"/>
  </si>
  <si>
    <r>
      <t>　　・</t>
    </r>
    <r>
      <rPr>
        <b/>
        <sz val="10"/>
        <rFont val="メイリオ"/>
        <family val="3"/>
        <charset val="128"/>
      </rPr>
      <t>課税仕入れ以外の取引</t>
    </r>
    <r>
      <rPr>
        <sz val="10"/>
        <rFont val="メイリオ"/>
        <family val="3"/>
        <charset val="128"/>
      </rPr>
      <t>の場合</t>
    </r>
    <phoneticPr fontId="3"/>
  </si>
  <si>
    <t>　○「インボイス取引区分」を設定しない（空白）場合</t>
    <phoneticPr fontId="3"/>
  </si>
  <si>
    <t>　　以下の項目のいずれかに免税事業者等の設定があれば、免税事業者等から購入した取引として受け入れられます。</t>
    <phoneticPr fontId="3"/>
  </si>
  <si>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3"/>
  </si>
  <si>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3"/>
  </si>
  <si>
    <t>　　　（詳細は、欄外の【空白の場合に設定される消費税区分】参照）で、免税事業者等との取引用の消費税区分を設定</t>
    <rPh sb="46" eb="49">
      <t>ショウヒゼイ</t>
    </rPh>
    <phoneticPr fontId="3"/>
  </si>
  <si>
    <t>　　　　＜汎用データ上の値＞                                                                 　　         ＜受入結果＞</t>
    <phoneticPr fontId="3"/>
  </si>
  <si>
    <t>　　　　　課税仕入れ                               ０：適格請求書発行事業者                ⇒　   課税仕入れ</t>
    <phoneticPr fontId="3"/>
  </si>
  <si>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3"/>
  </si>
  <si>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3"/>
  </si>
  <si>
    <t>　　　　　課税仕入れ以外                        －（設定値に関わらず）                    ⇒　   課税仕入れ以外</t>
    <phoneticPr fontId="3"/>
  </si>
  <si>
    <t>　※伝票日付が施行日（2023年10月1日）より前の場合には、</t>
    <phoneticPr fontId="3"/>
  </si>
  <si>
    <t>　　免税事業者等との取引用の消費税区分に変換されず、免税事業者等との取引用の消費税区分を設定している場合は未受入になります。</t>
    <phoneticPr fontId="3"/>
  </si>
  <si>
    <t>【仕入税額控除割合の設定】</t>
    <phoneticPr fontId="3"/>
  </si>
  <si>
    <t>　通常は、この項目の設定は必要ありません。</t>
    <phoneticPr fontId="3"/>
  </si>
  <si>
    <t>　課税仕入れの返還/値引の取引で、かつ返還/値引元の課税仕入れの伝票日付が「経過措置の控除割合の切替り日」をまたぐ場合に設定します。</t>
    <phoneticPr fontId="3"/>
  </si>
  <si>
    <t>　「返還/値引元」の伝票日付　 　施行日　　　　　　 「返還/値引」の伝票日付　　　　　　設定する「インボイス取引区分」　　　  　　　設定する「仕入税額控除割合」</t>
    <phoneticPr fontId="3"/>
  </si>
  <si>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3"/>
  </si>
  <si>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3"/>
  </si>
  <si>
    <t>　○「仕入税額控除割合」を設定しない（空白）場合</t>
    <phoneticPr fontId="3"/>
  </si>
  <si>
    <t>　　「伝票日付」をもとに設定されます。</t>
    <phoneticPr fontId="3"/>
  </si>
  <si>
    <t>　　　＜汎用データ上の値＞                                              ＜受入結果＞</t>
    <phoneticPr fontId="3"/>
  </si>
  <si>
    <t>　　　「伝票日付」                                                             自動設定される「仕入税額控除割合」</t>
    <phoneticPr fontId="3"/>
  </si>
  <si>
    <t>　　　　　　　　　　　～ 2023年９月30日　       ⇒            ー（施行日前のため設定されません）</t>
    <phoneticPr fontId="3"/>
  </si>
  <si>
    <r>
      <t xml:space="preserve">　　　2023年10月１日 ～ 2026年９月30日　       ⇒  　       </t>
    </r>
    <r>
      <rPr>
        <b/>
        <sz val="10"/>
        <rFont val="メイリオ"/>
        <family val="3"/>
        <charset val="128"/>
      </rPr>
      <t>80：控除割合80％</t>
    </r>
    <phoneticPr fontId="3"/>
  </si>
  <si>
    <r>
      <t xml:space="preserve">　　　2026年10月１日 ～ 2029年９月30日　       ⇒            </t>
    </r>
    <r>
      <rPr>
        <b/>
        <sz val="10"/>
        <rFont val="メイリオ"/>
        <family val="3"/>
        <charset val="128"/>
      </rPr>
      <t>50：控除割合50％</t>
    </r>
    <phoneticPr fontId="3"/>
  </si>
  <si>
    <r>
      <t xml:space="preserve">　　　2029年10月１日 ～　                                 ⇒             </t>
    </r>
    <r>
      <rPr>
        <b/>
        <sz val="10"/>
        <rFont val="メイリオ"/>
        <family val="3"/>
        <charset val="128"/>
      </rPr>
      <t xml:space="preserve"> 0：経過措置の対象外</t>
    </r>
    <phoneticPr fontId="3"/>
  </si>
  <si>
    <t>【伝票と証憑の関連付け】</t>
    <rPh sb="1" eb="3">
      <t>デンピョウ</t>
    </rPh>
    <rPh sb="4" eb="6">
      <t>ショウヒョウ</t>
    </rPh>
    <rPh sb="7" eb="10">
      <t>カンレンヅ</t>
    </rPh>
    <phoneticPr fontId="20"/>
  </si>
  <si>
    <t xml:space="preserve"> １つの伝票に複数の証憑を関連付ける場合は、上から順番に証憑を入力していきます。</t>
    <phoneticPr fontId="3"/>
  </si>
  <si>
    <t>【例】</t>
    <phoneticPr fontId="3"/>
  </si>
  <si>
    <t>仕訳伝票区分データ</t>
    <phoneticPr fontId="3"/>
  </si>
  <si>
    <t>コード</t>
  </si>
  <si>
    <t>GL0110001</t>
    <phoneticPr fontId="23"/>
  </si>
  <si>
    <t>数字</t>
    <rPh sb="0" eb="2">
      <t>スウジ</t>
    </rPh>
    <phoneticPr fontId="23"/>
  </si>
  <si>
    <t>仕訳伝票区分名</t>
    <rPh sb="0" eb="7">
      <t>シワケデンピョウクブンメイ</t>
    </rPh>
    <phoneticPr fontId="23"/>
  </si>
  <si>
    <t>GL0110002</t>
  </si>
  <si>
    <t>文字</t>
    <rPh sb="0" eb="2">
      <t>モジ</t>
    </rPh>
    <phoneticPr fontId="23"/>
  </si>
  <si>
    <t>略称</t>
    <rPh sb="0" eb="2">
      <t>リャクショウ</t>
    </rPh>
    <phoneticPr fontId="23"/>
  </si>
  <si>
    <t>GL0110003</t>
  </si>
  <si>
    <t>空白データを受け入れた場合は、「仕訳伝票区分名」が設定されます。</t>
    <phoneticPr fontId="23"/>
  </si>
  <si>
    <t>有効期間（終了）</t>
    <rPh sb="0" eb="2">
      <t>ユウコウ</t>
    </rPh>
    <rPh sb="2" eb="4">
      <t>キカン</t>
    </rPh>
    <rPh sb="5" eb="7">
      <t>シュウリョウ</t>
    </rPh>
    <phoneticPr fontId="23"/>
  </si>
  <si>
    <t>GL0110004</t>
  </si>
  <si>
    <t>形式は、表紙の「日付の形式」参照</t>
    <phoneticPr fontId="23"/>
  </si>
  <si>
    <t>背景色</t>
    <rPh sb="0" eb="3">
      <t>ハイケイショク</t>
    </rPh>
    <phoneticPr fontId="23"/>
  </si>
  <si>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</si>
  <si>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23"/>
  </si>
  <si>
    <t>伝票種類</t>
    <rPh sb="0" eb="2">
      <t>デンピョウ</t>
    </rPh>
    <rPh sb="2" eb="4">
      <t>シュルイ</t>
    </rPh>
    <phoneticPr fontId="23"/>
  </si>
  <si>
    <t>GL0110006</t>
    <phoneticPr fontId="23"/>
  </si>
  <si>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23"/>
  </si>
  <si>
    <t>伝票種類詳細</t>
    <rPh sb="0" eb="2">
      <t>デンピョウ</t>
    </rPh>
    <rPh sb="2" eb="4">
      <t>シュルイ</t>
    </rPh>
    <rPh sb="4" eb="6">
      <t>ショウサイ</t>
    </rPh>
    <phoneticPr fontId="23"/>
  </si>
  <si>
    <t>GL0110007</t>
    <phoneticPr fontId="23"/>
  </si>
  <si>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23"/>
  </si>
  <si>
    <t>GL0010000</t>
  </si>
  <si>
    <t>必須</t>
    <phoneticPr fontId="3"/>
  </si>
  <si>
    <t>各伝票の１明細目に「*」を必ず付けます。</t>
  </si>
  <si>
    <t>コード</t>
    <phoneticPr fontId="3"/>
  </si>
  <si>
    <t>GL0020001</t>
    <phoneticPr fontId="3"/>
  </si>
  <si>
    <t>最大桁数10文字</t>
    <phoneticPr fontId="3"/>
  </si>
  <si>
    <t>名称</t>
    <rPh sb="0" eb="2">
      <t>メイショウ</t>
    </rPh>
    <phoneticPr fontId="3"/>
  </si>
  <si>
    <t>GL0020002</t>
    <phoneticPr fontId="3"/>
  </si>
  <si>
    <t>空白データを受け入れた場合は、「通常伝票」が設定されます。</t>
    <phoneticPr fontId="3"/>
  </si>
  <si>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3"/>
  </si>
  <si>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3"/>
  </si>
  <si>
    <t>0：通常入力　1：借方固定入力　2：貸方固定入力
空白データを受け入れた場合は、「0：通常入力」が設定されます。</t>
    <phoneticPr fontId="3"/>
  </si>
  <si>
    <t>【証憑】</t>
    <phoneticPr fontId="3"/>
  </si>
  <si>
    <t>証憑の保存先のパス情報を指定します。
【参考】１つの伝票に複数の証憑を関連付ける場合は、欄外の【伝票と証憑の関連付け】参照</t>
    <phoneticPr fontId="3"/>
  </si>
  <si>
    <t>借方情報</t>
    <rPh sb="0" eb="2">
      <t>カリカタ</t>
    </rPh>
    <rPh sb="2" eb="4">
      <t>ジョウホウ</t>
    </rPh>
    <phoneticPr fontId="3"/>
  </si>
  <si>
    <t>GL0012001</t>
    <phoneticPr fontId="3"/>
  </si>
  <si>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3"/>
  </si>
  <si>
    <t>GL0012002</t>
    <phoneticPr fontId="3"/>
  </si>
  <si>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3"/>
  </si>
  <si>
    <t>GL0012003</t>
    <phoneticPr fontId="3"/>
  </si>
  <si>
    <t>GL0012004</t>
    <phoneticPr fontId="3"/>
  </si>
  <si>
    <t>空白データを受け入れた場合は、欄外の【空白の場合に設定される消費税区分】参照</t>
    <phoneticPr fontId="3"/>
  </si>
  <si>
    <t>0：標準　1：軽減
空白データを受け入れた場合は、勘定科目または補助科目の初期値が設定されます。
詳細は、欄外の【消費税率と消費税率種別の設定】参照</t>
    <phoneticPr fontId="3"/>
  </si>
  <si>
    <t>GL0012005</t>
    <phoneticPr fontId="3"/>
  </si>
  <si>
    <t>詳細は、欄外の【消費税率と消費税率種別の設定】参照
空白データを受け入れた場合は、「消費税率種別」にしたがって新税率が設定されます。
整数２桁　小数１桁</t>
    <phoneticPr fontId="3"/>
  </si>
  <si>
    <t>GL0012006</t>
    <phoneticPr fontId="3"/>
  </si>
  <si>
    <t>空白データを受け入れた場合は、勘定科目か補助科目の初期値が設定されます。
※原則課税、免税の場合は、必要ありません。</t>
    <phoneticPr fontId="3"/>
  </si>
  <si>
    <t>GL0012007</t>
    <phoneticPr fontId="3"/>
  </si>
  <si>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3"/>
  </si>
  <si>
    <t>GL0012008</t>
    <phoneticPr fontId="3"/>
  </si>
  <si>
    <t>0：切り上げ　1：四捨五入　2：切り捨て
空白データを受け入れた場合は、勘定科目か補助科目の初期値が設定されます。</t>
    <phoneticPr fontId="3"/>
  </si>
  <si>
    <t>GL0012009</t>
    <phoneticPr fontId="3"/>
  </si>
  <si>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</si>
  <si>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</si>
  <si>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GL0012101</t>
    <phoneticPr fontId="3"/>
  </si>
  <si>
    <t>マイナスも可
※形式は、表紙の「金額の形式」参照</t>
    <phoneticPr fontId="3"/>
  </si>
  <si>
    <t>GL0012102</t>
    <phoneticPr fontId="3"/>
  </si>
  <si>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3"/>
  </si>
  <si>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3"/>
  </si>
  <si>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</si>
  <si>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3"/>
  </si>
  <si>
    <t>GL0013001</t>
    <phoneticPr fontId="3"/>
  </si>
  <si>
    <t>GL0013002</t>
    <phoneticPr fontId="3"/>
  </si>
  <si>
    <t>GL0013003</t>
    <phoneticPr fontId="3"/>
  </si>
  <si>
    <t>GL0013004</t>
    <phoneticPr fontId="3"/>
  </si>
  <si>
    <t>GL0013005</t>
    <phoneticPr fontId="3"/>
  </si>
  <si>
    <t>GL0013006</t>
    <phoneticPr fontId="3"/>
  </si>
  <si>
    <t>GL0013007</t>
    <phoneticPr fontId="3"/>
  </si>
  <si>
    <t>GL0013008</t>
    <phoneticPr fontId="3"/>
  </si>
  <si>
    <t>GL0013009</t>
    <phoneticPr fontId="3"/>
  </si>
  <si>
    <t>英数カナ</t>
    <rPh sb="0" eb="2">
      <t>エイスウ</t>
    </rPh>
    <phoneticPr fontId="0"/>
  </si>
  <si>
    <t>GL0013010</t>
    <phoneticPr fontId="3"/>
  </si>
  <si>
    <t>GL0013011</t>
    <phoneticPr fontId="3"/>
  </si>
  <si>
    <t>英数カナ</t>
    <rPh sb="0" eb="2">
      <t>エイスウ</t>
    </rPh>
    <phoneticPr fontId="1"/>
  </si>
  <si>
    <t>GL0013101</t>
    <phoneticPr fontId="3"/>
  </si>
  <si>
    <t>GL0013102</t>
    <phoneticPr fontId="3"/>
  </si>
  <si>
    <t>GL0011001</t>
    <phoneticPr fontId="3"/>
  </si>
  <si>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</si>
  <si>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</si>
  <si>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3"/>
  </si>
  <si>
    <t>貸方摘要</t>
  </si>
  <si>
    <t>GL0011002</t>
    <phoneticPr fontId="3"/>
  </si>
  <si>
    <t>GL0011003</t>
    <phoneticPr fontId="3"/>
  </si>
  <si>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3"/>
  </si>
  <si>
    <t xml:space="preserve">　⇒　　　　  10％の取引用の定型仕訳 </t>
    <phoneticPr fontId="3"/>
  </si>
  <si>
    <t>　⇒　　　 　 軽減税率８％の取引用の定型仕訳</t>
    <phoneticPr fontId="3"/>
  </si>
  <si>
    <t>　⇒　　　 　 経過措置８％、５％の取引用の定型仕訳</t>
    <phoneticPr fontId="3"/>
  </si>
  <si>
    <t>　「インボイス取引区分」を「1：免税事業者等から購入」にすることで免税事業者等から購入した取引と判断し、</t>
    <phoneticPr fontId="3"/>
  </si>
  <si>
    <t>入払区分</t>
    <rPh sb="0" eb="1">
      <t>イ</t>
    </rPh>
    <rPh sb="1" eb="2">
      <t>バラ</t>
    </rPh>
    <rPh sb="2" eb="4">
      <t>クブン</t>
    </rPh>
    <phoneticPr fontId="23"/>
  </si>
  <si>
    <t>GL0030001</t>
    <phoneticPr fontId="3"/>
  </si>
  <si>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23"/>
  </si>
  <si>
    <t>法人口座コード</t>
    <rPh sb="0" eb="2">
      <t>ホウジン</t>
    </rPh>
    <rPh sb="2" eb="4">
      <t>コウザ</t>
    </rPh>
    <phoneticPr fontId="23"/>
  </si>
  <si>
    <t>GL0030002</t>
    <phoneticPr fontId="3"/>
  </si>
  <si>
    <t>最大桁数３文字
空白データを受け入れた場合は「すべての口座」が設定されます。</t>
    <rPh sb="0" eb="2">
      <t>サイダイ</t>
    </rPh>
    <rPh sb="2" eb="4">
      <t>ケタスウ</t>
    </rPh>
    <rPh sb="5" eb="7">
      <t>モジ</t>
    </rPh>
    <rPh sb="27" eb="29">
      <t>コウザ</t>
    </rPh>
    <phoneticPr fontId="3"/>
  </si>
  <si>
    <t>一致条件</t>
    <rPh sb="0" eb="2">
      <t>イッチ</t>
    </rPh>
    <rPh sb="2" eb="4">
      <t>ジョウケン</t>
    </rPh>
    <phoneticPr fontId="23"/>
  </si>
  <si>
    <t>GL0030003</t>
    <phoneticPr fontId="23"/>
  </si>
  <si>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23"/>
  </si>
  <si>
    <t>取引項目</t>
    <rPh sb="0" eb="2">
      <t>トリヒキ</t>
    </rPh>
    <rPh sb="2" eb="4">
      <t>コウモク</t>
    </rPh>
    <phoneticPr fontId="23"/>
  </si>
  <si>
    <t>GL0030004</t>
    <phoneticPr fontId="23"/>
  </si>
  <si>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23"/>
  </si>
  <si>
    <t>取引内容</t>
    <rPh sb="0" eb="2">
      <t>トリヒキ</t>
    </rPh>
    <rPh sb="2" eb="4">
      <t>ナイヨウ</t>
    </rPh>
    <phoneticPr fontId="23"/>
  </si>
  <si>
    <t>GL0030005</t>
  </si>
  <si>
    <t>処理内容</t>
    <rPh sb="0" eb="2">
      <t>ショリ</t>
    </rPh>
    <rPh sb="2" eb="4">
      <t>ナイヨウ</t>
    </rPh>
    <phoneticPr fontId="23"/>
  </si>
  <si>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</si>
  <si>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23"/>
  </si>
  <si>
    <t>優先度</t>
    <rPh sb="0" eb="3">
      <t>ユウセンド</t>
    </rPh>
    <phoneticPr fontId="23"/>
  </si>
  <si>
    <t>GL0030007</t>
    <phoneticPr fontId="23"/>
  </si>
  <si>
    <t>０から100までの値
空白データを受入れた場合は「0」が設定されます。</t>
    <rPh sb="9" eb="10">
      <t>アタイ</t>
    </rPh>
    <rPh sb="11" eb="13">
      <t>クウハク</t>
    </rPh>
    <rPh sb="17" eb="19">
      <t>ウケイ</t>
    </rPh>
    <rPh sb="21" eb="23">
      <t>バアイ</t>
    </rPh>
    <rPh sb="28" eb="30">
      <t>セッテイ</t>
    </rPh>
    <phoneticPr fontId="23"/>
  </si>
  <si>
    <t>取引金額（開始）</t>
    <rPh sb="0" eb="2">
      <t>トリヒキ</t>
    </rPh>
    <rPh sb="2" eb="4">
      <t>キンガク</t>
    </rPh>
    <rPh sb="5" eb="7">
      <t>カイシ</t>
    </rPh>
    <phoneticPr fontId="23"/>
  </si>
  <si>
    <t>GL0030008</t>
    <phoneticPr fontId="23"/>
  </si>
  <si>
    <t>マイナスは不可
※形式は、表紙の「金額の形式」参照</t>
    <rPh sb="5" eb="7">
      <t>フカ</t>
    </rPh>
    <phoneticPr fontId="23"/>
  </si>
  <si>
    <t>取引金額（終了）</t>
    <rPh sb="0" eb="2">
      <t>トリヒキ</t>
    </rPh>
    <rPh sb="2" eb="4">
      <t>キンガク</t>
    </rPh>
    <rPh sb="5" eb="7">
      <t>シュウリョウ</t>
    </rPh>
    <phoneticPr fontId="23"/>
  </si>
  <si>
    <t>GL0030009</t>
    <phoneticPr fontId="23"/>
  </si>
  <si>
    <t>対象外理由</t>
    <rPh sb="0" eb="3">
      <t>タイショウガイ</t>
    </rPh>
    <rPh sb="3" eb="5">
      <t>リユウ</t>
    </rPh>
    <phoneticPr fontId="23"/>
  </si>
  <si>
    <t>GL0030010</t>
    <phoneticPr fontId="23"/>
  </si>
  <si>
    <t>400</t>
    <phoneticPr fontId="3"/>
  </si>
  <si>
    <t>ルール種別</t>
    <rPh sb="3" eb="5">
      <t>シュベツ</t>
    </rPh>
    <phoneticPr fontId="23"/>
  </si>
  <si>
    <t>GL0030011</t>
    <phoneticPr fontId="23"/>
  </si>
  <si>
    <t>数字</t>
    <phoneticPr fontId="20"/>
  </si>
  <si>
    <t>振込の都度、摘要や振込依頼人名が異なる口座（入金専用口座）の辞書を登録する場合などは
「１：どのルールにも一致しなかった場合の辞書」と指定します。</t>
    <phoneticPr fontId="3"/>
  </si>
  <si>
    <t>伝票No.付番部門コード</t>
    <rPh sb="0" eb="2">
      <t>デンピョウ</t>
    </rPh>
    <rPh sb="5" eb="7">
      <t>フバン</t>
    </rPh>
    <rPh sb="7" eb="9">
      <t>ブモン</t>
    </rPh>
    <phoneticPr fontId="3"/>
  </si>
  <si>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0"/>
  </si>
  <si>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3"/>
  </si>
  <si>
    <t>桁数は、設定（メインメニュー右上にある[設定]アイコンから[運用設定]メニューの[基本]ページ）によって異なります。</t>
    <rPh sb="41" eb="43">
      <t>キホン</t>
    </rPh>
    <phoneticPr fontId="3"/>
  </si>
  <si>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3"/>
  </si>
  <si>
    <t>GL0012015</t>
    <phoneticPr fontId="20"/>
  </si>
  <si>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3"/>
  </si>
  <si>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3"/>
  </si>
  <si>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0"/>
  </si>
  <si>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</si>
  <si>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</si>
  <si>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3"/>
  </si>
  <si>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3"/>
  </si>
  <si>
    <t>一致条件</t>
  </si>
  <si>
    <t>ルール種別が「１：どのルールにも一致しなかった場合の辞書」の場合
もしくは
取引内容が空白の場合</t>
    <rPh sb="30" eb="32">
      <t>バアイ</t>
    </rPh>
    <rPh sb="43" eb="45">
      <t>クウハク</t>
    </rPh>
    <rPh sb="46" eb="48">
      <t>バアイ</t>
    </rPh>
    <phoneticPr fontId="23"/>
  </si>
  <si>
    <t>取引項目</t>
  </si>
  <si>
    <t>ルール種別が「１：どのルールにも一致しなかった場合の辞書」の場合</t>
    <rPh sb="30" eb="32">
      <t>バアイ</t>
    </rPh>
    <phoneticPr fontId="23"/>
  </si>
  <si>
    <t>取引内容</t>
  </si>
  <si>
    <t>優先度</t>
  </si>
  <si>
    <t>・計算方法（[税務申告設定]メニューの[基本]ページで設定）が「原則課税」「免税」の場合</t>
    <rPh sb="38" eb="40">
      <t>メンゼイ</t>
    </rPh>
    <phoneticPr fontId="20"/>
  </si>
  <si>
    <t>【ヘッダー情報】</t>
    <phoneticPr fontId="3"/>
  </si>
  <si>
    <t>支払取消区分</t>
    <rPh sb="0" eb="2">
      <t>シハライ</t>
    </rPh>
    <rPh sb="2" eb="4">
      <t>トリケシ</t>
    </rPh>
    <rPh sb="4" eb="6">
      <t>クブン</t>
    </rPh>
    <phoneticPr fontId="23"/>
  </si>
  <si>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</si>
  <si>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23"/>
  </si>
  <si>
    <t>GL0050003</t>
  </si>
  <si>
    <t>GL0050005</t>
  </si>
  <si>
    <t>マッチングの対象となる加盟店名を指定します。</t>
    <rPh sb="6" eb="8">
      <t>タイショウ</t>
    </rPh>
    <rPh sb="11" eb="15">
      <t>カメイテンメイ</t>
    </rPh>
    <rPh sb="16" eb="18">
      <t>シテイ</t>
    </rPh>
    <phoneticPr fontId="23"/>
  </si>
  <si>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</si>
  <si>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23"/>
  </si>
  <si>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</si>
  <si>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</si>
  <si>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</si>
  <si>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</si>
  <si>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0"/>
  </si>
  <si>
    <t>【明細情報】</t>
    <rPh sb="1" eb="3">
      <t>メイサイ</t>
    </rPh>
    <phoneticPr fontId="3"/>
  </si>
  <si>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3"/>
  </si>
  <si>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</si>
  <si>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</si>
  <si>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3"/>
  </si>
  <si>
    <t>一致条件</t>
    <rPh sb="0" eb="4">
      <t>イッチジョウケン</t>
    </rPh>
    <phoneticPr fontId="3"/>
  </si>
  <si>
    <t>取引内容が空白の場合</t>
    <phoneticPr fontId="3"/>
  </si>
  <si>
    <t>証憑種類名</t>
    <phoneticPr fontId="23"/>
  </si>
  <si>
    <t>GL0060002</t>
  </si>
  <si>
    <t>最大桁数30文字
空白データを受け入れた場合は「すべての証憑種類」が設定されます。</t>
    <rPh sb="0" eb="2">
      <t>サイダイ</t>
    </rPh>
    <rPh sb="2" eb="4">
      <t>ケタスウ</t>
    </rPh>
    <rPh sb="6" eb="8">
      <t>モジ</t>
    </rPh>
    <phoneticPr fontId="3"/>
  </si>
  <si>
    <t>GL0060003</t>
  </si>
  <si>
    <t>GL0060005</t>
  </si>
  <si>
    <t>最大桁数200文字
桁数は、[証憑種類]メニューで設定している「証憑項目」の設定によって異なります。</t>
    <rPh sb="0" eb="4">
      <t>サイダイケタスウ</t>
    </rPh>
    <rPh sb="7" eb="9">
      <t>モジ</t>
    </rPh>
    <phoneticPr fontId="3"/>
  </si>
  <si>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</si>
  <si>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</si>
  <si>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23"/>
  </si>
  <si>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</si>
  <si>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</si>
  <si>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</si>
  <si>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23"/>
  </si>
  <si>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0"/>
  </si>
  <si>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3"/>
  </si>
  <si>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3"/>
  </si>
  <si>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</si>
  <si>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</si>
  <si>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</si>
  <si>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</si>
  <si>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23"/>
  </si>
  <si>
    <t>摘要など</t>
    <phoneticPr fontId="3"/>
  </si>
  <si>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3"/>
  </si>
  <si>
    <t>・計算方法（[税務申告設定]メニューの[基本]ページで設定）が「原則課税」「免税」の場合</t>
    <rPh sb="7" eb="11">
      <t>ゼイムシンコク</t>
    </rPh>
    <rPh sb="38" eb="40">
      <t>メンゼイ</t>
    </rPh>
    <phoneticPr fontId="20"/>
  </si>
  <si>
    <t>区切</t>
    <rPh sb="0" eb="2">
      <t>クギ</t>
    </rPh>
    <phoneticPr fontId="8"/>
  </si>
  <si>
    <t>各部門配賦基準の１行目に「*」を必ず付けます。</t>
    <rPh sb="1" eb="3">
      <t>ブモン</t>
    </rPh>
    <rPh sb="3" eb="5">
      <t>ハイフ</t>
    </rPh>
    <rPh sb="5" eb="7">
      <t>キジュン</t>
    </rPh>
    <rPh sb="9" eb="11">
      <t>ギョウメ</t>
    </rPh>
    <phoneticPr fontId="8"/>
  </si>
  <si>
    <t>配賦基準コード</t>
    <rPh sb="0" eb="2">
      <t>ハイフ</t>
    </rPh>
    <rPh sb="2" eb="4">
      <t>キジュン</t>
    </rPh>
    <phoneticPr fontId="8"/>
  </si>
  <si>
    <t>GL3010001</t>
  </si>
  <si>
    <t>4</t>
  </si>
  <si>
    <t>英数</t>
    <rPh sb="0" eb="2">
      <t>エイスウ</t>
    </rPh>
    <phoneticPr fontId="33"/>
  </si>
  <si>
    <t>配賦基準名</t>
    <rPh sb="0" eb="2">
      <t>ハイフ</t>
    </rPh>
    <rPh sb="2" eb="4">
      <t>キジュン</t>
    </rPh>
    <rPh sb="4" eb="5">
      <t>メイ</t>
    </rPh>
    <phoneticPr fontId="33"/>
  </si>
  <si>
    <t>GL3010002</t>
  </si>
  <si>
    <t>配賦計数種類</t>
    <rPh sb="0" eb="2">
      <t>ハイフ</t>
    </rPh>
    <rPh sb="2" eb="4">
      <t>ケイスウ</t>
    </rPh>
    <rPh sb="4" eb="6">
      <t>シュルイ</t>
    </rPh>
    <phoneticPr fontId="8"/>
  </si>
  <si>
    <t>GL3010003</t>
  </si>
  <si>
    <t>0：数値　1：時間（60進法）　2：実績金額</t>
    <rPh sb="2" eb="4">
      <t>スウチ</t>
    </rPh>
    <rPh sb="7" eb="9">
      <t>ジカン</t>
    </rPh>
    <rPh sb="12" eb="14">
      <t>シンホウ</t>
    </rPh>
    <rPh sb="18" eb="20">
      <t>ジッセキ</t>
    </rPh>
    <rPh sb="20" eb="22">
      <t>キンガク</t>
    </rPh>
    <phoneticPr fontId="33"/>
  </si>
  <si>
    <t>部門コード</t>
    <rPh sb="0" eb="2">
      <t>ブモン</t>
    </rPh>
    <phoneticPr fontId="33"/>
  </si>
  <si>
    <t>GL3010101</t>
  </si>
  <si>
    <t>英数カナ</t>
    <rPh sb="0" eb="2">
      <t>エイスウ</t>
    </rPh>
    <phoneticPr fontId="33"/>
  </si>
  <si>
    <t>配賦計数（数値の場合）</t>
    <rPh sb="0" eb="2">
      <t>ハイフ</t>
    </rPh>
    <rPh sb="2" eb="4">
      <t>ケイスウ</t>
    </rPh>
    <rPh sb="5" eb="7">
      <t>スウチ</t>
    </rPh>
    <rPh sb="8" eb="10">
      <t>バアイ</t>
    </rPh>
    <phoneticPr fontId="33"/>
  </si>
  <si>
    <t>GL3010102</t>
  </si>
  <si>
    <t>15</t>
  </si>
  <si>
    <t>数字</t>
    <rPh sb="0" eb="2">
      <t>スウジ</t>
    </rPh>
    <phoneticPr fontId="33"/>
  </si>
  <si>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8"/>
  </si>
  <si>
    <t>配賦計数（時間（60進法）の場合）</t>
    <rPh sb="0" eb="2">
      <t>ハイフ</t>
    </rPh>
    <rPh sb="2" eb="4">
      <t>ケイスウ</t>
    </rPh>
    <rPh sb="5" eb="7">
      <t>ジカン</t>
    </rPh>
    <rPh sb="10" eb="12">
      <t>シンホウ</t>
    </rPh>
    <rPh sb="14" eb="16">
      <t>バアイ</t>
    </rPh>
    <phoneticPr fontId="33"/>
  </si>
  <si>
    <t>９</t>
  </si>
  <si>
    <t>配賦計数（実績金額の場合）</t>
    <rPh sb="0" eb="2">
      <t>ハイフ</t>
    </rPh>
    <rPh sb="2" eb="4">
      <t>ケイスウ</t>
    </rPh>
    <rPh sb="5" eb="7">
      <t>ジッセキ</t>
    </rPh>
    <rPh sb="7" eb="9">
      <t>キンガク</t>
    </rPh>
    <rPh sb="10" eb="12">
      <t>バアイ</t>
    </rPh>
    <phoneticPr fontId="33"/>
  </si>
  <si>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</si>
  <si>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</si>
  <si>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</si>
  <si>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</si>
  <si>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</si>
  <si>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</si>
  <si>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0"/>
  </si>
  <si>
    <t>GL2110001</t>
    <phoneticPr fontId="3"/>
  </si>
  <si>
    <t>英数</t>
    <phoneticPr fontId="20"/>
  </si>
  <si>
    <t>補助科目コード</t>
    <rPh sb="0" eb="4">
      <t>ホジョカモク</t>
    </rPh>
    <phoneticPr fontId="20"/>
  </si>
  <si>
    <t>GL2110003</t>
    <phoneticPr fontId="3"/>
  </si>
  <si>
    <t>部門コード</t>
    <rPh sb="0" eb="2">
      <t>ブモン</t>
    </rPh>
    <phoneticPr fontId="20"/>
  </si>
  <si>
    <t>GL2110002</t>
    <phoneticPr fontId="3"/>
  </si>
  <si>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3"/>
  </si>
  <si>
    <t>セグメント１コード</t>
    <phoneticPr fontId="20"/>
  </si>
  <si>
    <t>GL2110004</t>
    <phoneticPr fontId="3"/>
  </si>
  <si>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3"/>
  </si>
  <si>
    <t>セグメント２コード</t>
    <phoneticPr fontId="20"/>
  </si>
  <si>
    <t>GL2110005</t>
    <phoneticPr fontId="3"/>
  </si>
  <si>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3"/>
  </si>
  <si>
    <t>年月</t>
    <rPh sb="0" eb="2">
      <t>ネンゲツ</t>
    </rPh>
    <phoneticPr fontId="20"/>
  </si>
  <si>
    <t>GL2110100</t>
    <phoneticPr fontId="3"/>
  </si>
  <si>
    <t>6～8</t>
    <phoneticPr fontId="3"/>
  </si>
  <si>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3"/>
  </si>
  <si>
    <t>予算額</t>
    <rPh sb="0" eb="3">
      <t>ヨサンガク</t>
    </rPh>
    <phoneticPr fontId="20"/>
  </si>
  <si>
    <t>GL2110101</t>
    <phoneticPr fontId="3"/>
  </si>
  <si>
    <t>13</t>
    <phoneticPr fontId="20"/>
  </si>
  <si>
    <t>マイナスも可
※形式は、表紙の「金額の形式」参照
０を受け入れた場合は、金額は０円で上書きされます。
空白データを受け入れた場合は、上書きされません。</t>
    <rPh sb="5" eb="6">
      <t>カ</t>
    </rPh>
    <rPh sb="19" eb="21">
      <t>ケイシキ</t>
    </rPh>
    <phoneticPr fontId="3"/>
  </si>
  <si>
    <t>16</t>
    <phoneticPr fontId="20"/>
  </si>
  <si>
    <t>【条件によって値が反映されない項目】     
　以下の項目は、条件によって、値を設定していても反映されません。</t>
    <phoneticPr fontId="20"/>
  </si>
  <si>
    <t>「予算管理単位」が「全社」または「セグメント１」または「セグメント２」の場合
（[法人情報]-[経理規程]-[経理業務設定]メニューの[予算管理]ページ）</t>
    <phoneticPr fontId="3"/>
  </si>
  <si>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3"/>
  </si>
  <si>
    <t>「予算管理単位」が「全社」または「部門」または「セグメント１」の場合（[法人情報]-[経理規程]-[経理業務設定]メニューの[予算管理]ページ）</t>
    <phoneticPr fontId="3"/>
  </si>
  <si>
    <t>勘定科目コード</t>
    <rPh sb="0" eb="2">
      <t>カンジョウ</t>
    </rPh>
    <rPh sb="2" eb="4">
      <t>カモク</t>
    </rPh>
    <phoneticPr fontId="33"/>
  </si>
  <si>
    <t>GL2010001</t>
  </si>
  <si>
    <t>補助科目コード</t>
    <rPh sb="0" eb="2">
      <t>ホジョ</t>
    </rPh>
    <rPh sb="2" eb="4">
      <t>カモク</t>
    </rPh>
    <phoneticPr fontId="33"/>
  </si>
  <si>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</si>
  <si>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</si>
  <si>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</si>
  <si>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</si>
  <si>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</si>
  <si>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</si>
  <si>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</si>
  <si>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金額</t>
    <rPh sb="0" eb="2">
      <t>キンガク</t>
    </rPh>
    <phoneticPr fontId="33"/>
  </si>
  <si>
    <t>GL2010100</t>
  </si>
  <si>
    <t>マイナスも可
※形式は、表紙の「金額の形式」参照
０を受け入れた場合は、金額は０円で上書きされます。
空白データを受け入れた場合は、上書きされません。</t>
  </si>
  <si>
    <t>18</t>
    <phoneticPr fontId="3"/>
  </si>
  <si>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</si>
  <si>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</si>
  <si>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8"/>
  </si>
  <si>
    <t>GL2030002</t>
  </si>
  <si>
    <t>通貨</t>
    <rPh sb="0" eb="2">
      <t>ツウカ</t>
    </rPh>
    <phoneticPr fontId="8"/>
  </si>
  <si>
    <t>GL2030003</t>
  </si>
  <si>
    <t>3</t>
  </si>
  <si>
    <t>大文字英字</t>
  </si>
  <si>
    <t>GL2030004</t>
  </si>
  <si>
    <t>GL2030008</t>
    <phoneticPr fontId="3"/>
  </si>
  <si>
    <t>GL2030009</t>
    <phoneticPr fontId="3"/>
  </si>
  <si>
    <t>GL2030005</t>
  </si>
  <si>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</si>
  <si>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8"/>
  </si>
  <si>
    <t>換算額</t>
    <rPh sb="0" eb="2">
      <t>カンサン</t>
    </rPh>
    <rPh sb="2" eb="3">
      <t>ガク</t>
    </rPh>
    <phoneticPr fontId="33"/>
  </si>
  <si>
    <t>GL2030200</t>
  </si>
  <si>
    <t>以下のデータを受け入れます。</t>
  </si>
  <si>
    <t>○導入前５年の「期首残高（金額）」・「各月の発生金額（借方・貸方）」</t>
    <phoneticPr fontId="3"/>
  </si>
  <si>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</si>
  <si>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</si>
  <si>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</si>
  <si>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3"/>
  </si>
  <si>
    <t>GL2020002</t>
  </si>
  <si>
    <t>GL2020003</t>
  </si>
  <si>
    <t>GL2020007</t>
  </si>
  <si>
    <t>GL2020008</t>
  </si>
  <si>
    <t>GL2020004</t>
  </si>
  <si>
    <t>期首残高（金額）</t>
    <phoneticPr fontId="3"/>
  </si>
  <si>
    <t>GL2020100</t>
  </si>
  <si>
    <t>マイナスも可
※形式は、表紙の「金額の形式」参照</t>
  </si>
  <si>
    <t>金額１ヵ月目振戻（借方）</t>
    <phoneticPr fontId="3"/>
  </si>
  <si>
    <t>GL2020121</t>
    <phoneticPr fontId="3"/>
  </si>
  <si>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3"/>
  </si>
  <si>
    <t>金額１ヵ月目振戻（貸方）</t>
    <phoneticPr fontId="3"/>
  </si>
  <si>
    <t>GL2020122</t>
    <phoneticPr fontId="3"/>
  </si>
  <si>
    <t>金額１ヵ月目（借方）</t>
    <phoneticPr fontId="3"/>
  </si>
  <si>
    <t>GL2020101</t>
    <phoneticPr fontId="3"/>
  </si>
  <si>
    <t>金額１ヵ月目（貸方）</t>
    <phoneticPr fontId="3"/>
  </si>
  <si>
    <t>GL2020102</t>
    <phoneticPr fontId="3"/>
  </si>
  <si>
    <t>金額２ヵ月目（借方）</t>
    <phoneticPr fontId="3"/>
  </si>
  <si>
    <t>GL2020201</t>
    <phoneticPr fontId="3"/>
  </si>
  <si>
    <t>金額２ヵ月目（貸方）</t>
    <phoneticPr fontId="3"/>
  </si>
  <si>
    <t>GL2020202</t>
    <phoneticPr fontId="3"/>
  </si>
  <si>
    <t>金額３ヵ月目（借方）</t>
    <phoneticPr fontId="3"/>
  </si>
  <si>
    <t>GL2020301</t>
    <phoneticPr fontId="3"/>
  </si>
  <si>
    <t>金額３ヵ月目（貸方）</t>
    <phoneticPr fontId="3"/>
  </si>
  <si>
    <t>GL2020302</t>
    <phoneticPr fontId="3"/>
  </si>
  <si>
    <t>金額３ヵ月目整理（借方）</t>
    <phoneticPr fontId="3"/>
  </si>
  <si>
    <t>GL2020311</t>
    <phoneticPr fontId="3"/>
  </si>
  <si>
    <t>金額３ヵ月目整理（貸方）</t>
    <phoneticPr fontId="3"/>
  </si>
  <si>
    <t>GL2020312</t>
    <phoneticPr fontId="3"/>
  </si>
  <si>
    <t>金額４ヵ月目振戻（借方）</t>
    <phoneticPr fontId="3"/>
  </si>
  <si>
    <t>GL2020421</t>
    <phoneticPr fontId="3"/>
  </si>
  <si>
    <t>金額４ヵ月目振戻（貸方）</t>
    <phoneticPr fontId="3"/>
  </si>
  <si>
    <t>GL2020422</t>
    <phoneticPr fontId="3"/>
  </si>
  <si>
    <t>金額４ヵ月目（借方）</t>
    <phoneticPr fontId="3"/>
  </si>
  <si>
    <t>GL2020401</t>
    <phoneticPr fontId="3"/>
  </si>
  <si>
    <t>金額４ヵ月目（貸方）</t>
    <phoneticPr fontId="3"/>
  </si>
  <si>
    <t>GL2020402</t>
    <phoneticPr fontId="3"/>
  </si>
  <si>
    <t>金額５ヵ月目（借方）</t>
    <phoneticPr fontId="3"/>
  </si>
  <si>
    <t>GL2020501</t>
    <phoneticPr fontId="3"/>
  </si>
  <si>
    <t>金額５ヵ月目（貸方）</t>
    <phoneticPr fontId="3"/>
  </si>
  <si>
    <t>GL2020502</t>
    <phoneticPr fontId="3"/>
  </si>
  <si>
    <t>金額６ヵ月目（借方）</t>
    <phoneticPr fontId="3"/>
  </si>
  <si>
    <t>GL2020601</t>
    <phoneticPr fontId="3"/>
  </si>
  <si>
    <t>金額６ヵ月目（貸方）</t>
    <phoneticPr fontId="3"/>
  </si>
  <si>
    <t>GL2020602</t>
    <phoneticPr fontId="3"/>
  </si>
  <si>
    <t>金額６ヵ月目整理（借方）</t>
    <phoneticPr fontId="3"/>
  </si>
  <si>
    <t>GL2020611</t>
    <phoneticPr fontId="3"/>
  </si>
  <si>
    <t>金額６ヵ月目整理（貸方）</t>
    <phoneticPr fontId="3"/>
  </si>
  <si>
    <t>GL2020612</t>
    <phoneticPr fontId="3"/>
  </si>
  <si>
    <t>金額７ヵ月目振戻（借方）</t>
    <phoneticPr fontId="3"/>
  </si>
  <si>
    <t>GL2020721</t>
    <phoneticPr fontId="3"/>
  </si>
  <si>
    <t>金額７ヵ月目振戻（貸方）</t>
    <phoneticPr fontId="3"/>
  </si>
  <si>
    <t>GL2020722</t>
    <phoneticPr fontId="3"/>
  </si>
  <si>
    <t>金額７ヵ月目（借方）</t>
    <phoneticPr fontId="3"/>
  </si>
  <si>
    <t>GL2020701</t>
    <phoneticPr fontId="3"/>
  </si>
  <si>
    <t>金額７ヵ月目（貸方）</t>
    <phoneticPr fontId="3"/>
  </si>
  <si>
    <t>GL2020702</t>
    <phoneticPr fontId="3"/>
  </si>
  <si>
    <t>金額８ヵ月目（借方）</t>
    <phoneticPr fontId="3"/>
  </si>
  <si>
    <t>GL2020801</t>
    <phoneticPr fontId="3"/>
  </si>
  <si>
    <t>金額８ヵ月目（貸方）</t>
    <phoneticPr fontId="3"/>
  </si>
  <si>
    <t>GL2020802</t>
    <phoneticPr fontId="3"/>
  </si>
  <si>
    <t>金額９ヵ月目（借方）</t>
    <phoneticPr fontId="3"/>
  </si>
  <si>
    <t>GL2020901</t>
    <phoneticPr fontId="3"/>
  </si>
  <si>
    <t>金額９ヵ月目（貸方）</t>
    <phoneticPr fontId="3"/>
  </si>
  <si>
    <t>GL2020902</t>
    <phoneticPr fontId="3"/>
  </si>
  <si>
    <t>金額９ヵ月目整理（借方）</t>
    <phoneticPr fontId="3"/>
  </si>
  <si>
    <t>GL2020911</t>
    <phoneticPr fontId="3"/>
  </si>
  <si>
    <t>金額９ヵ月目整理（貸方）</t>
    <phoneticPr fontId="3"/>
  </si>
  <si>
    <t>GL2020912</t>
    <phoneticPr fontId="3"/>
  </si>
  <si>
    <t>金額10ヵ月目振戻（借方）</t>
    <phoneticPr fontId="3"/>
  </si>
  <si>
    <t>GL2021021</t>
    <phoneticPr fontId="3"/>
  </si>
  <si>
    <t>金額10ヵ月目振戻（貸方）</t>
    <phoneticPr fontId="3"/>
  </si>
  <si>
    <t>GL2021022</t>
    <phoneticPr fontId="3"/>
  </si>
  <si>
    <t>金額10ヵ月目（借方）</t>
    <phoneticPr fontId="3"/>
  </si>
  <si>
    <t>GL2021001</t>
    <phoneticPr fontId="3"/>
  </si>
  <si>
    <t>金額10ヵ月目（貸方）</t>
    <phoneticPr fontId="3"/>
  </si>
  <si>
    <t>GL2021002</t>
    <phoneticPr fontId="3"/>
  </si>
  <si>
    <t>金額11ヵ月目（借方）</t>
    <phoneticPr fontId="3"/>
  </si>
  <si>
    <t>GL2021101</t>
    <phoneticPr fontId="3"/>
  </si>
  <si>
    <t>金額11ヵ月目（貸方）</t>
    <phoneticPr fontId="3"/>
  </si>
  <si>
    <t>GL2021102</t>
    <phoneticPr fontId="3"/>
  </si>
  <si>
    <t>金額12ヵ月目（借方）</t>
    <phoneticPr fontId="3"/>
  </si>
  <si>
    <t>GL2021201</t>
    <phoneticPr fontId="3"/>
  </si>
  <si>
    <t>金額12ヵ月目（貸方）</t>
    <phoneticPr fontId="3"/>
  </si>
  <si>
    <t>GL2021202</t>
    <phoneticPr fontId="3"/>
  </si>
  <si>
    <t>金額12ヵ月目整理（借方）</t>
    <phoneticPr fontId="3"/>
  </si>
  <si>
    <t>GL2021211</t>
    <phoneticPr fontId="3"/>
  </si>
  <si>
    <t>金額12ヵ月目整理（貸方）</t>
    <phoneticPr fontId="3"/>
  </si>
  <si>
    <t>GL2021212</t>
    <phoneticPr fontId="3"/>
  </si>
  <si>
    <t>【金額の受入記号の設定方法】</t>
  </si>
  <si>
    <t>金額の受入記号「GL202XXXX」の下４桁は、以下を参考に設定します。</t>
    <phoneticPr fontId="3"/>
  </si>
  <si>
    <t>・期首月から○ヵ月目　⇒　01～12：期首月から数えて何ヵ月目の金額かを入力します。</t>
    <phoneticPr fontId="3"/>
  </si>
  <si>
    <t>　　　　　　　　　　　　　　　　　※１～９ヵ月目の場合は、前に０を付けて２桁で入力します。</t>
    <phoneticPr fontId="3"/>
  </si>
  <si>
    <t>・整理区分　　　　　　⇒　0：日常仕訳　1：整理仕訳　2：振戻仕訳</t>
    <phoneticPr fontId="3"/>
  </si>
  <si>
    <t>・貸借　　　　　　　　⇒　1：借方　2：貸方</t>
    <phoneticPr fontId="3"/>
  </si>
  <si>
    <t>　導入初年度が４月～翌年３月の場合に、以下の導入前実績金額を受け入れる場合</t>
    <phoneticPr fontId="3"/>
  </si>
  <si>
    <r>
      <t>　・４月（借方金額）  　　　　⇒　GL202</t>
    </r>
    <r>
      <rPr>
        <b/>
        <sz val="10"/>
        <rFont val="メイリオ"/>
        <family val="3"/>
        <charset val="128"/>
      </rPr>
      <t>0101</t>
    </r>
    <r>
      <rPr>
        <sz val="10"/>
        <rFont val="メイリオ"/>
        <family val="3"/>
        <charset val="128"/>
      </rPr>
      <t>　(4月／日常仕訳／借方)</t>
    </r>
    <phoneticPr fontId="3"/>
  </si>
  <si>
    <r>
      <t>　・１０月振戻（借方金額） 　 ⇒　GL202</t>
    </r>
    <r>
      <rPr>
        <b/>
        <sz val="10"/>
        <rFont val="メイリオ"/>
        <family val="3"/>
        <charset val="128"/>
      </rPr>
      <t>0721</t>
    </r>
    <r>
      <rPr>
        <sz val="10"/>
        <rFont val="メイリオ"/>
        <family val="3"/>
        <charset val="128"/>
      </rPr>
      <t>　(10月／振戻仕訳／借方)</t>
    </r>
    <phoneticPr fontId="3"/>
  </si>
  <si>
    <r>
      <t>　・３月整理（貸方金額）  　　⇒　GL202</t>
    </r>
    <r>
      <rPr>
        <b/>
        <sz val="10"/>
        <rFont val="メイリオ"/>
        <family val="3"/>
        <charset val="128"/>
      </rPr>
      <t>1212</t>
    </r>
    <r>
      <rPr>
        <sz val="10"/>
        <rFont val="メイリオ"/>
        <family val="3"/>
        <charset val="128"/>
      </rPr>
      <t xml:space="preserve">　(翌年3月／整理仕訳／貸方) </t>
    </r>
    <phoneticPr fontId="3"/>
  </si>
  <si>
    <t>○期中導入の場合の伝票入力開始日より前の「各月の金額（借方・貸方）」・「各月の換算額（借方・貸方）」</t>
    <phoneticPr fontId="3"/>
  </si>
  <si>
    <t>　※期中導入の場合の「期首残高（金額）」・「期首残高(換算額)」は、受け入れられません。[通貨別期首残高]メニューで受け入れます。</t>
    <rPh sb="54" eb="57">
      <t>ツウカベツ</t>
    </rPh>
    <phoneticPr fontId="3"/>
  </si>
  <si>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3"/>
  </si>
  <si>
    <t>GL2050001</t>
  </si>
  <si>
    <t>GL2050002</t>
  </si>
  <si>
    <t>GL2050003</t>
  </si>
  <si>
    <t>GL2050004</t>
    <phoneticPr fontId="3"/>
  </si>
  <si>
    <t>GL2050008</t>
    <phoneticPr fontId="3"/>
  </si>
  <si>
    <t>桁数は、設定（メインメニュー右上にある[設定]アイコンから[運用設定]メニューの[基本]ページ）によって異なります。
この項目は、『奉行V ERPクラウド』をご利用の場合に受け入れできます。</t>
    <phoneticPr fontId="3"/>
  </si>
  <si>
    <t>GL2050009</t>
    <phoneticPr fontId="3"/>
  </si>
  <si>
    <t>GL2050005</t>
    <phoneticPr fontId="3"/>
  </si>
  <si>
    <t>期首残高(金額)</t>
    <phoneticPr fontId="3"/>
  </si>
  <si>
    <t>GL2050050</t>
    <phoneticPr fontId="3"/>
  </si>
  <si>
    <t>整数部分１～15桁 小数 ０～２桁
マイナスも可
※小数部分の桁数は、「通貨小数桁数」（[通貨]メニューで設定）の設定によって異なります。
※形式は、表紙の「金額の形式」参照</t>
    <phoneticPr fontId="3"/>
  </si>
  <si>
    <t>期首残高(換算額)</t>
    <rPh sb="5" eb="8">
      <t>カンザンガク</t>
    </rPh>
    <phoneticPr fontId="3"/>
  </si>
  <si>
    <t>GL2050051</t>
    <phoneticPr fontId="3"/>
  </si>
  <si>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</si>
  <si>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3"/>
  </si>
  <si>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</si>
  <si>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</si>
  <si>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</si>
  <si>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</si>
  <si>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</si>
  <si>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</si>
  <si>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</si>
  <si>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</si>
  <si>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</si>
  <si>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</si>
  <si>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</si>
  <si>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</si>
  <si>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</si>
  <si>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</si>
  <si>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</si>
  <si>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</si>
  <si>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</si>
  <si>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</si>
  <si>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</si>
  <si>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</si>
  <si>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</si>
  <si>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</si>
  <si>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</si>
  <si>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</si>
  <si>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</si>
  <si>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</si>
  <si>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</si>
  <si>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</si>
  <si>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</si>
  <si>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</si>
  <si>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</si>
  <si>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</si>
  <si>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</si>
  <si>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</si>
  <si>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</si>
  <si>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</si>
  <si>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</si>
  <si>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</si>
  <si>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</si>
  <si>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</si>
  <si>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</si>
  <si>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3"/>
  </si>
  <si>
    <t>換算額１ヵ月目振戻（貸方）</t>
  </si>
  <si>
    <t>GL2050124</t>
  </si>
  <si>
    <t>換算額１ヵ月目（借方）</t>
    <phoneticPr fontId="3"/>
  </si>
  <si>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</si>
  <si>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</si>
  <si>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</si>
  <si>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</si>
  <si>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</si>
  <si>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</si>
  <si>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</si>
  <si>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</si>
  <si>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</si>
  <si>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</si>
  <si>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</si>
  <si>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</si>
  <si>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</si>
  <si>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</si>
  <si>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</si>
  <si>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</si>
  <si>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</si>
  <si>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</si>
  <si>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</si>
  <si>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</si>
  <si>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</si>
  <si>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</si>
  <si>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</si>
  <si>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</si>
  <si>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</si>
  <si>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</si>
  <si>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</si>
  <si>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</si>
  <si>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</si>
  <si>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</si>
  <si>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</si>
  <si>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</si>
  <si>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</si>
  <si>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</si>
  <si>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</si>
  <si>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</si>
  <si>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</si>
  <si>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</si>
  <si>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</si>
  <si>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</si>
  <si>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</si>
  <si>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</si>
  <si>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</si>
  <si>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</si>
  <si>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</si>
  <si>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</si>
  <si>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</si>
  <si>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</si>
  <si>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</si>
  <si>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</si>
  <si>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</si>
  <si>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</si>
  <si>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</si>
  <si>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</si>
  <si>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</si>
  <si>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</si>
  <si>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</si>
  <si>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</si>
  <si>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</si>
  <si>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</si>
  <si>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</si>
  <si>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</si>
  <si>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</si>
  <si>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</si>
  <si>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</si>
  <si>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</si>
  <si>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</si>
  <si>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</si>
  <si>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</si>
  <si>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</si>
  <si>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</si>
  <si>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</si>
  <si>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</si>
  <si>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</si>
  <si>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</si>
  <si>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</si>
  <si>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3"/>
  </si>
  <si>
    <t>　導入初年度が４月～翌年３月の場合に、以下の通貨別導入前実績金額を受け入れる場合</t>
    <rPh sb="22" eb="25">
      <t>ツウカベツ</t>
    </rPh>
    <phoneticPr fontId="3"/>
  </si>
  <si>
    <t>　・４月 金額(借方）  　　　　⇒　GL2050101　(4月／日常仕訳／金額(借方）)</t>
    <rPh sb="8" eb="10">
      <t>カリカタ</t>
    </rPh>
    <phoneticPr fontId="3"/>
  </si>
  <si>
    <t>　・１０月振戻 金額（借方） 　 ⇒　GL2050721　(10月／振戻仕訳／金額(借方）)</t>
    <rPh sb="11" eb="13">
      <t>カリカタ</t>
    </rPh>
    <rPh sb="39" eb="41">
      <t>キンガク</t>
    </rPh>
    <rPh sb="42" eb="44">
      <t>カリカタ</t>
    </rPh>
    <phoneticPr fontId="3"/>
  </si>
  <si>
    <t xml:space="preserve">　・３月整理 換算額（貸方）  　　⇒　GL2051214　(翌年3月／整理仕訳／換算額（貸方）) </t>
    <rPh sb="7" eb="10">
      <t>カンザンガク</t>
    </rPh>
    <phoneticPr fontId="3"/>
  </si>
  <si>
    <t>1～20</t>
    <phoneticPr fontId="23"/>
  </si>
  <si>
    <t>『オリジナル帳票オプション for 勘定奉行クラウド』をご利用の場合</t>
    <phoneticPr fontId="3"/>
  </si>
  <si>
    <t>GL2310001</t>
  </si>
  <si>
    <t>準必須</t>
    <phoneticPr fontId="3"/>
  </si>
  <si>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3"/>
  </si>
  <si>
    <t>GL2310005</t>
    <phoneticPr fontId="23"/>
  </si>
  <si>
    <t>GL2310006</t>
    <phoneticPr fontId="23"/>
  </si>
  <si>
    <t>GL2310002</t>
  </si>
  <si>
    <t>値１</t>
    <phoneticPr fontId="3"/>
  </si>
  <si>
    <t>GL2310100</t>
    <phoneticPr fontId="3"/>
  </si>
  <si>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</si>
  <si>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0"/>
  </si>
  <si>
    <t>値12</t>
    <phoneticPr fontId="20"/>
  </si>
  <si>
    <t>GL2311200</t>
    <phoneticPr fontId="20"/>
  </si>
  <si>
    <t>【値の受入記号の設定方法】</t>
    <phoneticPr fontId="23"/>
  </si>
  <si>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23"/>
  </si>
  <si>
    <t>期首残高[IFRS]データ</t>
    <phoneticPr fontId="3"/>
  </si>
  <si>
    <t>勘定奉行クラウド</t>
  </si>
  <si>
    <t>取引先データ</t>
  </si>
  <si>
    <t>取引先データ</t>
    <phoneticPr fontId="3"/>
  </si>
  <si>
    <t>取引先の入力欄へ移動</t>
    <rPh sb="4" eb="6">
      <t>ニュウリョク</t>
    </rPh>
    <rPh sb="6" eb="7">
      <t>ラン</t>
    </rPh>
    <rPh sb="8" eb="10">
      <t>イドウ</t>
    </rPh>
    <phoneticPr fontId="3"/>
  </si>
  <si>
    <t>取引先の未入力確認</t>
    <rPh sb="4" eb="9">
      <t>ミニュウリョクカクニン</t>
    </rPh>
    <phoneticPr fontId="3"/>
  </si>
  <si>
    <t>MD1030001</t>
  </si>
  <si>
    <t>セグメント１名</t>
    <phoneticPr fontId="3"/>
  </si>
  <si>
    <t>MD1030002</t>
  </si>
  <si>
    <t>MD1030003</t>
  </si>
  <si>
    <t>MD1040001</t>
  </si>
  <si>
    <t>セグメント２名</t>
    <phoneticPr fontId="3"/>
  </si>
  <si>
    <t>MD1040002</t>
  </si>
  <si>
    <t>MD1040003</t>
  </si>
  <si>
    <t>取引先コード</t>
  </si>
  <si>
    <t>取引先コード</t>
    <phoneticPr fontId="3"/>
  </si>
  <si>
    <t>個人事業主として取引先を登録している場合は、１桁目に半角スペースを入力することで、
12桁の個人番号を受け入れできます。</t>
    <phoneticPr fontId="3"/>
  </si>
  <si>
    <t>取引先名</t>
    <phoneticPr fontId="3"/>
  </si>
  <si>
    <t>取引先名カナ</t>
    <phoneticPr fontId="3"/>
  </si>
  <si>
    <t>『外貨入力オプション for 奉行クラウド』をご利用の場合</t>
    <phoneticPr fontId="3"/>
  </si>
  <si>
    <t>【ヘッダー】</t>
    <phoneticPr fontId="3"/>
  </si>
  <si>
    <t>為替レート種別コード</t>
    <rPh sb="0" eb="2">
      <t>カワセ</t>
    </rPh>
    <rPh sb="5" eb="7">
      <t>シュベツ</t>
    </rPh>
    <phoneticPr fontId="35"/>
  </si>
  <si>
    <t>MD1020001</t>
  </si>
  <si>
    <t>４</t>
  </si>
  <si>
    <t>為替レート種別名</t>
    <rPh sb="0" eb="2">
      <t>カワセ</t>
    </rPh>
    <rPh sb="5" eb="7">
      <t>シュベツ</t>
    </rPh>
    <rPh sb="7" eb="8">
      <t>ナ</t>
    </rPh>
    <phoneticPr fontId="35"/>
  </si>
  <si>
    <t>MD1020002</t>
  </si>
  <si>
    <t>文字</t>
    <rPh sb="0" eb="2">
      <t>モジ</t>
    </rPh>
    <phoneticPr fontId="35"/>
  </si>
  <si>
    <t>為替レート種別略称</t>
    <rPh sb="0" eb="2">
      <t>カワセ</t>
    </rPh>
    <rPh sb="5" eb="7">
      <t>シュベツ</t>
    </rPh>
    <rPh sb="7" eb="9">
      <t>リャクショウ</t>
    </rPh>
    <phoneticPr fontId="35"/>
  </si>
  <si>
    <t>MD1020003</t>
  </si>
  <si>
    <t>８</t>
  </si>
  <si>
    <t>入力単位</t>
    <rPh sb="0" eb="2">
      <t>ニュウリョク</t>
    </rPh>
    <rPh sb="2" eb="4">
      <t>タンイ</t>
    </rPh>
    <phoneticPr fontId="36"/>
  </si>
  <si>
    <t>MD1020004</t>
  </si>
  <si>
    <t>数字</t>
    <rPh sb="0" eb="2">
      <t>スウジ</t>
    </rPh>
    <phoneticPr fontId="36"/>
  </si>
  <si>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6"/>
  </si>
  <si>
    <t>【為替レート明細】</t>
    <rPh sb="1" eb="3">
      <t>カワセ</t>
    </rPh>
    <phoneticPr fontId="3"/>
  </si>
  <si>
    <t>ISO通貨コード</t>
    <phoneticPr fontId="3"/>
  </si>
  <si>
    <t>MD1020005</t>
  </si>
  <si>
    <t>３</t>
  </si>
  <si>
    <t>大文字英字</t>
    <rPh sb="0" eb="3">
      <t>オオモジ</t>
    </rPh>
    <rPh sb="3" eb="5">
      <t>エイジ</t>
    </rPh>
    <phoneticPr fontId="26"/>
  </si>
  <si>
    <t>為替レート日付（開始）</t>
    <rPh sb="0" eb="2">
      <t>カワセ</t>
    </rPh>
    <rPh sb="5" eb="7">
      <t>ヒヅケ</t>
    </rPh>
    <rPh sb="8" eb="10">
      <t>カイシ</t>
    </rPh>
    <phoneticPr fontId="35"/>
  </si>
  <si>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</si>
  <si>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7"/>
  </si>
  <si>
    <t>為替レート日付（終了）</t>
    <rPh sb="0" eb="2">
      <t>カワセ</t>
    </rPh>
    <rPh sb="5" eb="7">
      <t>ヒヅケ</t>
    </rPh>
    <rPh sb="8" eb="10">
      <t>シュウリョウ</t>
    </rPh>
    <phoneticPr fontId="36"/>
  </si>
  <si>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</si>
  <si>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7"/>
  </si>
  <si>
    <t>MD1020008</t>
  </si>
  <si>
    <t>数字</t>
    <rPh sb="0" eb="2">
      <t>スウジ</t>
    </rPh>
    <phoneticPr fontId="35"/>
  </si>
  <si>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6"/>
  </si>
  <si>
    <t>法人口座データ</t>
    <phoneticPr fontId="3"/>
  </si>
  <si>
    <t>【基本】</t>
    <rPh sb="1" eb="3">
      <t>キホン</t>
    </rPh>
    <phoneticPr fontId="38"/>
  </si>
  <si>
    <t>法人口座コード</t>
    <rPh sb="0" eb="2">
      <t>ホウジン</t>
    </rPh>
    <rPh sb="2" eb="4">
      <t>コウザ</t>
    </rPh>
    <phoneticPr fontId="39"/>
  </si>
  <si>
    <t>BK1010001</t>
  </si>
  <si>
    <t>法人口座名</t>
    <rPh sb="0" eb="2">
      <t>ホウジン</t>
    </rPh>
    <rPh sb="2" eb="4">
      <t>コウザ</t>
    </rPh>
    <rPh sb="4" eb="5">
      <t>メイ</t>
    </rPh>
    <phoneticPr fontId="40"/>
  </si>
  <si>
    <t>BK1010002</t>
  </si>
  <si>
    <t>文字</t>
    <rPh sb="0" eb="2">
      <t>モジ</t>
    </rPh>
    <phoneticPr fontId="40"/>
  </si>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</sst>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color theme="1"/>
      <name val="游ゴシック"/>
      <family val="2"/>
      <charset val="128"/>
      <scheme val="minor"/>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6"/>
      <name val="游ゴシック"/>
      <family val="2"/>
      <charset val="128"/>
      <scheme val="minor"/>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7" fillId="0" borderId="0"/>
    <xf numFmtId="0" fontId="7" fillId="0" borderId="0">
      <alignment vertical="center"/>
    </xf>
    <xf numFmtId="0" fontId="1" fillId="0" borderId="0">
      <alignment vertical="center"/>
    </xf>
    <xf numFmtId="0" fontId="7" fillId="0" borderId="0"/>
    <xf numFmtId="0" fontId="1" fillId="0" borderId="0"/>
    <xf numFmtId="0" fontId="7" fillId="0" borderId="0">
      <alignment vertical="center"/>
    </xf>
    <xf numFmtId="0" fontId="1" fillId="0" borderId="0">
      <alignment vertical="center"/>
    </xf>
    <xf numFmtId="0" fontId="7" fillId="0" borderId="0"/>
    <xf numFmtId="0" fontId="34" fillId="0" borderId="0">
      <alignment vertical="center"/>
    </xf>
    <xf numFmtId="0" fontId="1" fillId="0" borderId="0">
      <alignment vertical="center"/>
    </xf>
  </cellStyleXfs>
  <cellXfs count="661">
    <xf numFmtId="0" fontId="0" fillId="0" borderId="0" xfId="0">
      <alignment vertical="center"/>
    </xf>
    <xf numFmtId="0" fontId="5" fillId="3" borderId="5" xfId="1" applyFont="1" applyFill="1" applyBorder="1">
      <alignment vertical="center"/>
    </xf>
    <xf numFmtId="0" fontId="6" fillId="2" borderId="0" xfId="1" applyFont="1" applyFill="1">
      <alignment vertical="center"/>
    </xf>
    <xf numFmtId="0" fontId="6" fillId="2" borderId="0" xfId="1" applyFont="1" applyFill="1" applyAlignment="1">
      <alignment vertical="top"/>
    </xf>
    <xf numFmtId="0" fontId="6" fillId="0" borderId="4" xfId="0" applyFont="1" applyBorder="1" applyAlignment="1">
      <alignment horizontal="center" vertical="center"/>
    </xf>
    <xf numFmtId="0" fontId="6" fillId="0" borderId="4" xfId="0" applyFont="1" applyBorder="1">
      <alignment vertical="center"/>
    </xf>
    <xf numFmtId="0" fontId="6" fillId="0" borderId="0" xfId="0" applyFont="1">
      <alignment vertical="center"/>
    </xf>
    <xf numFmtId="0" fontId="10" fillId="5" borderId="0" xfId="1" applyFont="1" applyFill="1" applyAlignment="1">
      <alignment horizontal="centerContinuous" vertical="center"/>
    </xf>
    <xf numFmtId="0" fontId="11" fillId="2" borderId="0" xfId="1" applyFont="1" applyFill="1" applyAlignment="1">
      <alignment horizontal="centerContinuous" vertical="center"/>
    </xf>
    <xf numFmtId="0" fontId="5" fillId="2" borderId="13" xfId="1" applyFont="1" applyFill="1" applyBorder="1" applyAlignment="1">
      <alignment horizontal="center" wrapText="1"/>
    </xf>
    <xf numFmtId="14" fontId="5" fillId="2" borderId="13" xfId="1" applyNumberFormat="1" applyFont="1" applyFill="1" applyBorder="1" applyAlignment="1">
      <alignment horizontal="right" vertical="center" wrapText="1"/>
    </xf>
    <xf numFmtId="0" fontId="5" fillId="2" borderId="0" xfId="1" applyFont="1" applyFill="1" applyAlignment="1">
      <alignment horizontal="center" wrapText="1"/>
    </xf>
    <xf numFmtId="14" fontId="5" fillId="2" borderId="0" xfId="1" applyNumberFormat="1" applyFont="1" applyFill="1" applyAlignment="1">
      <alignment horizontal="right" vertical="center" wrapText="1"/>
    </xf>
    <xf numFmtId="0" fontId="6" fillId="2" borderId="14" xfId="1" applyFont="1" applyFill="1" applyBorder="1">
      <alignment vertical="center"/>
    </xf>
    <xf numFmtId="0" fontId="6" fillId="2" borderId="15" xfId="1" applyFont="1" applyFill="1" applyBorder="1">
      <alignment vertical="center"/>
    </xf>
    <xf numFmtId="0" fontId="6" fillId="2" borderId="16" xfId="1" applyFont="1" applyFill="1" applyBorder="1">
      <alignment vertical="center"/>
    </xf>
    <xf numFmtId="0" fontId="6" fillId="2" borderId="17" xfId="1" applyFont="1" applyFill="1" applyBorder="1">
      <alignment vertical="center"/>
    </xf>
    <xf numFmtId="0" fontId="5" fillId="2" borderId="0" xfId="1" applyFont="1" applyFill="1">
      <alignment vertical="center"/>
    </xf>
    <xf numFmtId="0" fontId="5" fillId="2" borderId="0" xfId="3" applyFont="1" applyFill="1" applyAlignment="1">
      <alignment horizontal="left" vertical="center"/>
    </xf>
    <xf numFmtId="0" fontId="6" fillId="2" borderId="18" xfId="1" applyFont="1" applyFill="1" applyBorder="1">
      <alignment vertical="center"/>
    </xf>
    <xf numFmtId="0" fontId="6" fillId="2" borderId="0" xfId="3" applyFont="1" applyFill="1">
      <alignment vertical="center"/>
    </xf>
    <xf numFmtId="0" fontId="6" fillId="2" borderId="0" xfId="4" applyFont="1" applyFill="1" applyAlignment="1">
      <alignment horizontal="left" vertical="center"/>
    </xf>
    <xf numFmtId="0" fontId="5" fillId="2" borderId="18" xfId="3" applyFont="1" applyFill="1" applyBorder="1">
      <alignment vertical="center"/>
    </xf>
    <xf numFmtId="0" fontId="5" fillId="2" borderId="0" xfId="3" applyFont="1" applyFill="1" applyAlignment="1">
      <alignment vertical="center" wrapText="1"/>
    </xf>
    <xf numFmtId="0" fontId="12" fillId="2" borderId="0" xfId="4" applyFont="1" applyFill="1" applyAlignment="1">
      <alignment horizontal="left" vertical="center"/>
    </xf>
    <xf numFmtId="0" fontId="12" fillId="2" borderId="0" xfId="4" applyFont="1" applyFill="1" applyAlignment="1">
      <alignment horizontal="left" vertical="top"/>
    </xf>
    <xf numFmtId="0" fontId="6" fillId="2" borderId="18" xfId="4" applyFont="1" applyFill="1" applyBorder="1">
      <alignment vertical="center"/>
    </xf>
    <xf numFmtId="0" fontId="6" fillId="2" borderId="0" xfId="4" applyFont="1" applyFill="1" applyAlignment="1">
      <alignment vertical="center" wrapText="1"/>
    </xf>
    <xf numFmtId="0" fontId="5"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6" fillId="3" borderId="19" xfId="1" applyFont="1" applyFill="1" applyBorder="1">
      <alignment vertical="center"/>
    </xf>
    <xf numFmtId="0" fontId="6" fillId="3" borderId="6" xfId="1" applyFont="1" applyFill="1" applyBorder="1">
      <alignment vertical="center"/>
    </xf>
    <xf numFmtId="49" fontId="6" fillId="2" borderId="2" xfId="1" applyNumberFormat="1" applyFont="1" applyFill="1" applyBorder="1">
      <alignment vertical="center"/>
    </xf>
    <xf numFmtId="49" fontId="6" fillId="2" borderId="11" xfId="1" applyNumberFormat="1" applyFont="1" applyFill="1" applyBorder="1">
      <alignment vertical="center"/>
    </xf>
    <xf numFmtId="49" fontId="6" fillId="2" borderId="6" xfId="1" applyNumberFormat="1" applyFont="1" applyFill="1" applyBorder="1">
      <alignment vertical="center"/>
    </xf>
    <xf numFmtId="49" fontId="6" fillId="2" borderId="2"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6" xfId="1" applyNumberFormat="1" applyFont="1" applyFill="1" applyBorder="1" applyAlignment="1">
      <alignment horizontal="left" vertical="center"/>
    </xf>
    <xf numFmtId="0" fontId="6" fillId="2" borderId="0" xfId="1" applyFont="1" applyFill="1" applyAlignment="1">
      <alignment horizontal="left" vertical="center"/>
    </xf>
    <xf numFmtId="49" fontId="6" fillId="2" borderId="0" xfId="1" applyNumberFormat="1" applyFont="1" applyFill="1" applyAlignment="1">
      <alignment horizontal="left" vertical="center"/>
    </xf>
    <xf numFmtId="0" fontId="12" fillId="2" borderId="0" xfId="3" applyFont="1" applyFill="1" applyAlignment="1">
      <alignment horizontal="left" vertical="center"/>
    </xf>
    <xf numFmtId="0" fontId="6" fillId="3" borderId="20" xfId="1" applyFont="1" applyFill="1" applyBorder="1">
      <alignment vertical="center"/>
    </xf>
    <xf numFmtId="0" fontId="6" fillId="3" borderId="3" xfId="1" applyFont="1" applyFill="1" applyBorder="1">
      <alignment vertical="center"/>
    </xf>
    <xf numFmtId="0" fontId="6" fillId="3" borderId="0" xfId="1" applyFont="1" applyFill="1">
      <alignment vertical="center"/>
    </xf>
    <xf numFmtId="0" fontId="5" fillId="3" borderId="2"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6" xfId="1" applyFont="1" applyFill="1" applyBorder="1" applyAlignment="1">
      <alignment horizontal="center" vertical="center"/>
    </xf>
    <xf numFmtId="0" fontId="6" fillId="2" borderId="2" xfId="1" applyFont="1" applyFill="1" applyBorder="1" applyAlignment="1">
      <alignment horizontal="left" vertical="center"/>
    </xf>
    <xf numFmtId="0" fontId="6" fillId="2" borderId="11" xfId="1" applyFont="1" applyFill="1" applyBorder="1" applyAlignment="1">
      <alignment horizontal="left" vertical="center"/>
    </xf>
    <xf numFmtId="0" fontId="6" fillId="2" borderId="6" xfId="1" applyFont="1" applyFill="1" applyBorder="1" applyAlignment="1">
      <alignment horizontal="left" vertical="center"/>
    </xf>
    <xf numFmtId="0" fontId="14" fillId="2" borderId="2"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6" xfId="1" applyFont="1" applyFill="1" applyBorder="1" applyAlignment="1">
      <alignment horizontal="left" vertical="center"/>
    </xf>
    <xf numFmtId="0" fontId="6" fillId="2" borderId="21" xfId="1" applyFont="1" applyFill="1" applyBorder="1">
      <alignment vertical="center"/>
    </xf>
    <xf numFmtId="0" fontId="6" fillId="2" borderId="22" xfId="1" applyFont="1" applyFill="1" applyBorder="1">
      <alignment vertical="center"/>
    </xf>
    <xf numFmtId="0" fontId="6" fillId="2" borderId="23" xfId="1" applyFont="1" applyFill="1" applyBorder="1">
      <alignment vertical="center"/>
    </xf>
    <xf numFmtId="0" fontId="6" fillId="2" borderId="24" xfId="1" applyFont="1" applyFill="1" applyBorder="1">
      <alignment vertical="center"/>
    </xf>
    <xf numFmtId="0" fontId="5" fillId="2" borderId="25" xfId="1" applyFont="1" applyFill="1" applyBorder="1">
      <alignment vertical="center"/>
    </xf>
    <xf numFmtId="0" fontId="5" fillId="2" borderId="25" xfId="1" applyFont="1" applyFill="1" applyBorder="1" applyAlignment="1">
      <alignment horizontal="left" vertical="center"/>
    </xf>
    <xf numFmtId="0" fontId="6" fillId="2" borderId="26" xfId="1" applyFont="1" applyFill="1" applyBorder="1">
      <alignment vertical="center"/>
    </xf>
    <xf numFmtId="0" fontId="6" fillId="2" borderId="27" xfId="1" applyFont="1" applyFill="1" applyBorder="1">
      <alignment vertical="center"/>
    </xf>
    <xf numFmtId="0" fontId="15" fillId="2" borderId="0" xfId="1" applyFont="1" applyFill="1">
      <alignment vertical="center"/>
    </xf>
    <xf numFmtId="0" fontId="16" fillId="2" borderId="0" xfId="1" applyFont="1" applyFill="1" applyAlignment="1">
      <alignment horizontal="left" vertical="center"/>
    </xf>
    <xf numFmtId="0" fontId="5" fillId="2" borderId="0" xfId="1" applyFont="1" applyFill="1" applyAlignment="1">
      <alignment horizontal="left" vertical="center"/>
    </xf>
    <xf numFmtId="0" fontId="6" fillId="2" borderId="28" xfId="1" applyFont="1" applyFill="1" applyBorder="1">
      <alignment vertical="center"/>
    </xf>
    <xf numFmtId="0" fontId="4" fillId="2" borderId="0" xfId="2" applyNumberFormat="1" applyFill="1" applyBorder="1" applyAlignment="1" applyProtection="1">
      <alignment horizontal="left" vertical="center"/>
    </xf>
    <xf numFmtId="0" fontId="5" fillId="2" borderId="28" xfId="3" applyFont="1" applyFill="1" applyBorder="1">
      <alignment vertical="center"/>
    </xf>
    <xf numFmtId="0" fontId="4" fillId="2" borderId="0" xfId="2" applyNumberFormat="1" applyFill="1" applyBorder="1" applyAlignment="1" applyProtection="1">
      <alignment horizontal="left" vertical="center"/>
    </xf>
    <xf numFmtId="0" fontId="6" fillId="2" borderId="29" xfId="1" applyFont="1" applyFill="1" applyBorder="1">
      <alignment vertical="center"/>
    </xf>
    <xf numFmtId="0" fontId="6" fillId="2" borderId="30" xfId="1" applyFont="1" applyFill="1" applyBorder="1">
      <alignment vertical="center"/>
    </xf>
    <xf numFmtId="0" fontId="14" fillId="2" borderId="30" xfId="1" applyFont="1" applyFill="1" applyBorder="1" applyAlignment="1">
      <alignment horizontal="left" vertical="center"/>
    </xf>
    <xf numFmtId="49" fontId="6" fillId="2" borderId="30" xfId="1" applyNumberFormat="1" applyFont="1" applyFill="1" applyBorder="1" applyAlignment="1">
      <alignment horizontal="left" vertical="center"/>
    </xf>
    <xf numFmtId="0" fontId="6" fillId="2" borderId="30" xfId="1" applyFont="1" applyFill="1" applyBorder="1" applyAlignment="1">
      <alignment horizontal="left" vertical="center"/>
    </xf>
    <xf numFmtId="0" fontId="6" fillId="2" borderId="31" xfId="1" applyFont="1" applyFill="1" applyBorder="1">
      <alignment vertical="center"/>
    </xf>
    <xf numFmtId="0" fontId="6" fillId="2" borderId="25" xfId="1" applyFont="1" applyFill="1" applyBorder="1">
      <alignment vertical="center"/>
    </xf>
    <xf numFmtId="0" fontId="6" fillId="0" borderId="0" xfId="0" applyFont="1" applyAlignment="1">
      <alignment vertical="top"/>
    </xf>
    <xf numFmtId="0" fontId="6" fillId="0" borderId="0" xfId="0" applyFont="1" applyAlignment="1">
      <alignment vertical="top" wrapText="1"/>
    </xf>
    <xf numFmtId="0" fontId="10" fillId="5" borderId="0" xfId="0" applyFont="1" applyFill="1" applyAlignment="1">
      <alignment horizontal="centerContinuous" vertical="center"/>
    </xf>
    <xf numFmtId="0" fontId="10" fillId="5" borderId="0" xfId="0" applyFont="1" applyFill="1" applyAlignment="1">
      <alignment horizontal="centerContinuous" vertical="top"/>
    </xf>
    <xf numFmtId="0" fontId="9" fillId="5" borderId="32"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34" xfId="0" applyFont="1" applyFill="1" applyBorder="1" applyAlignment="1">
      <alignment horizontal="center" vertical="center"/>
    </xf>
    <xf numFmtId="0" fontId="5" fillId="4" borderId="8" xfId="0" applyFont="1" applyFill="1" applyBorder="1">
      <alignment vertical="center"/>
    </xf>
    <xf numFmtId="0" fontId="5" fillId="6" borderId="9" xfId="0" applyFont="1" applyFill="1" applyBorder="1">
      <alignment vertical="center"/>
    </xf>
    <xf numFmtId="0" fontId="5" fillId="6" borderId="35" xfId="0" applyFont="1" applyFill="1" applyBorder="1">
      <alignment vertical="center"/>
    </xf>
    <xf numFmtId="0" fontId="6" fillId="0" borderId="36" xfId="5" applyFont="1" applyBorder="1" applyAlignment="1">
      <alignment horizontal="left" vertical="center" wrapText="1"/>
    </xf>
    <xf numFmtId="0" fontId="6" fillId="0" borderId="37" xfId="5" applyFont="1" applyBorder="1">
      <alignment vertical="center"/>
    </xf>
    <xf numFmtId="49" fontId="6" fillId="0" borderId="38" xfId="5" applyNumberFormat="1" applyFont="1" applyBorder="1" applyAlignment="1">
      <alignment horizontal="left" vertical="center" wrapText="1"/>
    </xf>
    <xf numFmtId="0" fontId="6" fillId="0" borderId="39" xfId="5" applyFont="1" applyBorder="1" applyAlignment="1">
      <alignment horizontal="left" vertical="center" wrapText="1"/>
    </xf>
    <xf numFmtId="0" fontId="6" fillId="0" borderId="4" xfId="5" applyFont="1" applyBorder="1">
      <alignment vertical="center"/>
    </xf>
    <xf numFmtId="49" fontId="6" fillId="0" borderId="40" xfId="5" applyNumberFormat="1" applyFont="1" applyBorder="1" applyAlignment="1">
      <alignment horizontal="left" vertical="center" wrapText="1"/>
    </xf>
    <xf numFmtId="49" fontId="6" fillId="0" borderId="41" xfId="5" applyNumberFormat="1" applyFont="1" applyBorder="1" applyAlignment="1">
      <alignment horizontal="left" vertical="center" wrapText="1"/>
    </xf>
    <xf numFmtId="49" fontId="6" fillId="0" borderId="43" xfId="5" applyNumberFormat="1" applyFont="1" applyBorder="1" applyAlignment="1">
      <alignment horizontal="left" vertical="center" wrapText="1"/>
    </xf>
    <xf numFmtId="0" fontId="6" fillId="0" borderId="44" xfId="5" applyFont="1" applyBorder="1">
      <alignment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6" fillId="0" borderId="45" xfId="5" applyFont="1" applyBorder="1">
      <alignment vertical="center"/>
    </xf>
    <xf numFmtId="0" fontId="6" fillId="0" borderId="37" xfId="5" applyFont="1" applyBorder="1" applyAlignment="1">
      <alignment horizontal="left" vertical="center"/>
    </xf>
    <xf numFmtId="49" fontId="6" fillId="0" borderId="38" xfId="5" applyNumberFormat="1" applyFont="1" applyBorder="1">
      <alignment vertical="center"/>
    </xf>
    <xf numFmtId="49" fontId="6" fillId="0" borderId="47" xfId="5" applyNumberFormat="1" applyFont="1" applyBorder="1" applyAlignment="1">
      <alignment vertical="center" wrapText="1"/>
    </xf>
    <xf numFmtId="0" fontId="6" fillId="0" borderId="32" xfId="5" applyFont="1" applyBorder="1" applyAlignment="1">
      <alignment horizontal="left" vertical="center" wrapText="1"/>
    </xf>
    <xf numFmtId="0" fontId="6" fillId="0" borderId="33" xfId="5" applyFont="1" applyBorder="1">
      <alignment vertical="center"/>
    </xf>
    <xf numFmtId="49" fontId="6" fillId="0" borderId="34" xfId="5" applyNumberFormat="1" applyFont="1" applyBorder="1" applyAlignment="1">
      <alignment horizontal="left" vertical="center" wrapText="1"/>
    </xf>
    <xf numFmtId="0" fontId="6" fillId="0" borderId="36" xfId="0" applyFont="1" applyBorder="1" applyAlignment="1">
      <alignment horizontal="left" vertical="center" wrapText="1"/>
    </xf>
    <xf numFmtId="49" fontId="6" fillId="0" borderId="33" xfId="5" applyNumberFormat="1" applyFont="1" applyBorder="1" applyAlignment="1">
      <alignment horizontal="center" vertical="center" wrapText="1"/>
    </xf>
    <xf numFmtId="49" fontId="6" fillId="0" borderId="34" xfId="5" applyNumberFormat="1" applyFont="1" applyBorder="1" applyAlignment="1">
      <alignment horizontal="left" vertical="center"/>
    </xf>
    <xf numFmtId="49" fontId="6" fillId="0" borderId="38" xfId="5" applyNumberFormat="1" applyFont="1" applyBorder="1" applyAlignment="1">
      <alignment horizontal="left" vertical="center"/>
    </xf>
    <xf numFmtId="49" fontId="6" fillId="0" borderId="43" xfId="5" applyNumberFormat="1" applyFont="1" applyBorder="1" applyAlignment="1">
      <alignment horizontal="left" vertical="center"/>
    </xf>
    <xf numFmtId="0" fontId="6" fillId="0" borderId="37" xfId="5" applyFont="1" applyBorder="1" applyAlignment="1">
      <alignment horizontal="center" vertical="center"/>
    </xf>
    <xf numFmtId="49" fontId="6" fillId="0" borderId="38" xfId="5" applyNumberFormat="1" applyFont="1" applyBorder="1" applyAlignment="1">
      <alignment vertical="center" wrapText="1"/>
    </xf>
    <xf numFmtId="49" fontId="6" fillId="0" borderId="38" xfId="5" applyNumberFormat="1" applyFont="1" applyBorder="1" applyAlignment="1">
      <alignment vertical="center" wrapText="1"/>
    </xf>
    <xf numFmtId="0" fontId="0" fillId="0" borderId="43" xfId="0" applyBorder="1" applyAlignment="1">
      <alignment vertical="center" wrapText="1"/>
    </xf>
    <xf numFmtId="0" fontId="5" fillId="6" borderId="10" xfId="0" applyFont="1" applyFill="1" applyBorder="1">
      <alignment vertical="center"/>
    </xf>
    <xf numFmtId="0" fontId="6" fillId="0" borderId="48" xfId="5" applyFont="1" applyBorder="1">
      <alignment vertical="center"/>
    </xf>
    <xf numFmtId="0" fontId="6" fillId="0" borderId="12" xfId="5" applyFont="1" applyBorder="1">
      <alignment vertical="center"/>
    </xf>
    <xf numFmtId="0" fontId="6" fillId="0" borderId="33" xfId="5" applyFont="1" applyBorder="1" applyAlignment="1">
      <alignment horizontal="center" vertical="center"/>
    </xf>
    <xf numFmtId="49" fontId="6" fillId="0" borderId="47" xfId="5" applyNumberFormat="1" applyFont="1" applyBorder="1" applyAlignment="1">
      <alignment horizontal="left" vertical="center" wrapText="1"/>
    </xf>
    <xf numFmtId="0" fontId="6" fillId="0" borderId="7" xfId="5" applyFont="1" applyBorder="1">
      <alignment vertical="center"/>
    </xf>
    <xf numFmtId="0" fontId="6" fillId="0" borderId="50" xfId="5" applyFont="1" applyBorder="1" applyAlignment="1">
      <alignment horizontal="left" vertical="center" wrapText="1"/>
    </xf>
    <xf numFmtId="0" fontId="6" fillId="0" borderId="7" xfId="5" applyFont="1" applyBorder="1" applyAlignment="1">
      <alignment horizontal="left" vertical="center"/>
    </xf>
    <xf numFmtId="0" fontId="6" fillId="0" borderId="48" xfId="5" applyFont="1" applyBorder="1" applyAlignment="1">
      <alignment horizontal="left" vertical="center"/>
    </xf>
    <xf numFmtId="49" fontId="6" fillId="0" borderId="40" xfId="5" applyNumberFormat="1" applyFont="1" applyBorder="1" applyAlignment="1">
      <alignment vertical="center" wrapText="1"/>
    </xf>
    <xf numFmtId="49" fontId="6" fillId="0" borderId="38" xfId="5" applyNumberFormat="1" applyFont="1" applyBorder="1" applyAlignment="1">
      <alignment horizontal="left" vertical="center" wrapText="1"/>
    </xf>
    <xf numFmtId="49" fontId="6" fillId="0" borderId="49" xfId="5" applyNumberFormat="1" applyFont="1" applyBorder="1" applyAlignment="1">
      <alignment vertical="center" wrapText="1"/>
    </xf>
    <xf numFmtId="49" fontId="6" fillId="0" borderId="40" xfId="5" applyNumberFormat="1" applyFont="1" applyBorder="1" applyAlignment="1">
      <alignment horizontal="left" vertical="center" wrapText="1"/>
    </xf>
    <xf numFmtId="49" fontId="6" fillId="0" borderId="34" xfId="5" applyNumberFormat="1" applyFont="1" applyBorder="1" applyAlignment="1">
      <alignment vertical="center" wrapText="1"/>
    </xf>
    <xf numFmtId="49" fontId="6" fillId="0" borderId="41" xfId="5" applyNumberFormat="1" applyFont="1" applyBorder="1" applyAlignment="1">
      <alignment vertical="center" wrapText="1"/>
    </xf>
    <xf numFmtId="49" fontId="6" fillId="0" borderId="43" xfId="5" applyNumberFormat="1" applyFont="1" applyBorder="1" applyAlignment="1">
      <alignment vertical="center" wrapText="1"/>
    </xf>
    <xf numFmtId="0" fontId="6" fillId="0" borderId="44" xfId="5" applyFont="1" applyBorder="1" applyAlignment="1">
      <alignment horizontal="left" vertical="center"/>
    </xf>
    <xf numFmtId="0" fontId="6" fillId="0" borderId="4" xfId="5" applyFont="1" applyBorder="1" applyAlignment="1">
      <alignment horizontal="left" vertical="center"/>
    </xf>
    <xf numFmtId="0" fontId="6" fillId="0" borderId="45" xfId="5" applyFont="1" applyBorder="1" applyAlignment="1">
      <alignment horizontal="left" vertical="center"/>
    </xf>
    <xf numFmtId="0" fontId="5" fillId="6" borderId="8" xfId="0" applyFont="1" applyFill="1" applyBorder="1">
      <alignment vertical="center"/>
    </xf>
    <xf numFmtId="0" fontId="6" fillId="0" borderId="33" xfId="5" applyFont="1" applyBorder="1" applyAlignment="1">
      <alignment horizontal="left" vertical="center"/>
    </xf>
    <xf numFmtId="49" fontId="6" fillId="0" borderId="43" xfId="5" applyNumberFormat="1" applyFont="1" applyBorder="1" applyAlignment="1">
      <alignment vertical="center" wrapText="1"/>
    </xf>
    <xf numFmtId="49" fontId="6" fillId="0" borderId="43" xfId="5" applyNumberFormat="1" applyFont="1" applyBorder="1" applyAlignment="1">
      <alignment horizontal="left" vertical="center" wrapText="1"/>
    </xf>
    <xf numFmtId="49" fontId="6" fillId="0" borderId="40" xfId="5" applyNumberFormat="1" applyFont="1" applyBorder="1">
      <alignment vertical="center"/>
    </xf>
    <xf numFmtId="49" fontId="6" fillId="0" borderId="43" xfId="5" applyNumberFormat="1" applyFont="1" applyBorder="1">
      <alignment vertical="center"/>
    </xf>
    <xf numFmtId="0" fontId="0" fillId="0" borderId="39" xfId="0" applyBorder="1" applyAlignment="1">
      <alignment horizontal="left" vertical="center" wrapText="1"/>
    </xf>
    <xf numFmtId="0" fontId="6" fillId="0" borderId="37" xfId="5" applyFont="1" applyBorder="1" applyAlignment="1">
      <alignment horizontal="left" vertical="center" wrapText="1"/>
    </xf>
    <xf numFmtId="0" fontId="0" fillId="0" borderId="50" xfId="0" applyBorder="1" applyAlignment="1">
      <alignment horizontal="left" vertical="center" wrapText="1"/>
    </xf>
    <xf numFmtId="0" fontId="6" fillId="0" borderId="45" xfId="5" applyFont="1" applyBorder="1" applyAlignment="1">
      <alignment horizontal="left" vertical="center" wrapText="1"/>
    </xf>
    <xf numFmtId="49" fontId="6" fillId="0" borderId="34" xfId="5" applyNumberFormat="1" applyFont="1" applyBorder="1">
      <alignment vertical="center"/>
    </xf>
    <xf numFmtId="0" fontId="6" fillId="0" borderId="1" xfId="5" applyFont="1" applyBorder="1" applyAlignment="1">
      <alignment horizontal="left" vertical="center"/>
    </xf>
    <xf numFmtId="49" fontId="6" fillId="0" borderId="38" xfId="5" applyNumberFormat="1" applyFont="1" applyBorder="1" applyAlignment="1">
      <alignment horizontal="left" vertical="center"/>
    </xf>
    <xf numFmtId="49" fontId="6" fillId="0" borderId="43" xfId="5" applyNumberFormat="1" applyFont="1" applyBorder="1" applyAlignment="1">
      <alignment horizontal="left" vertical="center"/>
    </xf>
    <xf numFmtId="49" fontId="6" fillId="0" borderId="40" xfId="5" applyNumberFormat="1" applyFont="1" applyBorder="1" applyAlignment="1">
      <alignment horizontal="left" vertical="center"/>
    </xf>
    <xf numFmtId="0" fontId="0" fillId="0" borderId="43" xfId="0" applyBorder="1">
      <alignment vertical="center"/>
    </xf>
    <xf numFmtId="0" fontId="6" fillId="0" borderId="39" xfId="0" applyFont="1" applyBorder="1" applyAlignment="1">
      <alignment horizontal="left" vertical="center" wrapText="1"/>
    </xf>
    <xf numFmtId="0" fontId="6" fillId="0" borderId="7" xfId="0" applyFont="1" applyBorder="1" applyAlignment="1">
      <alignment horizontal="left" vertical="center"/>
    </xf>
    <xf numFmtId="0" fontId="6" fillId="0" borderId="40" xfId="0" applyFont="1" applyBorder="1">
      <alignment vertical="center"/>
    </xf>
    <xf numFmtId="0" fontId="6" fillId="0" borderId="50" xfId="0" applyFont="1" applyBorder="1" applyAlignment="1">
      <alignment horizontal="left" vertical="center" wrapText="1"/>
    </xf>
    <xf numFmtId="0" fontId="6" fillId="0" borderId="48" xfId="0" applyFont="1" applyBorder="1" applyAlignment="1">
      <alignment horizontal="left" vertical="center"/>
    </xf>
    <xf numFmtId="0" fontId="6" fillId="0" borderId="43" xfId="0" applyFont="1" applyBorder="1">
      <alignment vertical="center"/>
    </xf>
    <xf numFmtId="0" fontId="6" fillId="0" borderId="36" xfId="5" applyFont="1" applyBorder="1">
      <alignment vertical="center"/>
    </xf>
    <xf numFmtId="0" fontId="6" fillId="0" borderId="39" xfId="5" applyFont="1" applyBorder="1">
      <alignment vertical="center"/>
    </xf>
    <xf numFmtId="0" fontId="6" fillId="0" borderId="50" xfId="5" applyFont="1" applyBorder="1">
      <alignment vertical="center"/>
    </xf>
    <xf numFmtId="0" fontId="6" fillId="0" borderId="32" xfId="5" applyFont="1" applyBorder="1">
      <alignment vertical="center"/>
    </xf>
    <xf numFmtId="0" fontId="6" fillId="0" borderId="12" xfId="5" applyFont="1" applyBorder="1" applyAlignment="1">
      <alignment horizontal="left" vertical="center"/>
    </xf>
    <xf numFmtId="0" fontId="0" fillId="0" borderId="40" xfId="0" applyBorder="1">
      <alignment vertical="center"/>
    </xf>
    <xf numFmtId="0" fontId="6" fillId="0" borderId="0" xfId="6" applyFont="1">
      <alignment vertical="center"/>
    </xf>
    <xf numFmtId="0" fontId="6" fillId="0" borderId="55" xfId="0" applyFont="1" applyBorder="1" applyAlignment="1">
      <alignment vertical="top"/>
    </xf>
    <xf numFmtId="0" fontId="6" fillId="0" borderId="55" xfId="0" applyFont="1" applyBorder="1" applyAlignment="1">
      <alignment vertical="top" wrapText="1"/>
    </xf>
    <xf numFmtId="0" fontId="6" fillId="0" borderId="0" xfId="0" applyFont="1" applyAlignment="1">
      <alignment horizontal="center" vertical="center"/>
    </xf>
    <xf numFmtId="0" fontId="18" fillId="0" borderId="0" xfId="7" applyFont="1" applyAlignment="1">
      <alignment vertical="center"/>
    </xf>
    <xf numFmtId="0" fontId="18" fillId="0" borderId="0" xfId="7" applyFont="1" applyAlignment="1">
      <alignment horizontal="center" vertical="center" wrapText="1"/>
    </xf>
    <xf numFmtId="0" fontId="18" fillId="0" borderId="0" xfId="7" applyFont="1" applyAlignment="1">
      <alignment horizontal="center" vertical="center"/>
    </xf>
    <xf numFmtId="0" fontId="19" fillId="0" borderId="51" xfId="0" applyFont="1" applyBorder="1">
      <alignment vertical="center"/>
    </xf>
    <xf numFmtId="0" fontId="19" fillId="0" borderId="55" xfId="0" applyFont="1" applyBorder="1">
      <alignment vertical="center"/>
    </xf>
    <xf numFmtId="0" fontId="19" fillId="0" borderId="35" xfId="0" applyFont="1" applyBorder="1">
      <alignment vertical="center"/>
    </xf>
    <xf numFmtId="0" fontId="6" fillId="0" borderId="0" xfId="0" applyFont="1" applyAlignment="1"/>
    <xf numFmtId="0" fontId="6" fillId="0" borderId="9" xfId="0" applyFont="1" applyBorder="1">
      <alignment vertical="center"/>
    </xf>
    <xf numFmtId="0" fontId="5" fillId="7" borderId="50" xfId="6" applyFont="1" applyFill="1" applyBorder="1" applyAlignment="1">
      <alignment horizontal="center" vertical="center"/>
    </xf>
    <xf numFmtId="0" fontId="5" fillId="7" borderId="48" xfId="6" applyFont="1" applyFill="1" applyBorder="1" applyAlignment="1">
      <alignment horizontal="center" vertical="center"/>
    </xf>
    <xf numFmtId="0" fontId="5" fillId="7" borderId="43" xfId="6" applyFont="1" applyFill="1" applyBorder="1" applyAlignment="1">
      <alignment horizontal="center" vertical="center"/>
    </xf>
    <xf numFmtId="0" fontId="5" fillId="7" borderId="58" xfId="6" applyFont="1" applyFill="1" applyBorder="1" applyAlignment="1">
      <alignment horizontal="center" vertical="center"/>
    </xf>
    <xf numFmtId="0" fontId="5" fillId="7" borderId="8" xfId="0" applyFont="1" applyFill="1" applyBorder="1">
      <alignment vertical="center"/>
    </xf>
    <xf numFmtId="0" fontId="5" fillId="7" borderId="9" xfId="0" applyFont="1" applyFill="1" applyBorder="1">
      <alignment vertical="center"/>
    </xf>
    <xf numFmtId="0" fontId="5" fillId="7" borderId="10" xfId="0" applyFont="1" applyFill="1" applyBorder="1">
      <alignment vertical="center"/>
    </xf>
    <xf numFmtId="0" fontId="14" fillId="0" borderId="52" xfId="0" applyFont="1" applyBorder="1" applyAlignment="1">
      <alignment horizontal="left" vertical="center" wrapText="1"/>
    </xf>
    <xf numFmtId="0" fontId="6" fillId="0" borderId="59" xfId="0" applyFont="1" applyBorder="1" applyAlignment="1">
      <alignment vertical="center" wrapText="1"/>
    </xf>
    <xf numFmtId="49" fontId="21" fillId="0" borderId="54" xfId="0" applyNumberFormat="1" applyFont="1" applyBorder="1" applyAlignment="1">
      <alignment horizontal="center" vertical="center"/>
    </xf>
    <xf numFmtId="49" fontId="6" fillId="0" borderId="60" xfId="0" applyNumberFormat="1" applyFont="1" applyBorder="1" applyAlignment="1">
      <alignment horizontal="center" vertical="center"/>
    </xf>
    <xf numFmtId="0" fontId="6" fillId="0" borderId="61" xfId="0" applyFont="1" applyBorder="1" applyAlignment="1">
      <alignment horizontal="center" vertical="center"/>
    </xf>
    <xf numFmtId="0" fontId="6" fillId="0" borderId="47" xfId="0" applyFont="1" applyBorder="1" applyAlignment="1">
      <alignment horizontal="center" vertical="center"/>
    </xf>
    <xf numFmtId="0" fontId="14" fillId="0" borderId="59" xfId="0" applyFont="1" applyBorder="1" applyAlignment="1">
      <alignment horizontal="left" vertical="center" wrapText="1"/>
    </xf>
    <xf numFmtId="0" fontId="6" fillId="0" borderId="62" xfId="0" applyFont="1" applyBorder="1" applyAlignment="1">
      <alignment vertical="center" wrapText="1"/>
    </xf>
    <xf numFmtId="49" fontId="21" fillId="0" borderId="63"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0" borderId="49" xfId="0" applyFont="1" applyBorder="1" applyAlignment="1">
      <alignment horizontal="center" vertical="center"/>
    </xf>
    <xf numFmtId="0" fontId="14" fillId="0" borderId="62" xfId="0" applyFont="1" applyBorder="1" applyAlignment="1">
      <alignment horizontal="left" vertical="center" wrapText="1"/>
    </xf>
    <xf numFmtId="0" fontId="6" fillId="0" borderId="64" xfId="0" applyFont="1" applyBorder="1" applyAlignment="1">
      <alignment vertical="center" wrapText="1"/>
    </xf>
    <xf numFmtId="49" fontId="21" fillId="0" borderId="57" xfId="0" applyNumberFormat="1" applyFont="1" applyBorder="1" applyAlignment="1">
      <alignment horizontal="center" vertical="center"/>
    </xf>
    <xf numFmtId="49" fontId="6" fillId="0" borderId="45" xfId="0" applyNumberFormat="1"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14" fillId="0" borderId="64" xfId="0" applyFont="1" applyBorder="1" applyAlignment="1">
      <alignment horizontal="left" vertical="center" wrapText="1"/>
    </xf>
    <xf numFmtId="0" fontId="18" fillId="0" borderId="55" xfId="7" applyFont="1" applyBorder="1" applyAlignment="1">
      <alignment vertical="center"/>
    </xf>
    <xf numFmtId="0" fontId="18" fillId="0" borderId="55" xfId="7" applyFont="1" applyBorder="1" applyAlignment="1">
      <alignment horizontal="center" vertical="center" wrapText="1"/>
    </xf>
    <xf numFmtId="0" fontId="18" fillId="0" borderId="55" xfId="7" applyFont="1" applyBorder="1" applyAlignment="1">
      <alignment horizontal="center" vertical="center"/>
    </xf>
    <xf numFmtId="0" fontId="6" fillId="0" borderId="55" xfId="0" applyFont="1" applyBorder="1" applyAlignment="1">
      <alignment horizontal="center" vertical="center"/>
    </xf>
    <xf numFmtId="0" fontId="14" fillId="0" borderId="65" xfId="0" applyFont="1" applyBorder="1" applyAlignment="1">
      <alignment horizontal="left" vertical="center" wrapText="1"/>
    </xf>
    <xf numFmtId="0" fontId="14" fillId="0" borderId="66" xfId="0" applyFont="1" applyBorder="1" applyAlignment="1">
      <alignment horizontal="left" vertical="center" wrapText="1"/>
    </xf>
    <xf numFmtId="0" fontId="14" fillId="0" borderId="58" xfId="0" applyFont="1" applyBorder="1" applyAlignment="1">
      <alignment horizontal="left" vertical="center" wrapText="1"/>
    </xf>
    <xf numFmtId="0" fontId="14" fillId="0" borderId="56" xfId="0" applyFont="1" applyBorder="1" applyAlignment="1">
      <alignment horizontal="left" vertical="center" wrapText="1"/>
    </xf>
    <xf numFmtId="0" fontId="14" fillId="0" borderId="67" xfId="0" applyFont="1" applyBorder="1" applyAlignment="1">
      <alignment horizontal="left" vertical="center" wrapText="1"/>
    </xf>
    <xf numFmtId="0" fontId="5" fillId="7" borderId="10" xfId="0" applyFont="1" applyFill="1" applyBorder="1" applyAlignment="1">
      <alignment horizontal="right" vertical="center"/>
    </xf>
    <xf numFmtId="0" fontId="6" fillId="0" borderId="55" xfId="0" applyFont="1" applyBorder="1" applyAlignment="1">
      <alignment vertical="center" wrapText="1"/>
    </xf>
    <xf numFmtId="49" fontId="21" fillId="0" borderId="55" xfId="0" applyNumberFormat="1" applyFont="1" applyBorder="1" applyAlignment="1">
      <alignment horizontal="center" vertical="center"/>
    </xf>
    <xf numFmtId="49" fontId="6" fillId="0" borderId="55" xfId="0" applyNumberFormat="1" applyFont="1" applyBorder="1" applyAlignment="1">
      <alignment horizontal="center" vertical="center"/>
    </xf>
    <xf numFmtId="0" fontId="14" fillId="0" borderId="55" xfId="0" applyFont="1" applyBorder="1" applyAlignment="1">
      <alignment horizontal="left" vertical="center" wrapText="1"/>
    </xf>
    <xf numFmtId="0" fontId="14" fillId="0" borderId="0" xfId="0" applyFont="1" applyAlignment="1">
      <alignment horizontal="left" vertical="center" wrapText="1"/>
    </xf>
    <xf numFmtId="0" fontId="6" fillId="0" borderId="51" xfId="0" applyFont="1" applyBorder="1" applyAlignment="1">
      <alignment vertical="center" wrapText="1"/>
    </xf>
    <xf numFmtId="0" fontId="14" fillId="0" borderId="35" xfId="0" applyFont="1" applyBorder="1" applyAlignment="1">
      <alignment horizontal="left" vertical="center" wrapText="1"/>
    </xf>
    <xf numFmtId="0" fontId="6" fillId="0" borderId="52" xfId="0" applyFont="1" applyBorder="1" applyAlignment="1">
      <alignment horizontal="left" vertical="center"/>
    </xf>
    <xf numFmtId="49" fontId="21" fillId="0" borderId="0" xfId="0" applyNumberFormat="1" applyFont="1" applyAlignment="1">
      <alignment horizontal="center" vertical="center"/>
    </xf>
    <xf numFmtId="49" fontId="6" fillId="0" borderId="0" xfId="0" applyNumberFormat="1" applyFont="1" applyAlignment="1">
      <alignment horizontal="center" vertical="center"/>
    </xf>
    <xf numFmtId="0" fontId="14" fillId="0" borderId="68" xfId="0" applyFont="1" applyBorder="1" applyAlignment="1">
      <alignment horizontal="left" vertical="center" wrapText="1"/>
    </xf>
    <xf numFmtId="0" fontId="5" fillId="7" borderId="69" xfId="0" applyFont="1" applyFill="1" applyBorder="1" applyAlignment="1">
      <alignment horizontal="center" vertical="center"/>
    </xf>
    <xf numFmtId="0" fontId="5" fillId="7" borderId="6" xfId="0" applyFont="1" applyFill="1" applyBorder="1">
      <alignment vertical="center"/>
    </xf>
    <xf numFmtId="0" fontId="5" fillId="7" borderId="2"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70" xfId="0" applyFont="1" applyFill="1" applyBorder="1" applyAlignment="1">
      <alignment horizontal="center" vertical="center"/>
    </xf>
    <xf numFmtId="0" fontId="6" fillId="0" borderId="52" xfId="0" applyFont="1" applyBorder="1" applyAlignment="1">
      <alignment vertical="center" wrapText="1"/>
    </xf>
    <xf numFmtId="49" fontId="21" fillId="0" borderId="71" xfId="0" applyNumberFormat="1" applyFont="1" applyBorder="1" applyAlignment="1">
      <alignment horizontal="center" vertical="center"/>
    </xf>
    <xf numFmtId="49" fontId="6" fillId="0" borderId="0" xfId="0" applyNumberFormat="1" applyFont="1" applyAlignment="1">
      <alignment horizontal="left" vertical="center"/>
    </xf>
    <xf numFmtId="0" fontId="6" fillId="0" borderId="53" xfId="0" applyFont="1" applyBorder="1" applyAlignment="1">
      <alignment vertical="center" wrapText="1"/>
    </xf>
    <xf numFmtId="49" fontId="21" fillId="0" borderId="72" xfId="0" applyNumberFormat="1" applyFont="1" applyBorder="1" applyAlignment="1">
      <alignment horizontal="center" vertical="center"/>
    </xf>
    <xf numFmtId="49" fontId="6" fillId="0" borderId="73" xfId="0" applyNumberFormat="1" applyFont="1" applyBorder="1" applyAlignment="1">
      <alignment horizontal="left" vertical="center"/>
    </xf>
    <xf numFmtId="0" fontId="6" fillId="0" borderId="73" xfId="0" applyFont="1" applyBorder="1" applyAlignment="1">
      <alignment horizontal="center" vertical="center"/>
    </xf>
    <xf numFmtId="0" fontId="14" fillId="0" borderId="74" xfId="0" applyFont="1" applyBorder="1" applyAlignment="1">
      <alignment horizontal="left" vertical="center" wrapText="1"/>
    </xf>
    <xf numFmtId="0" fontId="6" fillId="0" borderId="9" xfId="0" applyFont="1" applyBorder="1" applyAlignment="1">
      <alignment vertical="center" wrapText="1"/>
    </xf>
    <xf numFmtId="49" fontId="21" fillId="0" borderId="9"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14" fillId="0" borderId="9" xfId="0" applyFont="1" applyBorder="1" applyAlignment="1">
      <alignment horizontal="left" vertical="center" wrapText="1"/>
    </xf>
    <xf numFmtId="0" fontId="6" fillId="0" borderId="65" xfId="0" applyFont="1" applyBorder="1" applyAlignment="1">
      <alignment vertical="center" wrapText="1"/>
    </xf>
    <xf numFmtId="49" fontId="21" fillId="0" borderId="75"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42" xfId="0" applyFont="1" applyBorder="1" applyAlignment="1">
      <alignment horizontal="center" vertical="center"/>
    </xf>
    <xf numFmtId="0" fontId="14" fillId="0" borderId="65" xfId="0" applyFont="1" applyBorder="1" applyAlignment="1">
      <alignment horizontal="left" vertical="top" wrapText="1"/>
    </xf>
    <xf numFmtId="0" fontId="14" fillId="0" borderId="66" xfId="0" applyFont="1" applyBorder="1" applyAlignment="1">
      <alignment horizontal="left" vertical="top" wrapText="1"/>
    </xf>
    <xf numFmtId="0" fontId="14" fillId="0" borderId="58" xfId="0" applyFont="1" applyBorder="1" applyAlignment="1">
      <alignment horizontal="left" vertical="top" wrapText="1"/>
    </xf>
    <xf numFmtId="0" fontId="19" fillId="0" borderId="8" xfId="0" applyFont="1" applyBorder="1">
      <alignment vertical="center"/>
    </xf>
    <xf numFmtId="0" fontId="19" fillId="0" borderId="9" xfId="0" applyFont="1" applyBorder="1">
      <alignment vertical="center"/>
    </xf>
    <xf numFmtId="0" fontId="19" fillId="0" borderId="10" xfId="0" applyFont="1" applyBorder="1">
      <alignment vertical="center"/>
    </xf>
    <xf numFmtId="0" fontId="6" fillId="0" borderId="0" xfId="0" applyFont="1" applyAlignment="1">
      <alignment horizontal="right" vertical="center"/>
    </xf>
    <xf numFmtId="0" fontId="6" fillId="0" borderId="73" xfId="0" applyFont="1" applyBorder="1">
      <alignment vertical="center"/>
    </xf>
    <xf numFmtId="0" fontId="14" fillId="0" borderId="65" xfId="0" applyFont="1" applyBorder="1" applyAlignment="1">
      <alignment horizontal="left" vertical="center" wrapText="1"/>
    </xf>
    <xf numFmtId="0" fontId="6" fillId="0" borderId="62" xfId="0" applyFont="1" applyBorder="1">
      <alignment vertical="center"/>
    </xf>
    <xf numFmtId="0" fontId="6" fillId="0" borderId="62" xfId="0" applyFont="1" applyBorder="1" applyAlignment="1">
      <alignment horizontal="center" vertical="center" textRotation="90"/>
    </xf>
    <xf numFmtId="49" fontId="6" fillId="0" borderId="63" xfId="0" applyNumberFormat="1" applyFont="1" applyBorder="1" applyAlignment="1">
      <alignment horizontal="center" vertical="center" textRotation="90"/>
    </xf>
    <xf numFmtId="0" fontId="6" fillId="0" borderId="52" xfId="8" applyFont="1" applyBorder="1" applyAlignment="1">
      <alignment horizontal="left" vertical="top" wrapText="1"/>
    </xf>
    <xf numFmtId="0" fontId="6" fillId="0" borderId="0" xfId="8" applyFont="1" applyAlignment="1">
      <alignment horizontal="left" vertical="top" wrapText="1"/>
    </xf>
    <xf numFmtId="0" fontId="6" fillId="0" borderId="68" xfId="8" applyFont="1" applyBorder="1" applyAlignment="1">
      <alignment horizontal="left" vertical="top" wrapText="1"/>
    </xf>
    <xf numFmtId="0" fontId="6" fillId="0" borderId="53" xfId="8" applyFont="1" applyBorder="1" applyAlignment="1">
      <alignment horizontal="left" vertical="top" wrapText="1"/>
    </xf>
    <xf numFmtId="0" fontId="6" fillId="0" borderId="73" xfId="8" applyFont="1" applyBorder="1" applyAlignment="1">
      <alignment horizontal="left" vertical="top" wrapText="1"/>
    </xf>
    <xf numFmtId="0" fontId="6" fillId="0" borderId="74" xfId="8" applyFont="1" applyBorder="1" applyAlignment="1">
      <alignment horizontal="left" vertical="top" wrapText="1"/>
    </xf>
    <xf numFmtId="0" fontId="6" fillId="0" borderId="51" xfId="0" applyFont="1" applyBorder="1">
      <alignment vertical="center"/>
    </xf>
    <xf numFmtId="0" fontId="14" fillId="0" borderId="35" xfId="0" applyFont="1" applyBorder="1" applyAlignment="1">
      <alignment horizontal="left" vertical="center"/>
    </xf>
    <xf numFmtId="0" fontId="6" fillId="8" borderId="52" xfId="6" applyFont="1" applyFill="1" applyBorder="1" applyAlignment="1">
      <alignment horizontal="left" vertical="center"/>
    </xf>
    <xf numFmtId="0" fontId="6" fillId="8" borderId="0" xfId="6" applyFont="1" applyFill="1" applyAlignment="1">
      <alignment horizontal="left" vertical="center"/>
    </xf>
    <xf numFmtId="0" fontId="6" fillId="8" borderId="0" xfId="6" applyFont="1" applyFill="1" applyAlignment="1">
      <alignment horizontal="left" vertical="center"/>
    </xf>
    <xf numFmtId="0" fontId="6" fillId="8" borderId="68" xfId="6" applyFont="1" applyFill="1" applyBorder="1" applyAlignment="1">
      <alignment horizontal="left" vertical="center"/>
    </xf>
    <xf numFmtId="0" fontId="5" fillId="8" borderId="52" xfId="6" applyFont="1" applyFill="1" applyBorder="1" applyAlignment="1">
      <alignment horizontal="left" vertical="center"/>
    </xf>
    <xf numFmtId="0" fontId="5" fillId="8" borderId="0" xfId="6" applyFont="1" applyFill="1" applyAlignment="1">
      <alignment horizontal="left" vertical="center"/>
    </xf>
    <xf numFmtId="0" fontId="6" fillId="8" borderId="52" xfId="6" applyFont="1" applyFill="1" applyBorder="1" applyAlignment="1">
      <alignment horizontal="left" vertical="center"/>
    </xf>
    <xf numFmtId="0" fontId="6" fillId="8" borderId="53" xfId="6" applyFont="1" applyFill="1" applyBorder="1" applyAlignment="1">
      <alignment horizontal="left" vertical="center"/>
    </xf>
    <xf numFmtId="0" fontId="6" fillId="8" borderId="73" xfId="6" applyFont="1" applyFill="1" applyBorder="1" applyAlignment="1">
      <alignment horizontal="left" vertical="center"/>
    </xf>
    <xf numFmtId="0" fontId="6" fillId="8" borderId="74" xfId="6" applyFont="1" applyFill="1" applyBorder="1" applyAlignment="1">
      <alignment horizontal="left" vertical="center"/>
    </xf>
    <xf numFmtId="0" fontId="6" fillId="0" borderId="55" xfId="0" applyFont="1" applyBorder="1">
      <alignment vertical="center"/>
    </xf>
    <xf numFmtId="0" fontId="5" fillId="0" borderId="9" xfId="0" applyFont="1" applyBorder="1">
      <alignment vertical="center"/>
    </xf>
    <xf numFmtId="0" fontId="6" fillId="0" borderId="67" xfId="0" applyFont="1" applyBorder="1" applyAlignment="1">
      <alignment vertical="center" wrapText="1"/>
    </xf>
    <xf numFmtId="49" fontId="21" fillId="0" borderId="76" xfId="0" applyNumberFormat="1" applyFont="1" applyBorder="1" applyAlignment="1">
      <alignment horizontal="center" vertical="center"/>
    </xf>
    <xf numFmtId="0" fontId="6" fillId="0" borderId="12" xfId="0" applyFont="1" applyBorder="1" applyAlignment="1">
      <alignment horizontal="center" vertical="center"/>
    </xf>
    <xf numFmtId="0" fontId="6" fillId="0" borderId="41" xfId="0" applyFont="1" applyBorder="1" applyAlignment="1">
      <alignment horizontal="center" vertical="center"/>
    </xf>
    <xf numFmtId="0" fontId="14" fillId="0" borderId="67" xfId="0" applyFont="1" applyBorder="1" applyAlignment="1">
      <alignment horizontal="left" vertical="center" wrapText="1"/>
    </xf>
    <xf numFmtId="0" fontId="14" fillId="0" borderId="62" xfId="9" applyFont="1" applyBorder="1" applyAlignment="1">
      <alignment horizontal="left" vertical="center" wrapText="1"/>
    </xf>
    <xf numFmtId="0" fontId="6" fillId="7" borderId="9" xfId="0" applyFont="1" applyFill="1" applyBorder="1" applyAlignment="1">
      <alignment horizontal="center" vertical="center"/>
    </xf>
    <xf numFmtId="0" fontId="6" fillId="0" borderId="78" xfId="0" applyFont="1" applyBorder="1" applyAlignment="1">
      <alignment horizontal="center" vertical="center"/>
    </xf>
    <xf numFmtId="0" fontId="6" fillId="0" borderId="59" xfId="9" applyFont="1" applyBorder="1">
      <alignment vertical="center"/>
    </xf>
    <xf numFmtId="0" fontId="21" fillId="0" borderId="54" xfId="10" applyFont="1" applyBorder="1" applyAlignment="1">
      <alignment horizontal="center" vertical="center"/>
    </xf>
    <xf numFmtId="49" fontId="6" fillId="0" borderId="60" xfId="9" applyNumberFormat="1" applyFont="1" applyBorder="1" applyAlignment="1">
      <alignment horizontal="center" vertical="center"/>
    </xf>
    <xf numFmtId="0" fontId="6" fillId="0" borderId="61" xfId="10" applyFont="1" applyBorder="1" applyAlignment="1">
      <alignment horizontal="center" vertical="center"/>
    </xf>
    <xf numFmtId="0" fontId="6" fillId="0" borderId="47" xfId="10" applyFont="1" applyBorder="1" applyAlignment="1">
      <alignment horizontal="center" vertical="center"/>
    </xf>
    <xf numFmtId="0" fontId="14" fillId="0" borderId="59" xfId="9" applyFont="1" applyBorder="1" applyAlignment="1">
      <alignment vertical="center" wrapText="1"/>
    </xf>
    <xf numFmtId="0" fontId="5" fillId="4" borderId="8" xfId="9" applyFont="1" applyFill="1" applyBorder="1">
      <alignment vertical="center"/>
    </xf>
    <xf numFmtId="0" fontId="5" fillId="4" borderId="9" xfId="9" applyFont="1" applyFill="1" applyBorder="1">
      <alignment vertical="center"/>
    </xf>
    <xf numFmtId="0" fontId="6" fillId="4" borderId="9" xfId="9" applyFont="1" applyFill="1" applyBorder="1">
      <alignment vertical="center"/>
    </xf>
    <xf numFmtId="0" fontId="6" fillId="4" borderId="10" xfId="9" applyFont="1" applyFill="1" applyBorder="1">
      <alignment vertical="center"/>
    </xf>
    <xf numFmtId="49" fontId="21" fillId="0" borderId="54" xfId="10" applyNumberFormat="1" applyFont="1" applyBorder="1" applyAlignment="1">
      <alignment horizontal="center" vertical="center"/>
    </xf>
    <xf numFmtId="49" fontId="6" fillId="0" borderId="60" xfId="10" applyNumberFormat="1" applyFont="1" applyBorder="1" applyAlignment="1">
      <alignment horizontal="center" vertical="center"/>
    </xf>
    <xf numFmtId="49" fontId="6" fillId="0" borderId="61" xfId="10" applyNumberFormat="1" applyFont="1" applyBorder="1" applyAlignment="1">
      <alignment horizontal="center" vertical="center"/>
    </xf>
    <xf numFmtId="49" fontId="6" fillId="0" borderId="47" xfId="10" applyNumberFormat="1" applyFont="1" applyBorder="1" applyAlignment="1">
      <alignment horizontal="center" vertical="center"/>
    </xf>
    <xf numFmtId="49" fontId="6" fillId="0" borderId="44" xfId="10" applyNumberFormat="1" applyFont="1" applyBorder="1" applyAlignment="1">
      <alignment horizontal="center" vertical="center"/>
    </xf>
    <xf numFmtId="0" fontId="6" fillId="0" borderId="62" xfId="9" applyFont="1" applyBorder="1">
      <alignment vertical="center"/>
    </xf>
    <xf numFmtId="49" fontId="21" fillId="0" borderId="63" xfId="10" applyNumberFormat="1" applyFont="1" applyBorder="1" applyAlignment="1">
      <alignment horizontal="center" vertical="center"/>
    </xf>
    <xf numFmtId="49" fontId="6" fillId="0" borderId="4" xfId="10" applyNumberFormat="1" applyFont="1" applyBorder="1" applyAlignment="1">
      <alignment horizontal="center" vertical="center"/>
    </xf>
    <xf numFmtId="49" fontId="6" fillId="0" borderId="49" xfId="10" applyNumberFormat="1" applyFont="1" applyBorder="1" applyAlignment="1">
      <alignment horizontal="center" vertical="center"/>
    </xf>
    <xf numFmtId="0" fontId="14" fillId="0" borderId="62" xfId="9" applyFont="1" applyBorder="1" applyAlignment="1">
      <alignment vertical="center" wrapText="1"/>
    </xf>
    <xf numFmtId="0" fontId="14" fillId="0" borderId="62" xfId="10" applyFont="1" applyBorder="1" applyAlignment="1">
      <alignment horizontal="left" vertical="center" wrapText="1"/>
    </xf>
    <xf numFmtId="0" fontId="5" fillId="8" borderId="8" xfId="9" applyFont="1" applyFill="1" applyBorder="1">
      <alignment vertical="center"/>
    </xf>
    <xf numFmtId="0" fontId="5" fillId="8" borderId="9" xfId="9" applyFont="1" applyFill="1" applyBorder="1">
      <alignment vertical="center"/>
    </xf>
    <xf numFmtId="0" fontId="6" fillId="8" borderId="9" xfId="9" applyFont="1" applyFill="1" applyBorder="1">
      <alignment vertical="center"/>
    </xf>
    <xf numFmtId="0" fontId="6" fillId="0" borderId="9" xfId="9" applyFont="1" applyBorder="1">
      <alignment vertical="center"/>
    </xf>
    <xf numFmtId="0" fontId="6" fillId="8" borderId="10" xfId="9" applyFont="1" applyFill="1" applyBorder="1">
      <alignment vertical="center"/>
    </xf>
    <xf numFmtId="0" fontId="6" fillId="0" borderId="67" xfId="9" applyFont="1" applyBorder="1">
      <alignment vertical="center"/>
    </xf>
    <xf numFmtId="0" fontId="21" fillId="0" borderId="76" xfId="10" applyFont="1" applyBorder="1" applyAlignment="1">
      <alignment horizontal="center" vertical="center"/>
    </xf>
    <xf numFmtId="0" fontId="6" fillId="0" borderId="12" xfId="10" applyFont="1" applyBorder="1" applyAlignment="1">
      <alignment horizontal="center" vertical="center"/>
    </xf>
    <xf numFmtId="0" fontId="6" fillId="0" borderId="41" xfId="10" applyFont="1" applyBorder="1" applyAlignment="1">
      <alignment horizontal="center" vertical="center"/>
    </xf>
    <xf numFmtId="0" fontId="14" fillId="0" borderId="67" xfId="9" applyFont="1" applyBorder="1" applyAlignment="1">
      <alignment vertical="center" wrapText="1"/>
    </xf>
    <xf numFmtId="0" fontId="21" fillId="0" borderId="63" xfId="10" applyFont="1" applyBorder="1" applyAlignment="1">
      <alignment horizontal="center" vertical="center"/>
    </xf>
    <xf numFmtId="0" fontId="6" fillId="0" borderId="4" xfId="10" applyFont="1" applyBorder="1" applyAlignment="1">
      <alignment horizontal="center" vertical="center"/>
    </xf>
    <xf numFmtId="0" fontId="6" fillId="0" borderId="49" xfId="10" applyFont="1" applyBorder="1" applyAlignment="1">
      <alignment horizontal="center" vertical="center"/>
    </xf>
    <xf numFmtId="0" fontId="14" fillId="0" borderId="62" xfId="10" applyFont="1" applyBorder="1" applyAlignment="1">
      <alignment horizontal="left" vertical="center"/>
    </xf>
    <xf numFmtId="49" fontId="6" fillId="0" borderId="6" xfId="10" applyNumberFormat="1" applyFont="1" applyBorder="1" applyAlignment="1">
      <alignment horizontal="center" vertical="center"/>
    </xf>
    <xf numFmtId="0" fontId="6" fillId="0" borderId="2" xfId="10" applyFont="1" applyBorder="1" applyAlignment="1">
      <alignment horizontal="center" vertical="center"/>
    </xf>
    <xf numFmtId="0" fontId="6" fillId="0" borderId="1" xfId="10" applyFont="1" applyBorder="1" applyAlignment="1">
      <alignment horizontal="center" vertical="center"/>
    </xf>
    <xf numFmtId="0" fontId="6" fillId="0" borderId="42" xfId="10" applyFont="1" applyBorder="1" applyAlignment="1">
      <alignment horizontal="center" vertical="center"/>
    </xf>
    <xf numFmtId="0" fontId="14" fillId="0" borderId="62" xfId="0" applyFont="1" applyBorder="1" applyAlignment="1">
      <alignment vertical="center" wrapText="1"/>
    </xf>
    <xf numFmtId="0" fontId="14" fillId="4" borderId="10" xfId="9" applyFont="1" applyFill="1" applyBorder="1">
      <alignment vertical="center"/>
    </xf>
    <xf numFmtId="49" fontId="21" fillId="0" borderId="76" xfId="10" applyNumberFormat="1" applyFont="1" applyBorder="1" applyAlignment="1">
      <alignment horizontal="center" vertical="center"/>
    </xf>
    <xf numFmtId="49" fontId="6" fillId="0" borderId="12" xfId="10" applyNumberFormat="1" applyFont="1" applyBorder="1" applyAlignment="1">
      <alignment horizontal="center" vertical="center"/>
    </xf>
    <xf numFmtId="49" fontId="6" fillId="0" borderId="41" xfId="10" applyNumberFormat="1" applyFont="1" applyBorder="1" applyAlignment="1">
      <alignment horizontal="center" vertical="center" wrapText="1"/>
    </xf>
    <xf numFmtId="49" fontId="6" fillId="0" borderId="49" xfId="10" applyNumberFormat="1" applyFont="1" applyBorder="1" applyAlignment="1">
      <alignment horizontal="center" vertical="center" wrapText="1"/>
    </xf>
    <xf numFmtId="0" fontId="6" fillId="8" borderId="62" xfId="11" applyFont="1" applyFill="1" applyBorder="1" applyAlignment="1">
      <alignment vertical="center"/>
    </xf>
    <xf numFmtId="0" fontId="21" fillId="8" borderId="63" xfId="10" applyFont="1" applyFill="1" applyBorder="1" applyAlignment="1">
      <alignment horizontal="center" vertical="center"/>
    </xf>
    <xf numFmtId="49" fontId="6" fillId="8" borderId="6" xfId="10" applyNumberFormat="1" applyFont="1" applyFill="1" applyBorder="1" applyAlignment="1">
      <alignment horizontal="center" vertical="center"/>
    </xf>
    <xf numFmtId="49" fontId="6" fillId="8" borderId="81" xfId="10" applyNumberFormat="1" applyFont="1" applyFill="1" applyBorder="1" applyAlignment="1">
      <alignment horizontal="center" vertical="center" wrapText="1"/>
    </xf>
    <xf numFmtId="0" fontId="14" fillId="8" borderId="62" xfId="6" applyFont="1" applyFill="1" applyBorder="1" applyAlignment="1">
      <alignment vertical="center" wrapText="1"/>
    </xf>
    <xf numFmtId="49" fontId="6" fillId="8" borderId="11" xfId="10" applyNumberFormat="1" applyFont="1" applyFill="1" applyBorder="1" applyAlignment="1">
      <alignment horizontal="center" vertical="center" wrapText="1"/>
    </xf>
    <xf numFmtId="0" fontId="14" fillId="0" borderId="62" xfId="6" applyFont="1" applyBorder="1" applyAlignment="1">
      <alignment vertical="center" wrapText="1"/>
    </xf>
    <xf numFmtId="0" fontId="14" fillId="0" borderId="65" xfId="6" applyFont="1" applyBorder="1" applyAlignment="1">
      <alignment vertical="top" wrapText="1"/>
    </xf>
    <xf numFmtId="0" fontId="18" fillId="0" borderId="63" xfId="10" applyFont="1" applyBorder="1" applyAlignment="1">
      <alignment horizontal="center" vertical="center" textRotation="90"/>
    </xf>
    <xf numFmtId="0" fontId="14" fillId="0" borderId="66" xfId="6" applyFont="1" applyBorder="1" applyAlignment="1">
      <alignment vertical="top" wrapText="1"/>
    </xf>
    <xf numFmtId="0" fontId="14" fillId="0" borderId="67" xfId="6" applyFont="1" applyBorder="1" applyAlignment="1">
      <alignment vertical="top" wrapText="1"/>
    </xf>
    <xf numFmtId="0" fontId="6" fillId="0" borderId="67" xfId="0" applyFont="1" applyBorder="1">
      <alignment vertical="center"/>
    </xf>
    <xf numFmtId="49" fontId="21" fillId="0" borderId="77" xfId="10" applyNumberFormat="1" applyFont="1" applyBorder="1" applyAlignment="1">
      <alignment horizontal="center" vertical="center"/>
    </xf>
    <xf numFmtId="49" fontId="6" fillId="0" borderId="77" xfId="10" applyNumberFormat="1" applyFont="1" applyBorder="1" applyAlignment="1">
      <alignment horizontal="center" vertical="center"/>
    </xf>
    <xf numFmtId="49" fontId="21" fillId="0" borderId="6" xfId="10" applyNumberFormat="1" applyFont="1" applyBorder="1" applyAlignment="1">
      <alignment horizontal="center" vertical="center"/>
    </xf>
    <xf numFmtId="49" fontId="6" fillId="0" borderId="70" xfId="10" applyNumberFormat="1" applyFont="1" applyBorder="1" applyAlignment="1">
      <alignment horizontal="center" vertical="center"/>
    </xf>
    <xf numFmtId="0" fontId="6" fillId="0" borderId="64" xfId="0" applyFont="1" applyBorder="1">
      <alignment vertical="center"/>
    </xf>
    <xf numFmtId="49" fontId="6" fillId="0" borderId="83" xfId="10" applyNumberFormat="1" applyFont="1" applyBorder="1" applyAlignment="1">
      <alignment horizontal="center" vertical="center"/>
    </xf>
    <xf numFmtId="49" fontId="6" fillId="0" borderId="41" xfId="10" applyNumberFormat="1" applyFont="1" applyBorder="1" applyAlignment="1">
      <alignment horizontal="center" vertical="center"/>
    </xf>
    <xf numFmtId="0" fontId="14" fillId="0" borderId="56" xfId="9" applyFont="1" applyBorder="1" applyAlignment="1">
      <alignment horizontal="left" vertical="center" wrapText="1"/>
    </xf>
    <xf numFmtId="0" fontId="14" fillId="0" borderId="66" xfId="9" applyFont="1" applyBorder="1" applyAlignment="1">
      <alignment horizontal="left" vertical="center" wrapText="1"/>
    </xf>
    <xf numFmtId="0" fontId="6" fillId="8" borderId="62" xfId="6" applyFont="1" applyFill="1" applyBorder="1">
      <alignment vertical="center"/>
    </xf>
    <xf numFmtId="0" fontId="21" fillId="8" borderId="4" xfId="10" applyFont="1" applyFill="1" applyBorder="1" applyAlignment="1">
      <alignment horizontal="center" vertical="center"/>
    </xf>
    <xf numFmtId="49" fontId="6" fillId="8" borderId="12" xfId="10" applyNumberFormat="1" applyFont="1" applyFill="1" applyBorder="1" applyAlignment="1">
      <alignment horizontal="center" vertical="center"/>
    </xf>
    <xf numFmtId="0" fontId="6" fillId="8" borderId="4" xfId="10" applyFont="1" applyFill="1" applyBorder="1" applyAlignment="1">
      <alignment horizontal="center" vertical="center"/>
    </xf>
    <xf numFmtId="0" fontId="6" fillId="8" borderId="11" xfId="10" applyFont="1" applyFill="1" applyBorder="1" applyAlignment="1">
      <alignment horizontal="center" vertical="center"/>
    </xf>
    <xf numFmtId="0" fontId="21" fillId="0" borderId="4" xfId="10" applyFont="1" applyBorder="1" applyAlignment="1">
      <alignment horizontal="center" vertical="center"/>
    </xf>
    <xf numFmtId="0" fontId="6" fillId="0" borderId="11" xfId="10" applyFont="1" applyBorder="1" applyAlignment="1">
      <alignment horizontal="center" vertical="center"/>
    </xf>
    <xf numFmtId="0" fontId="14" fillId="0" borderId="66" xfId="0" applyFont="1" applyBorder="1" applyAlignment="1">
      <alignment horizontal="left" vertical="center" wrapText="1"/>
    </xf>
    <xf numFmtId="49" fontId="6" fillId="0" borderId="11" xfId="10" applyNumberFormat="1" applyFont="1" applyBorder="1" applyAlignment="1">
      <alignment horizontal="center" vertical="center"/>
    </xf>
    <xf numFmtId="0" fontId="6" fillId="0" borderId="81" xfId="10" applyFont="1" applyBorder="1" applyAlignment="1">
      <alignment horizontal="center" vertical="center"/>
    </xf>
    <xf numFmtId="0" fontId="14" fillId="0" borderId="58" xfId="0" applyFont="1" applyBorder="1" applyAlignment="1">
      <alignment horizontal="left" vertical="center" wrapText="1"/>
    </xf>
    <xf numFmtId="0" fontId="14" fillId="0" borderId="65" xfId="9" applyFont="1" applyBorder="1" applyAlignment="1">
      <alignment vertical="center" wrapText="1"/>
    </xf>
    <xf numFmtId="0" fontId="14" fillId="0" borderId="67" xfId="9" applyFont="1" applyBorder="1" applyAlignment="1">
      <alignment vertical="center" wrapText="1"/>
    </xf>
    <xf numFmtId="0" fontId="6" fillId="0" borderId="51" xfId="9" applyFont="1" applyBorder="1" applyAlignment="1">
      <alignment horizontal="left" vertical="center" wrapText="1"/>
    </xf>
    <xf numFmtId="0" fontId="6" fillId="0" borderId="55" xfId="9" applyFont="1" applyBorder="1" applyAlignment="1">
      <alignment horizontal="left" vertical="center"/>
    </xf>
    <xf numFmtId="0" fontId="6" fillId="0" borderId="35" xfId="9" applyFont="1" applyBorder="1" applyAlignment="1">
      <alignment horizontal="left" vertical="center"/>
    </xf>
    <xf numFmtId="0" fontId="6" fillId="0" borderId="86" xfId="9" applyFont="1" applyBorder="1" applyAlignment="1">
      <alignment horizontal="left" vertical="center"/>
    </xf>
    <xf numFmtId="0" fontId="6" fillId="0" borderId="81" xfId="9" applyFont="1" applyBorder="1" applyAlignment="1">
      <alignment horizontal="left" vertical="center"/>
    </xf>
    <xf numFmtId="0" fontId="6" fillId="0" borderId="82" xfId="9" applyFont="1" applyBorder="1" applyAlignment="1">
      <alignment horizontal="left" vertical="center"/>
    </xf>
    <xf numFmtId="0" fontId="5" fillId="6" borderId="69" xfId="9" applyFont="1" applyFill="1" applyBorder="1" applyAlignment="1">
      <alignment horizontal="center" vertical="center"/>
    </xf>
    <xf numFmtId="0" fontId="5" fillId="6" borderId="6" xfId="9" applyFont="1" applyFill="1" applyBorder="1" applyAlignment="1">
      <alignment horizontal="center" vertical="center"/>
    </xf>
    <xf numFmtId="0" fontId="5" fillId="6" borderId="2" xfId="9" applyFont="1" applyFill="1" applyBorder="1" applyAlignment="1">
      <alignment horizontal="center" vertical="center"/>
    </xf>
    <xf numFmtId="0" fontId="5" fillId="6" borderId="11" xfId="9" applyFont="1" applyFill="1" applyBorder="1" applyAlignment="1">
      <alignment horizontal="center" vertical="center"/>
    </xf>
    <xf numFmtId="0" fontId="5" fillId="6" borderId="70" xfId="9" applyFont="1" applyFill="1" applyBorder="1" applyAlignment="1">
      <alignment horizontal="center" vertical="center"/>
    </xf>
    <xf numFmtId="0" fontId="6" fillId="0" borderId="87" xfId="9" applyFont="1" applyBorder="1" applyAlignment="1">
      <alignment vertical="top"/>
    </xf>
    <xf numFmtId="0" fontId="6" fillId="0" borderId="20" xfId="9" applyFont="1" applyBorder="1" applyAlignment="1">
      <alignment vertical="top"/>
    </xf>
    <xf numFmtId="0" fontId="6" fillId="0" borderId="5" xfId="9" applyFont="1" applyBorder="1" applyAlignment="1">
      <alignment horizontal="left" vertical="center"/>
    </xf>
    <xf numFmtId="0" fontId="6" fillId="0" borderId="19" xfId="9" applyFont="1" applyBorder="1" applyAlignment="1">
      <alignment horizontal="left" vertical="center"/>
    </xf>
    <xf numFmtId="0" fontId="6" fillId="0" borderId="88" xfId="9" applyFont="1" applyBorder="1" applyAlignment="1">
      <alignment horizontal="left" vertical="center"/>
    </xf>
    <xf numFmtId="0" fontId="6" fillId="0" borderId="86" xfId="9" applyFont="1" applyBorder="1" applyAlignment="1">
      <alignment vertical="top"/>
    </xf>
    <xf numFmtId="0" fontId="6" fillId="0" borderId="77" xfId="9" applyFont="1" applyBorder="1" applyAlignment="1">
      <alignment vertical="top"/>
    </xf>
    <xf numFmtId="0" fontId="6" fillId="0" borderId="78" xfId="9" applyFont="1" applyBorder="1" applyAlignment="1">
      <alignment horizontal="left" vertical="center"/>
    </xf>
    <xf numFmtId="0" fontId="6" fillId="0" borderId="87" xfId="9" applyFont="1" applyBorder="1" applyAlignment="1">
      <alignment horizontal="left" vertical="top"/>
    </xf>
    <xf numFmtId="0" fontId="6" fillId="0" borderId="20" xfId="9" applyFont="1" applyBorder="1" applyAlignment="1">
      <alignment horizontal="left" vertical="top"/>
    </xf>
    <xf numFmtId="0" fontId="6" fillId="0" borderId="53" xfId="9" applyFont="1" applyBorder="1" applyAlignment="1">
      <alignment horizontal="left" vertical="top"/>
    </xf>
    <xf numFmtId="0" fontId="6" fillId="0" borderId="72" xfId="9" applyFont="1" applyBorder="1" applyAlignment="1">
      <alignment horizontal="left" vertical="top"/>
    </xf>
    <xf numFmtId="0" fontId="6" fillId="0" borderId="89" xfId="9" applyFont="1" applyBorder="1" applyAlignment="1">
      <alignment horizontal="left" vertical="center"/>
    </xf>
    <xf numFmtId="0" fontId="6" fillId="0" borderId="73" xfId="9" applyFont="1" applyBorder="1" applyAlignment="1">
      <alignment horizontal="left" vertical="center"/>
    </xf>
    <xf numFmtId="0" fontId="6" fillId="0" borderId="74" xfId="9" applyFont="1" applyBorder="1" applyAlignment="1">
      <alignment horizontal="left" vertical="center"/>
    </xf>
    <xf numFmtId="0" fontId="6" fillId="0" borderId="51" xfId="9" applyFont="1" applyBorder="1" applyAlignment="1">
      <alignment horizontal="left" vertical="top" wrapText="1"/>
    </xf>
    <xf numFmtId="0" fontId="6" fillId="0" borderId="55" xfId="9" applyFont="1" applyBorder="1" applyAlignment="1">
      <alignment horizontal="left" vertical="top"/>
    </xf>
    <xf numFmtId="0" fontId="6" fillId="0" borderId="35" xfId="9" applyFont="1" applyBorder="1" applyAlignment="1">
      <alignment horizontal="left" vertical="top"/>
    </xf>
    <xf numFmtId="0" fontId="6" fillId="0" borderId="52" xfId="9" applyFont="1" applyBorder="1" applyAlignment="1">
      <alignment horizontal="left" vertical="top"/>
    </xf>
    <xf numFmtId="0" fontId="6" fillId="0" borderId="0" xfId="9" applyFont="1" applyAlignment="1">
      <alignment horizontal="left" vertical="top"/>
    </xf>
    <xf numFmtId="0" fontId="6" fillId="0" borderId="68" xfId="9" applyFont="1" applyBorder="1" applyAlignment="1">
      <alignment horizontal="left" vertical="top"/>
    </xf>
    <xf numFmtId="0" fontId="6" fillId="0" borderId="52" xfId="9" applyFont="1" applyBorder="1">
      <alignment vertical="center"/>
    </xf>
    <xf numFmtId="0" fontId="6" fillId="0" borderId="0" xfId="9" applyFont="1">
      <alignment vertical="center"/>
    </xf>
    <xf numFmtId="0" fontId="6" fillId="0" borderId="73" xfId="9" applyFont="1" applyBorder="1" applyAlignment="1">
      <alignment horizontal="left" vertical="top"/>
    </xf>
    <xf numFmtId="0" fontId="6" fillId="0" borderId="74" xfId="9" applyFont="1" applyBorder="1" applyAlignment="1">
      <alignment horizontal="left" vertical="top"/>
    </xf>
    <xf numFmtId="0" fontId="6" fillId="0" borderId="0" xfId="9" applyFont="1" applyAlignment="1">
      <alignment vertical="center" wrapText="1"/>
    </xf>
    <xf numFmtId="0" fontId="6" fillId="0" borderId="51" xfId="11" applyFont="1" applyBorder="1" applyAlignment="1">
      <alignment horizontal="left" vertical="top" wrapText="1"/>
    </xf>
    <xf numFmtId="0" fontId="6" fillId="0" borderId="55" xfId="11" applyFont="1" applyBorder="1" applyAlignment="1">
      <alignment horizontal="left" vertical="top"/>
    </xf>
    <xf numFmtId="0" fontId="6" fillId="0" borderId="35" xfId="11" applyFont="1" applyBorder="1" applyAlignment="1">
      <alignment horizontal="left" vertical="top"/>
    </xf>
    <xf numFmtId="0" fontId="1" fillId="0" borderId="0" xfId="11" applyAlignment="1">
      <alignment vertical="center"/>
    </xf>
    <xf numFmtId="0" fontId="6" fillId="0" borderId="52" xfId="11" applyFont="1" applyBorder="1" applyAlignment="1">
      <alignment horizontal="left" vertical="top"/>
    </xf>
    <xf numFmtId="0" fontId="6" fillId="0" borderId="0" xfId="11" applyFont="1" applyAlignment="1">
      <alignment horizontal="left" vertical="top"/>
    </xf>
    <xf numFmtId="0" fontId="6" fillId="0" borderId="68" xfId="11" applyFont="1" applyBorder="1" applyAlignment="1">
      <alignment horizontal="left" vertical="top"/>
    </xf>
    <xf numFmtId="0" fontId="6" fillId="0" borderId="53" xfId="11" applyFont="1" applyBorder="1" applyAlignment="1">
      <alignment horizontal="left" vertical="top"/>
    </xf>
    <xf numFmtId="0" fontId="6" fillId="0" borderId="73" xfId="11" applyFont="1" applyBorder="1" applyAlignment="1">
      <alignment horizontal="left" vertical="top"/>
    </xf>
    <xf numFmtId="0" fontId="6" fillId="0" borderId="74" xfId="11" applyFont="1" applyBorder="1" applyAlignment="1">
      <alignment horizontal="left" vertical="top"/>
    </xf>
    <xf numFmtId="0" fontId="6" fillId="0" borderId="0" xfId="0" applyFont="1" applyAlignment="1">
      <alignment vertical="center" wrapText="1"/>
    </xf>
    <xf numFmtId="0" fontId="6" fillId="0" borderId="51" xfId="9" applyFont="1" applyBorder="1">
      <alignment vertical="center"/>
    </xf>
    <xf numFmtId="0" fontId="6" fillId="0" borderId="55" xfId="9" applyFont="1" applyBorder="1">
      <alignment vertical="center"/>
    </xf>
    <xf numFmtId="0" fontId="6" fillId="0" borderId="35" xfId="9" applyFont="1" applyBorder="1" applyAlignment="1">
      <alignment vertical="center" wrapText="1"/>
    </xf>
    <xf numFmtId="0" fontId="6" fillId="0" borderId="68" xfId="9" applyFont="1" applyBorder="1" applyAlignment="1">
      <alignment vertical="center" wrapText="1"/>
    </xf>
    <xf numFmtId="31" fontId="6" fillId="0" borderId="52" xfId="9" applyNumberFormat="1" applyFont="1" applyBorder="1">
      <alignment vertical="center"/>
    </xf>
    <xf numFmtId="0" fontId="5" fillId="0" borderId="52" xfId="9" applyFont="1" applyBorder="1">
      <alignment vertical="center"/>
    </xf>
    <xf numFmtId="0" fontId="5" fillId="0" borderId="0" xfId="9" applyFont="1">
      <alignment vertical="center"/>
    </xf>
    <xf numFmtId="0" fontId="5" fillId="0" borderId="0" xfId="9" applyFont="1" applyAlignment="1">
      <alignment horizontal="left" vertical="top"/>
    </xf>
    <xf numFmtId="0" fontId="5" fillId="0" borderId="68" xfId="9" applyFont="1" applyBorder="1" applyAlignment="1">
      <alignment horizontal="left" vertical="top"/>
    </xf>
    <xf numFmtId="0" fontId="5" fillId="0" borderId="52" xfId="9" applyFont="1" applyBorder="1" applyAlignment="1">
      <alignment vertical="top"/>
    </xf>
    <xf numFmtId="0" fontId="5" fillId="0" borderId="0" xfId="9" applyFont="1" applyAlignment="1">
      <alignment vertical="top"/>
    </xf>
    <xf numFmtId="0" fontId="27" fillId="0" borderId="0" xfId="9" applyFont="1">
      <alignment vertical="center"/>
    </xf>
    <xf numFmtId="0" fontId="6" fillId="0" borderId="68" xfId="9" applyFont="1" applyBorder="1">
      <alignment vertical="center"/>
    </xf>
    <xf numFmtId="0" fontId="28" fillId="0" borderId="0" xfId="9" applyFont="1">
      <alignment vertical="center"/>
    </xf>
    <xf numFmtId="0" fontId="6" fillId="0" borderId="0" xfId="9" applyFont="1">
      <alignment vertical="center"/>
    </xf>
    <xf numFmtId="0" fontId="6" fillId="0" borderId="68" xfId="9" applyFont="1" applyBorder="1">
      <alignment vertical="center"/>
    </xf>
    <xf numFmtId="0" fontId="6" fillId="0" borderId="53" xfId="9" applyFont="1" applyBorder="1">
      <alignment vertical="center"/>
    </xf>
    <xf numFmtId="0" fontId="6" fillId="0" borderId="73" xfId="9" applyFont="1" applyBorder="1">
      <alignment vertical="center"/>
    </xf>
    <xf numFmtId="0" fontId="6" fillId="0" borderId="74" xfId="9" applyFont="1" applyBorder="1" applyAlignment="1">
      <alignment vertical="center" wrapText="1"/>
    </xf>
    <xf numFmtId="0" fontId="6" fillId="0" borderId="55" xfId="9" applyFont="1" applyBorder="1" applyAlignment="1">
      <alignment vertical="center" wrapText="1"/>
    </xf>
    <xf numFmtId="0" fontId="6" fillId="0" borderId="73" xfId="9" applyFont="1" applyBorder="1" applyAlignment="1">
      <alignment vertical="center" wrapText="1"/>
    </xf>
    <xf numFmtId="0" fontId="6" fillId="0" borderId="51" xfId="9" applyFont="1" applyBorder="1" applyAlignment="1">
      <alignment vertical="center" wrapText="1"/>
    </xf>
    <xf numFmtId="0" fontId="1" fillId="0" borderId="55" xfId="9" applyBorder="1" applyAlignment="1">
      <alignment vertical="center" wrapText="1"/>
    </xf>
    <xf numFmtId="0" fontId="1" fillId="0" borderId="35" xfId="9" applyBorder="1" applyAlignment="1">
      <alignment vertical="center" wrapText="1"/>
    </xf>
    <xf numFmtId="0" fontId="6" fillId="0" borderId="52" xfId="9" applyFont="1" applyBorder="1" applyAlignment="1">
      <alignment vertical="center" wrapText="1"/>
    </xf>
    <xf numFmtId="0" fontId="1" fillId="0" borderId="0" xfId="9">
      <alignment vertical="center"/>
    </xf>
    <xf numFmtId="0" fontId="29" fillId="0" borderId="52" xfId="9" applyFont="1" applyBorder="1" applyAlignment="1">
      <alignment vertical="center" wrapText="1"/>
    </xf>
    <xf numFmtId="0" fontId="6" fillId="0" borderId="53" xfId="9" applyFont="1" applyBorder="1" applyAlignment="1">
      <alignment vertical="center" wrapText="1"/>
    </xf>
    <xf numFmtId="0" fontId="6" fillId="0" borderId="0" xfId="11" applyFont="1" applyAlignment="1">
      <alignment vertical="center"/>
    </xf>
    <xf numFmtId="0" fontId="6" fillId="0" borderId="59" xfId="6" applyFont="1" applyBorder="1">
      <alignment vertical="center"/>
    </xf>
    <xf numFmtId="49" fontId="21" fillId="0" borderId="77" xfId="6" applyNumberFormat="1" applyFont="1" applyBorder="1" applyAlignment="1">
      <alignment horizontal="center" vertical="center"/>
    </xf>
    <xf numFmtId="49" fontId="6" fillId="0" borderId="12" xfId="6" applyNumberFormat="1" applyFont="1" applyBorder="1" applyAlignment="1">
      <alignment horizontal="center" vertical="center"/>
    </xf>
    <xf numFmtId="0" fontId="6" fillId="0" borderId="77" xfId="10" applyFont="1" applyBorder="1" applyAlignment="1">
      <alignment horizontal="center" vertical="center"/>
    </xf>
    <xf numFmtId="0" fontId="14" fillId="0" borderId="67" xfId="6" applyFont="1" applyBorder="1" applyAlignment="1">
      <alignment vertical="center" wrapText="1"/>
    </xf>
    <xf numFmtId="0" fontId="6" fillId="0" borderId="66" xfId="6" applyFont="1" applyBorder="1">
      <alignment vertical="center"/>
    </xf>
    <xf numFmtId="49" fontId="6" fillId="0" borderId="71" xfId="6" applyNumberFormat="1" applyFont="1" applyBorder="1" applyAlignment="1">
      <alignment horizontal="center" vertical="center"/>
    </xf>
    <xf numFmtId="0" fontId="6" fillId="0" borderId="2" xfId="6" applyFont="1" applyBorder="1" applyAlignment="1">
      <alignment horizontal="center" vertical="center"/>
    </xf>
    <xf numFmtId="0" fontId="6" fillId="0" borderId="49" xfId="6" applyFont="1" applyBorder="1" applyAlignment="1">
      <alignment horizontal="center" vertical="center"/>
    </xf>
    <xf numFmtId="0" fontId="6" fillId="0" borderId="62" xfId="6" applyFont="1" applyBorder="1">
      <alignment vertical="center"/>
    </xf>
    <xf numFmtId="49" fontId="6" fillId="0" borderId="6" xfId="6" applyNumberFormat="1" applyFont="1" applyBorder="1" applyAlignment="1">
      <alignment horizontal="center" vertical="center"/>
    </xf>
    <xf numFmtId="0" fontId="14" fillId="0" borderId="62" xfId="6" applyFont="1" applyBorder="1" applyAlignment="1">
      <alignment horizontal="left" vertical="center" wrapText="1"/>
    </xf>
    <xf numFmtId="49" fontId="21" fillId="0" borderId="63" xfId="6" applyNumberFormat="1" applyFont="1" applyBorder="1" applyAlignment="1">
      <alignment horizontal="center" vertical="center"/>
    </xf>
    <xf numFmtId="0" fontId="6" fillId="0" borderId="56" xfId="0" applyFont="1" applyBorder="1" applyAlignment="1">
      <alignment vertical="center" wrapText="1"/>
    </xf>
    <xf numFmtId="49" fontId="21" fillId="0" borderId="36" xfId="0" applyNumberFormat="1" applyFont="1" applyBorder="1" applyAlignment="1">
      <alignment horizontal="center" vertical="center"/>
    </xf>
    <xf numFmtId="49" fontId="6" fillId="0" borderId="79" xfId="0" applyNumberFormat="1" applyFont="1" applyBorder="1" applyAlignment="1">
      <alignment horizontal="center" vertical="center"/>
    </xf>
    <xf numFmtId="0" fontId="6" fillId="0" borderId="80" xfId="0" applyFont="1" applyBorder="1" applyAlignment="1">
      <alignment horizontal="center" vertical="center"/>
    </xf>
    <xf numFmtId="0" fontId="6" fillId="0" borderId="38" xfId="0" applyFont="1" applyBorder="1" applyAlignment="1">
      <alignment horizontal="center" vertical="center"/>
    </xf>
    <xf numFmtId="0" fontId="14" fillId="0" borderId="56" xfId="0" applyFont="1" applyBorder="1" applyAlignment="1">
      <alignment horizontal="left" vertical="center" wrapText="1"/>
    </xf>
    <xf numFmtId="49" fontId="6" fillId="0" borderId="83" xfId="0" applyNumberFormat="1" applyFont="1" applyBorder="1" applyAlignment="1">
      <alignment horizontal="center" vertical="center"/>
    </xf>
    <xf numFmtId="0" fontId="6" fillId="0" borderId="85" xfId="0" applyFont="1" applyBorder="1" applyAlignment="1">
      <alignment horizontal="center" vertical="center"/>
    </xf>
    <xf numFmtId="0" fontId="6" fillId="0" borderId="62" xfId="11" applyFont="1" applyBorder="1" applyAlignment="1">
      <alignment vertical="center"/>
    </xf>
    <xf numFmtId="49" fontId="6" fillId="0" borderId="44" xfId="12" applyNumberFormat="1" applyFont="1" applyBorder="1" applyAlignment="1">
      <alignment horizontal="center" vertical="center"/>
    </xf>
    <xf numFmtId="0" fontId="6" fillId="0" borderId="6" xfId="10" applyFont="1" applyBorder="1" applyAlignment="1">
      <alignment horizontal="center" vertical="center"/>
    </xf>
    <xf numFmtId="49" fontId="6" fillId="0" borderId="77" xfId="12" applyNumberFormat="1" applyFont="1" applyBorder="1" applyAlignment="1">
      <alignment horizontal="center" vertical="center"/>
    </xf>
    <xf numFmtId="49" fontId="6" fillId="0" borderId="82" xfId="10" applyNumberFormat="1" applyFont="1" applyBorder="1" applyAlignment="1">
      <alignment horizontal="center" vertical="center"/>
    </xf>
    <xf numFmtId="0" fontId="5" fillId="8" borderId="8" xfId="0" applyFont="1" applyFill="1" applyBorder="1">
      <alignment vertical="center"/>
    </xf>
    <xf numFmtId="0" fontId="5" fillId="8" borderId="9" xfId="0" applyFont="1" applyFill="1" applyBorder="1">
      <alignment vertical="center"/>
    </xf>
    <xf numFmtId="0" fontId="5" fillId="8" borderId="10" xfId="0" applyFont="1" applyFill="1" applyBorder="1">
      <alignment vertical="center"/>
    </xf>
    <xf numFmtId="49" fontId="21" fillId="0" borderId="44" xfId="10" applyNumberFormat="1" applyFont="1" applyBorder="1" applyAlignment="1">
      <alignment horizontal="center" vertical="center"/>
    </xf>
    <xf numFmtId="49" fontId="6" fillId="0" borderId="81" xfId="10" applyNumberFormat="1" applyFont="1" applyBorder="1" applyAlignment="1">
      <alignment horizontal="center" vertical="center"/>
    </xf>
    <xf numFmtId="49" fontId="21" fillId="0" borderId="12" xfId="10" applyNumberFormat="1" applyFont="1" applyBorder="1" applyAlignment="1">
      <alignment horizontal="center" vertical="center"/>
    </xf>
    <xf numFmtId="49" fontId="21" fillId="0" borderId="4" xfId="10" applyNumberFormat="1" applyFont="1" applyBorder="1" applyAlignment="1">
      <alignment horizontal="center" vertical="center"/>
    </xf>
    <xf numFmtId="0" fontId="14" fillId="0" borderId="62" xfId="11" applyFont="1" applyBorder="1" applyAlignment="1">
      <alignment vertical="center" wrapText="1"/>
    </xf>
    <xf numFmtId="0" fontId="6" fillId="0" borderId="65" xfId="11" applyFont="1" applyBorder="1" applyAlignment="1">
      <alignment vertical="center"/>
    </xf>
    <xf numFmtId="49" fontId="6" fillId="0" borderId="19" xfId="10" applyNumberFormat="1" applyFont="1" applyBorder="1" applyAlignment="1">
      <alignment horizontal="center" vertical="center"/>
    </xf>
    <xf numFmtId="0" fontId="6" fillId="8" borderId="62" xfId="0" applyFont="1" applyFill="1" applyBorder="1">
      <alignment vertical="center"/>
    </xf>
    <xf numFmtId="49" fontId="21" fillId="8" borderId="77" xfId="10" applyNumberFormat="1" applyFont="1" applyFill="1" applyBorder="1" applyAlignment="1">
      <alignment horizontal="center" vertical="center"/>
    </xf>
    <xf numFmtId="49" fontId="6" fillId="8" borderId="77" xfId="10" applyNumberFormat="1" applyFont="1" applyFill="1" applyBorder="1" applyAlignment="1">
      <alignment horizontal="center" vertical="center"/>
    </xf>
    <xf numFmtId="49" fontId="6" fillId="8" borderId="49" xfId="10" applyNumberFormat="1" applyFont="1" applyFill="1" applyBorder="1" applyAlignment="1">
      <alignment horizontal="center" vertical="center"/>
    </xf>
    <xf numFmtId="49" fontId="21" fillId="8" borderId="63" xfId="10" applyNumberFormat="1" applyFont="1" applyFill="1" applyBorder="1" applyAlignment="1">
      <alignment horizontal="center" vertical="center"/>
    </xf>
    <xf numFmtId="0" fontId="6" fillId="8" borderId="65" xfId="0" applyFont="1" applyFill="1" applyBorder="1">
      <alignment vertical="center"/>
    </xf>
    <xf numFmtId="49" fontId="21" fillId="8" borderId="20" xfId="10" applyNumberFormat="1" applyFont="1" applyFill="1" applyBorder="1" applyAlignment="1">
      <alignment horizontal="center" vertical="center"/>
    </xf>
    <xf numFmtId="49" fontId="6" fillId="8" borderId="20" xfId="10" applyNumberFormat="1" applyFont="1" applyFill="1" applyBorder="1" applyAlignment="1">
      <alignment horizontal="center" vertical="center"/>
    </xf>
    <xf numFmtId="49" fontId="6" fillId="8" borderId="19" xfId="10" applyNumberFormat="1" applyFont="1" applyFill="1" applyBorder="1" applyAlignment="1">
      <alignment horizontal="center" vertical="center"/>
    </xf>
    <xf numFmtId="49" fontId="6" fillId="8" borderId="83" xfId="10" applyNumberFormat="1" applyFont="1" applyFill="1" applyBorder="1" applyAlignment="1">
      <alignment horizontal="center" vertical="center"/>
    </xf>
    <xf numFmtId="49" fontId="6" fillId="8" borderId="71" xfId="10" applyNumberFormat="1" applyFont="1" applyFill="1" applyBorder="1" applyAlignment="1">
      <alignment horizontal="center" vertical="center"/>
    </xf>
    <xf numFmtId="49" fontId="6" fillId="8" borderId="4" xfId="10" applyNumberFormat="1" applyFont="1" applyFill="1" applyBorder="1" applyAlignment="1">
      <alignment horizontal="center" vertical="center"/>
    </xf>
    <xf numFmtId="49" fontId="6" fillId="8" borderId="0" xfId="10" applyNumberFormat="1" applyFont="1" applyFill="1" applyAlignment="1">
      <alignment horizontal="center" vertical="center"/>
    </xf>
    <xf numFmtId="0" fontId="6" fillId="8" borderId="67" xfId="0" applyFont="1" applyFill="1" applyBorder="1">
      <alignment vertical="center"/>
    </xf>
    <xf numFmtId="0" fontId="6" fillId="0" borderId="66" xfId="11" applyFont="1" applyBorder="1" applyAlignment="1">
      <alignment vertical="center"/>
    </xf>
    <xf numFmtId="0" fontId="6" fillId="0" borderId="78" xfId="10" applyFont="1" applyBorder="1" applyAlignment="1">
      <alignment horizontal="center" vertical="center"/>
    </xf>
    <xf numFmtId="0" fontId="6" fillId="0" borderId="64" xfId="11" applyFont="1" applyBorder="1" applyAlignment="1">
      <alignment vertical="center"/>
    </xf>
    <xf numFmtId="0" fontId="21" fillId="0" borderId="57" xfId="10" applyFont="1" applyBorder="1" applyAlignment="1">
      <alignment horizontal="center" vertical="center"/>
    </xf>
    <xf numFmtId="0" fontId="6" fillId="0" borderId="45" xfId="10" applyFont="1" applyBorder="1" applyAlignment="1">
      <alignment horizontal="center" vertical="center"/>
    </xf>
    <xf numFmtId="0" fontId="6" fillId="0" borderId="85" xfId="10" applyFont="1" applyBorder="1" applyAlignment="1">
      <alignment horizontal="center" vertical="center"/>
    </xf>
    <xf numFmtId="0" fontId="6" fillId="0" borderId="46" xfId="10" applyFont="1" applyBorder="1" applyAlignment="1">
      <alignment horizontal="center" vertical="center"/>
    </xf>
    <xf numFmtId="0" fontId="6" fillId="0" borderId="19" xfId="0" applyFont="1" applyBorder="1" applyAlignment="1">
      <alignment vertical="center" wrapText="1"/>
    </xf>
    <xf numFmtId="0" fontId="6" fillId="0" borderId="35" xfId="0" applyFont="1" applyBorder="1" applyAlignment="1">
      <alignment vertical="center" wrapText="1"/>
    </xf>
    <xf numFmtId="0" fontId="6" fillId="0" borderId="81" xfId="0" applyFont="1" applyBorder="1" applyAlignment="1">
      <alignment vertical="center" wrapText="1"/>
    </xf>
    <xf numFmtId="0" fontId="6" fillId="0" borderId="82" xfId="0" applyFont="1" applyBorder="1" applyAlignment="1">
      <alignment vertical="center" wrapText="1"/>
    </xf>
    <xf numFmtId="0" fontId="6" fillId="0" borderId="9" xfId="9" applyFont="1" applyBorder="1" applyAlignment="1">
      <alignment vertical="center" wrapText="1"/>
    </xf>
    <xf numFmtId="0" fontId="6" fillId="0" borderId="67" xfId="11" applyFont="1" applyBorder="1" applyAlignment="1">
      <alignment vertical="center"/>
    </xf>
    <xf numFmtId="0" fontId="21" fillId="0" borderId="77" xfId="10" applyFont="1" applyBorder="1" applyAlignment="1">
      <alignment horizontal="center" vertical="center"/>
    </xf>
    <xf numFmtId="49" fontId="6" fillId="0" borderId="12" xfId="11" applyNumberFormat="1" applyFont="1" applyBorder="1" applyAlignment="1">
      <alignment horizontal="center" vertical="center"/>
    </xf>
    <xf numFmtId="0" fontId="14" fillId="0" borderId="67" xfId="11" applyFont="1" applyBorder="1" applyAlignment="1">
      <alignment vertical="center" wrapText="1"/>
    </xf>
    <xf numFmtId="49" fontId="21" fillId="0" borderId="75" xfId="10" applyNumberFormat="1" applyFont="1" applyBorder="1" applyAlignment="1">
      <alignment horizontal="center" vertical="center"/>
    </xf>
    <xf numFmtId="49" fontId="6" fillId="0" borderId="71" xfId="12" applyNumberFormat="1" applyFont="1" applyBorder="1" applyAlignment="1">
      <alignment horizontal="center" vertical="center"/>
    </xf>
    <xf numFmtId="49" fontId="6" fillId="0" borderId="71" xfId="10" applyNumberFormat="1" applyFont="1" applyBorder="1" applyAlignment="1">
      <alignment horizontal="center" vertical="center"/>
    </xf>
    <xf numFmtId="0" fontId="14" fillId="0" borderId="65" xfId="11" applyFont="1" applyBorder="1" applyAlignment="1">
      <alignment vertical="center" wrapText="1"/>
    </xf>
    <xf numFmtId="49" fontId="6" fillId="0" borderId="4" xfId="12" applyNumberFormat="1" applyFont="1" applyBorder="1" applyAlignment="1">
      <alignment horizontal="center" vertical="center"/>
    </xf>
    <xf numFmtId="0" fontId="14" fillId="0" borderId="62" xfId="11" applyFont="1" applyBorder="1" applyAlignment="1">
      <alignment horizontal="left" vertical="center" wrapText="1"/>
    </xf>
    <xf numFmtId="0" fontId="14" fillId="0" borderId="70" xfId="11" applyFont="1" applyBorder="1" applyAlignment="1">
      <alignment horizontal="left" vertical="center" wrapText="1"/>
    </xf>
    <xf numFmtId="0" fontId="14" fillId="0" borderId="70" xfId="6" applyFont="1" applyBorder="1" applyAlignment="1">
      <alignment horizontal="left" vertical="center" wrapText="1"/>
    </xf>
    <xf numFmtId="49" fontId="21" fillId="0" borderId="71" xfId="10" applyNumberFormat="1" applyFont="1" applyBorder="1" applyAlignment="1">
      <alignment horizontal="center" vertical="center"/>
    </xf>
    <xf numFmtId="49" fontId="6" fillId="0" borderId="0" xfId="10" applyNumberFormat="1" applyFont="1" applyAlignment="1">
      <alignment horizontal="center" vertical="center"/>
    </xf>
    <xf numFmtId="0" fontId="14" fillId="0" borderId="56" xfId="11" applyFont="1" applyBorder="1" applyAlignment="1">
      <alignment vertical="center" wrapText="1"/>
    </xf>
    <xf numFmtId="0" fontId="14" fillId="0" borderId="66" xfId="11" applyFont="1" applyBorder="1" applyAlignment="1">
      <alignment vertical="center" wrapText="1"/>
    </xf>
    <xf numFmtId="49" fontId="21" fillId="0" borderId="72" xfId="10" applyNumberFormat="1" applyFont="1" applyBorder="1" applyAlignment="1">
      <alignment horizontal="center" vertical="center"/>
    </xf>
    <xf numFmtId="49" fontId="6" fillId="0" borderId="72" xfId="10" applyNumberFormat="1" applyFont="1" applyBorder="1" applyAlignment="1">
      <alignment horizontal="center" vertical="center"/>
    </xf>
    <xf numFmtId="0" fontId="14" fillId="0" borderId="58" xfId="11" applyFont="1" applyBorder="1" applyAlignment="1">
      <alignment vertical="center" wrapText="1"/>
    </xf>
    <xf numFmtId="0" fontId="21" fillId="0" borderId="1" xfId="10" applyFont="1" applyBorder="1" applyAlignment="1">
      <alignment horizontal="center" vertical="center"/>
    </xf>
    <xf numFmtId="0" fontId="6" fillId="0" borderId="5" xfId="10" applyFont="1" applyBorder="1" applyAlignment="1">
      <alignment horizontal="center" vertical="center"/>
    </xf>
    <xf numFmtId="0" fontId="14" fillId="0" borderId="64" xfId="11" applyFont="1" applyBorder="1" applyAlignment="1">
      <alignment vertical="center" wrapText="1"/>
    </xf>
    <xf numFmtId="0" fontId="6" fillId="0" borderId="55" xfId="11" applyFont="1" applyBorder="1" applyAlignment="1">
      <alignment vertical="center"/>
    </xf>
    <xf numFmtId="0" fontId="21" fillId="0" borderId="55" xfId="10" applyFont="1" applyBorder="1" applyAlignment="1">
      <alignment horizontal="center" vertical="center"/>
    </xf>
    <xf numFmtId="0" fontId="6" fillId="0" borderId="55" xfId="10" applyFont="1" applyBorder="1" applyAlignment="1">
      <alignment horizontal="center" vertical="center"/>
    </xf>
    <xf numFmtId="0" fontId="6" fillId="0" borderId="55" xfId="11" applyFont="1" applyBorder="1" applyAlignment="1">
      <alignment vertical="center" wrapText="1"/>
    </xf>
    <xf numFmtId="0" fontId="6" fillId="0" borderId="35" xfId="11" applyFont="1" applyBorder="1" applyAlignment="1">
      <alignment vertical="center" wrapText="1"/>
    </xf>
    <xf numFmtId="0" fontId="6" fillId="0" borderId="81" xfId="11" applyFont="1" applyBorder="1" applyAlignment="1">
      <alignment vertical="center" wrapText="1"/>
    </xf>
    <xf numFmtId="0" fontId="6" fillId="0" borderId="82" xfId="11" applyFont="1" applyBorder="1" applyAlignment="1">
      <alignment vertical="center" wrapText="1"/>
    </xf>
    <xf numFmtId="0" fontId="5" fillId="6" borderId="69" xfId="11" applyFont="1" applyFill="1" applyBorder="1" applyAlignment="1">
      <alignment horizontal="center" vertical="center"/>
    </xf>
    <xf numFmtId="0" fontId="5" fillId="6" borderId="6" xfId="11" applyFont="1" applyFill="1" applyBorder="1" applyAlignment="1">
      <alignment horizontal="center" vertical="center"/>
    </xf>
    <xf numFmtId="0" fontId="5" fillId="6" borderId="2" xfId="11" applyFont="1" applyFill="1" applyBorder="1" applyAlignment="1">
      <alignment horizontal="center" vertical="center"/>
    </xf>
    <xf numFmtId="0" fontId="5" fillId="6" borderId="11" xfId="11" applyFont="1" applyFill="1" applyBorder="1" applyAlignment="1">
      <alignment horizontal="center" vertical="center"/>
    </xf>
    <xf numFmtId="0" fontId="5" fillId="6" borderId="70" xfId="11" applyFont="1" applyFill="1" applyBorder="1" applyAlignment="1">
      <alignment horizontal="center" vertical="center"/>
    </xf>
    <xf numFmtId="0" fontId="30" fillId="0" borderId="86" xfId="11" applyFont="1" applyBorder="1" applyAlignment="1">
      <alignment vertical="top"/>
    </xf>
    <xf numFmtId="0" fontId="30" fillId="0" borderId="77" xfId="11" applyFont="1" applyBorder="1" applyAlignment="1">
      <alignment vertical="top"/>
    </xf>
    <xf numFmtId="0" fontId="30" fillId="0" borderId="2" xfId="11" applyFont="1" applyBorder="1" applyAlignment="1">
      <alignment horizontal="left" vertical="center" wrapText="1"/>
    </xf>
    <xf numFmtId="0" fontId="30" fillId="0" borderId="11" xfId="11" applyFont="1" applyBorder="1" applyAlignment="1">
      <alignment horizontal="left" vertical="center" wrapText="1"/>
    </xf>
    <xf numFmtId="0" fontId="30" fillId="0" borderId="70" xfId="11" applyFont="1" applyBorder="1" applyAlignment="1">
      <alignment horizontal="left" vertical="center" wrapText="1"/>
    </xf>
    <xf numFmtId="0" fontId="30" fillId="0" borderId="2" xfId="11" applyFont="1" applyBorder="1" applyAlignment="1">
      <alignment horizontal="left" vertical="center"/>
    </xf>
    <xf numFmtId="0" fontId="30" fillId="0" borderId="11" xfId="11" applyFont="1" applyBorder="1" applyAlignment="1">
      <alignment horizontal="left" vertical="center"/>
    </xf>
    <xf numFmtId="0" fontId="30" fillId="0" borderId="70" xfId="11" applyFont="1" applyBorder="1" applyAlignment="1">
      <alignment horizontal="left" vertical="center"/>
    </xf>
    <xf numFmtId="0" fontId="6" fillId="0" borderId="87" xfId="11" applyFont="1" applyBorder="1" applyAlignment="1">
      <alignment vertical="top"/>
    </xf>
    <xf numFmtId="0" fontId="6" fillId="0" borderId="20" xfId="11" applyFont="1" applyBorder="1" applyAlignment="1">
      <alignment vertical="top"/>
    </xf>
    <xf numFmtId="0" fontId="6" fillId="0" borderId="5" xfId="11" applyFont="1" applyBorder="1" applyAlignment="1">
      <alignment horizontal="left" vertical="center"/>
    </xf>
    <xf numFmtId="0" fontId="6" fillId="0" borderId="19" xfId="11" applyFont="1" applyBorder="1" applyAlignment="1">
      <alignment horizontal="left" vertical="center"/>
    </xf>
    <xf numFmtId="0" fontId="6" fillId="0" borderId="88" xfId="11" applyFont="1" applyBorder="1" applyAlignment="1">
      <alignment horizontal="left" vertical="center"/>
    </xf>
    <xf numFmtId="0" fontId="6" fillId="0" borderId="86" xfId="11" applyFont="1" applyBorder="1" applyAlignment="1">
      <alignment vertical="top"/>
    </xf>
    <xf numFmtId="0" fontId="6" fillId="0" borderId="77" xfId="11" applyFont="1" applyBorder="1" applyAlignment="1">
      <alignment vertical="top"/>
    </xf>
    <xf numFmtId="0" fontId="6" fillId="0" borderId="90" xfId="11" applyFont="1" applyBorder="1" applyAlignment="1">
      <alignment horizontal="left" vertical="center"/>
    </xf>
    <xf numFmtId="0" fontId="6" fillId="0" borderId="91" xfId="11" applyFont="1" applyBorder="1" applyAlignment="1">
      <alignment horizontal="left" vertical="center"/>
    </xf>
    <xf numFmtId="0" fontId="6" fillId="0" borderId="92" xfId="11" applyFont="1" applyBorder="1" applyAlignment="1">
      <alignment horizontal="left" vertical="center"/>
    </xf>
    <xf numFmtId="0" fontId="6" fillId="0" borderId="87" xfId="11" applyFont="1" applyBorder="1" applyAlignment="1">
      <alignment horizontal="left" vertical="top"/>
    </xf>
    <xf numFmtId="0" fontId="6" fillId="0" borderId="20" xfId="11" applyFont="1" applyBorder="1" applyAlignment="1">
      <alignment horizontal="left" vertical="top"/>
    </xf>
    <xf numFmtId="0" fontId="6" fillId="0" borderId="52" xfId="11" applyFont="1" applyBorder="1" applyAlignment="1">
      <alignment horizontal="left" vertical="top"/>
    </xf>
    <xf numFmtId="0" fontId="6" fillId="0" borderId="71" xfId="11" applyFont="1" applyBorder="1" applyAlignment="1">
      <alignment horizontal="left" vertical="top"/>
    </xf>
    <xf numFmtId="0" fontId="6" fillId="0" borderId="93" xfId="11" applyFont="1" applyBorder="1" applyAlignment="1">
      <alignment horizontal="left" vertical="center"/>
    </xf>
    <xf numFmtId="0" fontId="6" fillId="0" borderId="94" xfId="11" applyFont="1" applyBorder="1" applyAlignment="1">
      <alignment horizontal="left" vertical="center"/>
    </xf>
    <xf numFmtId="0" fontId="6" fillId="0" borderId="95" xfId="11" applyFont="1" applyBorder="1" applyAlignment="1">
      <alignment horizontal="left" vertical="center"/>
    </xf>
    <xf numFmtId="0" fontId="6" fillId="0" borderId="96" xfId="0" applyFont="1" applyBorder="1" applyAlignment="1">
      <alignment vertical="center" wrapText="1"/>
    </xf>
    <xf numFmtId="0" fontId="6" fillId="0" borderId="62" xfId="8" applyFont="1" applyBorder="1">
      <alignment vertical="center"/>
    </xf>
    <xf numFmtId="0" fontId="14" fillId="0" borderId="70" xfId="8" applyFont="1" applyBorder="1" applyAlignment="1">
      <alignment horizontal="left" vertical="center" wrapText="1"/>
    </xf>
    <xf numFmtId="0" fontId="14" fillId="0" borderId="62" xfId="13" applyFont="1" applyBorder="1" applyAlignment="1">
      <alignment vertical="center" wrapText="1"/>
    </xf>
    <xf numFmtId="0" fontId="21" fillId="0" borderId="45" xfId="10" applyFont="1" applyBorder="1" applyAlignment="1">
      <alignment horizontal="center" vertical="center"/>
    </xf>
    <xf numFmtId="0" fontId="6" fillId="0" borderId="0" xfId="10" applyFont="1" applyAlignment="1">
      <alignment horizontal="center" vertical="center"/>
    </xf>
    <xf numFmtId="0" fontId="6" fillId="0" borderId="69" xfId="11" applyFont="1" applyBorder="1" applyAlignment="1">
      <alignment horizontal="left"/>
    </xf>
    <xf numFmtId="0" fontId="6" fillId="0" borderId="6" xfId="11" applyFont="1" applyBorder="1" applyAlignment="1">
      <alignment horizontal="left"/>
    </xf>
    <xf numFmtId="0" fontId="6" fillId="0" borderId="2" xfId="11" applyFont="1" applyBorder="1" applyAlignment="1">
      <alignment horizontal="left"/>
    </xf>
    <xf numFmtId="0" fontId="6" fillId="0" borderId="11" xfId="11" applyFont="1" applyBorder="1" applyAlignment="1">
      <alignment horizontal="left"/>
    </xf>
    <xf numFmtId="0" fontId="6" fillId="0" borderId="70" xfId="11" applyFont="1" applyBorder="1" applyAlignment="1">
      <alignment horizontal="left"/>
    </xf>
    <xf numFmtId="0" fontId="6" fillId="0" borderId="53" xfId="11" applyFont="1" applyBorder="1" applyAlignment="1">
      <alignment horizontal="left" vertical="top"/>
    </xf>
    <xf numFmtId="0" fontId="6" fillId="0" borderId="72" xfId="11" applyFont="1" applyBorder="1" applyAlignment="1">
      <alignment horizontal="left" vertical="top"/>
    </xf>
    <xf numFmtId="31" fontId="6" fillId="0" borderId="52" xfId="0" applyNumberFormat="1" applyFont="1" applyBorder="1">
      <alignment vertical="center"/>
    </xf>
    <xf numFmtId="0" fontId="30" fillId="0" borderId="11" xfId="10" applyFont="1" applyBorder="1" applyAlignment="1">
      <alignment horizontal="center" vertical="center"/>
    </xf>
    <xf numFmtId="49" fontId="30" fillId="0" borderId="11" xfId="10" applyNumberFormat="1" applyFont="1" applyBorder="1" applyAlignment="1">
      <alignment horizontal="center" vertical="center"/>
    </xf>
    <xf numFmtId="49" fontId="6" fillId="8" borderId="77" xfId="12" applyNumberFormat="1" applyFont="1" applyFill="1" applyBorder="1" applyAlignment="1">
      <alignment horizontal="center" vertical="center"/>
    </xf>
    <xf numFmtId="0" fontId="30" fillId="0" borderId="62" xfId="11" applyFont="1" applyBorder="1" applyAlignment="1">
      <alignment vertical="center"/>
    </xf>
    <xf numFmtId="49" fontId="31" fillId="0" borderId="63" xfId="10" applyNumberFormat="1" applyFont="1" applyBorder="1" applyAlignment="1">
      <alignment horizontal="center" vertical="center"/>
    </xf>
    <xf numFmtId="49" fontId="30" fillId="0" borderId="77" xfId="12" applyNumberFormat="1" applyFont="1" applyBorder="1" applyAlignment="1">
      <alignment horizontal="center" vertical="center"/>
    </xf>
    <xf numFmtId="49" fontId="30" fillId="0" borderId="6" xfId="10" applyNumberFormat="1" applyFont="1" applyBorder="1" applyAlignment="1">
      <alignment horizontal="center" vertical="center"/>
    </xf>
    <xf numFmtId="0" fontId="32" fillId="0" borderId="62" xfId="11" applyFont="1" applyBorder="1" applyAlignment="1">
      <alignment vertical="center" wrapText="1"/>
    </xf>
    <xf numFmtId="0" fontId="6" fillId="0" borderId="62" xfId="13" applyFont="1" applyBorder="1">
      <alignment vertical="center"/>
    </xf>
    <xf numFmtId="0" fontId="14" fillId="0" borderId="70" xfId="13" applyFont="1" applyBorder="1" applyAlignment="1">
      <alignment horizontal="left" vertical="center" wrapText="1"/>
    </xf>
    <xf numFmtId="49" fontId="21" fillId="0" borderId="20" xfId="10" applyNumberFormat="1" applyFont="1" applyBorder="1" applyAlignment="1">
      <alignment horizontal="center" vertical="center"/>
    </xf>
    <xf numFmtId="49" fontId="6" fillId="0" borderId="20" xfId="10" applyNumberFormat="1" applyFont="1" applyBorder="1" applyAlignment="1">
      <alignment horizontal="center" vertical="center"/>
    </xf>
    <xf numFmtId="0" fontId="6" fillId="0" borderId="62" xfId="14" applyFont="1" applyBorder="1" applyAlignment="1">
      <alignment vertical="center"/>
    </xf>
    <xf numFmtId="0" fontId="14" fillId="0" borderId="56" xfId="11" applyFont="1" applyBorder="1" applyAlignment="1">
      <alignment vertical="center" wrapText="1"/>
    </xf>
    <xf numFmtId="0" fontId="14" fillId="0" borderId="65" xfId="11" applyFont="1" applyBorder="1" applyAlignment="1">
      <alignment horizontal="left" vertical="center" wrapText="1"/>
    </xf>
    <xf numFmtId="0" fontId="14" fillId="0" borderId="66" xfId="11" applyFont="1" applyBorder="1" applyAlignment="1">
      <alignment horizontal="left" vertical="center" wrapText="1"/>
    </xf>
    <xf numFmtId="0" fontId="6" fillId="0" borderId="64" xfId="14" applyFont="1" applyBorder="1" applyAlignment="1">
      <alignment vertical="center"/>
    </xf>
    <xf numFmtId="49" fontId="6" fillId="0" borderId="84" xfId="10" applyNumberFormat="1" applyFont="1" applyBorder="1" applyAlignment="1">
      <alignment horizontal="center" vertical="center"/>
    </xf>
    <xf numFmtId="0" fontId="14" fillId="0" borderId="58" xfId="11" applyFont="1" applyBorder="1" applyAlignment="1">
      <alignment horizontal="left" vertical="center" wrapText="1"/>
    </xf>
    <xf numFmtId="0" fontId="5" fillId="7" borderId="72" xfId="6" applyFont="1" applyFill="1" applyBorder="1" applyAlignment="1">
      <alignment horizontal="center" vertical="center"/>
    </xf>
    <xf numFmtId="49" fontId="21" fillId="0" borderId="77" xfId="0" applyNumberFormat="1" applyFont="1" applyBorder="1" applyAlignment="1">
      <alignment horizontal="center" vertical="center"/>
    </xf>
    <xf numFmtId="49" fontId="6" fillId="0" borderId="71" xfId="0" applyNumberFormat="1" applyFont="1" applyBorder="1" applyAlignment="1">
      <alignment horizontal="center" vertical="center"/>
    </xf>
    <xf numFmtId="49" fontId="21" fillId="0" borderId="77" xfId="11" applyNumberFormat="1" applyFont="1" applyBorder="1" applyAlignment="1">
      <alignment horizontal="center" vertical="center"/>
    </xf>
    <xf numFmtId="49" fontId="6" fillId="0" borderId="4" xfId="11" applyNumberFormat="1" applyFont="1" applyBorder="1" applyAlignment="1">
      <alignment horizontal="center" vertical="center"/>
    </xf>
    <xf numFmtId="0" fontId="6" fillId="0" borderId="78" xfId="11" applyFont="1" applyBorder="1" applyAlignment="1">
      <alignment horizontal="center" vertical="center"/>
    </xf>
    <xf numFmtId="0" fontId="6" fillId="0" borderId="12" xfId="11" applyFont="1" applyBorder="1" applyAlignment="1">
      <alignment horizontal="center" vertical="center"/>
    </xf>
    <xf numFmtId="0" fontId="14" fillId="0" borderId="67" xfId="11" applyFont="1" applyBorder="1" applyAlignment="1">
      <alignment horizontal="left" vertical="center" wrapText="1"/>
    </xf>
    <xf numFmtId="0" fontId="6" fillId="0" borderId="66" xfId="0" applyFont="1" applyBorder="1">
      <alignment vertical="center"/>
    </xf>
    <xf numFmtId="49" fontId="21" fillId="0" borderId="63" xfId="11" applyNumberFormat="1" applyFont="1" applyBorder="1" applyAlignment="1">
      <alignment horizontal="center" vertical="center"/>
    </xf>
    <xf numFmtId="49" fontId="6" fillId="0" borderId="6" xfId="0" applyNumberFormat="1" applyFont="1" applyBorder="1" applyAlignment="1">
      <alignment horizontal="center" vertical="center"/>
    </xf>
    <xf numFmtId="0" fontId="14" fillId="0" borderId="96" xfId="0" applyFont="1" applyBorder="1" applyAlignment="1">
      <alignment horizontal="left" vertical="center" wrapText="1"/>
    </xf>
    <xf numFmtId="0" fontId="6" fillId="0" borderId="51" xfId="11" applyFont="1" applyBorder="1" applyAlignment="1">
      <alignment horizontal="left" vertical="center" wrapText="1"/>
    </xf>
    <xf numFmtId="0" fontId="6" fillId="0" borderId="55" xfId="11" applyFont="1" applyBorder="1" applyAlignment="1">
      <alignment horizontal="left" vertical="center" wrapText="1"/>
    </xf>
    <xf numFmtId="0" fontId="6" fillId="0" borderId="35" xfId="11" applyFont="1" applyBorder="1" applyAlignment="1">
      <alignment horizontal="left" vertical="center" wrapText="1"/>
    </xf>
    <xf numFmtId="0" fontId="6" fillId="0" borderId="86" xfId="11" applyFont="1" applyBorder="1" applyAlignment="1">
      <alignment horizontal="left" vertical="center" wrapText="1"/>
    </xf>
    <xf numFmtId="0" fontId="6" fillId="0" borderId="81" xfId="11" applyFont="1" applyBorder="1" applyAlignment="1">
      <alignment horizontal="left" vertical="center" wrapText="1"/>
    </xf>
    <xf numFmtId="0" fontId="6" fillId="0" borderId="82" xfId="11" applyFont="1" applyBorder="1" applyAlignment="1">
      <alignment horizontal="left" vertical="center" wrapText="1"/>
    </xf>
    <xf numFmtId="0" fontId="6" fillId="0" borderId="69" xfId="11" applyFont="1" applyBorder="1" applyAlignment="1">
      <alignment horizontal="left" vertical="top"/>
    </xf>
    <xf numFmtId="0" fontId="6" fillId="0" borderId="6" xfId="11" applyFont="1" applyBorder="1" applyAlignment="1">
      <alignment horizontal="left" vertical="top"/>
    </xf>
    <xf numFmtId="0" fontId="6" fillId="0" borderId="2" xfId="11" applyFont="1" applyBorder="1" applyAlignment="1">
      <alignment horizontal="left" vertical="top" wrapText="1"/>
    </xf>
    <xf numFmtId="0" fontId="6" fillId="0" borderId="11" xfId="11" applyFont="1" applyBorder="1" applyAlignment="1">
      <alignment horizontal="left" vertical="top" wrapText="1"/>
    </xf>
    <xf numFmtId="0" fontId="6" fillId="0" borderId="70" xfId="11" applyFont="1" applyBorder="1" applyAlignment="1">
      <alignment horizontal="left" vertical="top" wrapText="1"/>
    </xf>
    <xf numFmtId="0" fontId="6" fillId="0" borderId="2" xfId="11" applyFont="1" applyBorder="1" applyAlignment="1">
      <alignment horizontal="left" vertical="center" wrapText="1"/>
    </xf>
    <xf numFmtId="0" fontId="6" fillId="0" borderId="11" xfId="11" applyFont="1" applyBorder="1" applyAlignment="1">
      <alignment horizontal="left" vertical="center" wrapText="1"/>
    </xf>
    <xf numFmtId="0" fontId="6" fillId="0" borderId="70" xfId="11" applyFont="1" applyBorder="1" applyAlignment="1">
      <alignment horizontal="left" vertical="center" wrapText="1"/>
    </xf>
    <xf numFmtId="0" fontId="6" fillId="0" borderId="97" xfId="11" applyFont="1" applyBorder="1" applyAlignment="1">
      <alignment horizontal="left" vertical="top"/>
    </xf>
    <xf numFmtId="0" fontId="6" fillId="0" borderId="83" xfId="11" applyFont="1" applyBorder="1" applyAlignment="1">
      <alignment horizontal="left" vertical="top"/>
    </xf>
    <xf numFmtId="0" fontId="6" fillId="0" borderId="85" xfId="11" applyFont="1" applyBorder="1" applyAlignment="1">
      <alignment horizontal="left" vertical="center" wrapText="1"/>
    </xf>
    <xf numFmtId="0" fontId="6" fillId="0" borderId="84" xfId="11" applyFont="1" applyBorder="1" applyAlignment="1">
      <alignment horizontal="left" vertical="center" wrapText="1"/>
    </xf>
    <xf numFmtId="0" fontId="6" fillId="0" borderId="98" xfId="11" applyFont="1" applyBorder="1" applyAlignment="1">
      <alignment horizontal="left" vertical="center" wrapText="1"/>
    </xf>
    <xf numFmtId="0" fontId="14" fillId="0" borderId="56" xfId="0" applyFont="1" applyBorder="1" applyAlignment="1">
      <alignment vertical="center" wrapText="1"/>
    </xf>
    <xf numFmtId="0" fontId="14" fillId="0" borderId="66" xfId="0" applyFont="1" applyBorder="1" applyAlignment="1">
      <alignment vertical="center" wrapText="1"/>
    </xf>
    <xf numFmtId="0" fontId="14" fillId="0" borderId="67" xfId="0" applyFont="1" applyBorder="1" applyAlignment="1">
      <alignment vertical="center" wrapText="1"/>
    </xf>
    <xf numFmtId="49" fontId="21" fillId="0" borderId="63" xfId="0" applyNumberFormat="1" applyFont="1" applyBorder="1" applyAlignment="1">
      <alignment horizontal="center" vertical="center" wrapText="1"/>
    </xf>
    <xf numFmtId="0" fontId="14" fillId="0" borderId="62" xfId="0" applyFont="1" applyBorder="1" applyAlignment="1">
      <alignment horizontal="left" vertical="center" wrapText="1"/>
    </xf>
    <xf numFmtId="49" fontId="21" fillId="0" borderId="57"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55" xfId="0" applyNumberFormat="1" applyFont="1" applyBorder="1" applyAlignment="1">
      <alignment horizontal="center" vertical="center" wrapText="1"/>
    </xf>
    <xf numFmtId="49" fontId="21" fillId="0" borderId="0" xfId="0" applyNumberFormat="1" applyFont="1" applyAlignment="1">
      <alignment horizontal="center" vertical="center" wrapText="1"/>
    </xf>
    <xf numFmtId="0" fontId="6" fillId="0" borderId="52" xfId="0" applyFont="1" applyBorder="1">
      <alignment vertical="center"/>
    </xf>
    <xf numFmtId="0" fontId="29" fillId="0" borderId="52" xfId="0" applyFont="1" applyBorder="1">
      <alignment vertical="center"/>
    </xf>
    <xf numFmtId="0" fontId="6" fillId="0" borderId="53" xfId="0" applyFont="1" applyBorder="1">
      <alignment vertical="center"/>
    </xf>
    <xf numFmtId="49" fontId="21" fillId="0" borderId="73" xfId="0" applyNumberFormat="1" applyFont="1" applyBorder="1" applyAlignment="1">
      <alignment horizontal="center" vertical="center" wrapText="1"/>
    </xf>
    <xf numFmtId="49" fontId="6" fillId="0" borderId="73" xfId="0" applyNumberFormat="1" applyFont="1" applyBorder="1" applyAlignment="1">
      <alignment horizontal="center" vertical="center"/>
    </xf>
    <xf numFmtId="0" fontId="6" fillId="0" borderId="62" xfId="0" applyFont="1" applyBorder="1" applyAlignment="1">
      <alignment horizontal="center" vertical="center" textRotation="90" wrapText="1"/>
    </xf>
    <xf numFmtId="49" fontId="6" fillId="0" borderId="4" xfId="0" applyNumberFormat="1" applyFont="1" applyBorder="1" applyAlignment="1">
      <alignment horizontal="center" vertical="center" textRotation="90"/>
    </xf>
    <xf numFmtId="0" fontId="6" fillId="0" borderId="0" xfId="11" applyFont="1" applyAlignment="1">
      <alignment horizontal="right" vertical="center" wrapText="1"/>
    </xf>
    <xf numFmtId="0" fontId="6" fillId="0" borderId="59" xfId="0" applyFont="1" applyBorder="1">
      <alignment vertical="center"/>
    </xf>
    <xf numFmtId="49" fontId="21" fillId="0" borderId="60" xfId="0" applyNumberFormat="1" applyFont="1" applyBorder="1" applyAlignment="1">
      <alignment horizontal="center" vertical="center"/>
    </xf>
    <xf numFmtId="49" fontId="6" fillId="0" borderId="44" xfId="0" applyNumberFormat="1" applyFont="1" applyBorder="1" applyAlignment="1">
      <alignment horizontal="center" vertical="center"/>
    </xf>
    <xf numFmtId="0" fontId="14" fillId="0" borderId="56" xfId="0" applyFont="1" applyBorder="1" applyAlignment="1">
      <alignment horizontal="left" vertical="top" wrapText="1"/>
    </xf>
    <xf numFmtId="0" fontId="6" fillId="0" borderId="62" xfId="16" applyFont="1" applyBorder="1">
      <alignment vertical="center"/>
    </xf>
    <xf numFmtId="49" fontId="21" fillId="0" borderId="63" xfId="16" applyNumberFormat="1" applyFont="1" applyBorder="1" applyAlignment="1">
      <alignment horizontal="center" vertical="center"/>
    </xf>
    <xf numFmtId="49" fontId="6" fillId="0" borderId="4" xfId="16" applyNumberFormat="1" applyFont="1" applyBorder="1" applyAlignment="1">
      <alignment horizontal="center" vertical="center"/>
    </xf>
    <xf numFmtId="0" fontId="6" fillId="0" borderId="78" xfId="16" applyFont="1" applyBorder="1" applyAlignment="1">
      <alignment horizontal="center" vertical="center"/>
    </xf>
    <xf numFmtId="0" fontId="6" fillId="0" borderId="49" xfId="16" applyFont="1" applyBorder="1" applyAlignment="1">
      <alignment horizontal="center" vertical="center"/>
    </xf>
    <xf numFmtId="0" fontId="6" fillId="0" borderId="65" xfId="0" applyFont="1" applyBorder="1">
      <alignment vertical="center"/>
    </xf>
    <xf numFmtId="49" fontId="6" fillId="0" borderId="20" xfId="0" applyNumberFormat="1" applyFont="1" applyBorder="1" applyAlignment="1">
      <alignment horizontal="center" vertical="center"/>
    </xf>
    <xf numFmtId="0" fontId="6" fillId="0" borderId="51" xfId="0" applyFont="1" applyBorder="1" applyAlignment="1">
      <alignment horizontal="left" vertical="top" wrapText="1"/>
    </xf>
    <xf numFmtId="0" fontId="6" fillId="0" borderId="55" xfId="0" applyFont="1" applyBorder="1" applyAlignment="1">
      <alignment horizontal="left" vertical="top" wrapText="1"/>
    </xf>
    <xf numFmtId="0" fontId="6" fillId="0" borderId="35" xfId="0" applyFont="1" applyBorder="1" applyAlignment="1">
      <alignment horizontal="left" vertical="top" wrapText="1"/>
    </xf>
    <xf numFmtId="0" fontId="5" fillId="7" borderId="32" xfId="6" applyFont="1" applyFill="1" applyBorder="1" applyAlignment="1">
      <alignment horizontal="center" vertical="center"/>
    </xf>
    <xf numFmtId="0" fontId="5" fillId="7" borderId="33" xfId="6" applyFont="1" applyFill="1" applyBorder="1" applyAlignment="1">
      <alignment horizontal="center" vertical="center"/>
    </xf>
    <xf numFmtId="0" fontId="5" fillId="7" borderId="34" xfId="6" applyFont="1" applyFill="1" applyBorder="1" applyAlignment="1">
      <alignment horizontal="center" vertical="center"/>
    </xf>
    <xf numFmtId="0" fontId="5" fillId="7" borderId="99" xfId="6" applyFont="1" applyFill="1" applyBorder="1" applyAlignment="1">
      <alignment horizontal="center" vertical="center"/>
    </xf>
    <xf numFmtId="49" fontId="21" fillId="7" borderId="9" xfId="0" applyNumberFormat="1" applyFont="1" applyFill="1" applyBorder="1" applyAlignment="1">
      <alignment horizontal="center" vertical="center"/>
    </xf>
    <xf numFmtId="49" fontId="6" fillId="7" borderId="9" xfId="0" applyNumberFormat="1" applyFont="1" applyFill="1" applyBorder="1" applyAlignment="1">
      <alignment horizontal="center" vertical="center"/>
    </xf>
    <xf numFmtId="0" fontId="14" fillId="7" borderId="10" xfId="0" applyFont="1" applyFill="1" applyBorder="1" applyAlignment="1">
      <alignment horizontal="left" vertical="center" wrapText="1"/>
    </xf>
    <xf numFmtId="0" fontId="6" fillId="0" borderId="40" xfId="0" applyFont="1" applyBorder="1" applyAlignment="1">
      <alignment horizontal="center" vertical="center"/>
    </xf>
  </cellXfs>
  <cellStyles count="17">
    <cellStyle name="ハイパーリンク" xfId="2" builtinId="8"/>
    <cellStyle name="標準" xfId="0" builtinId="0"/>
    <cellStyle name="標準 2 2" xfId="6" xr:uid="{CE867C03-F774-4EC6-ADF6-B398BFD55B23}"/>
    <cellStyle name="標準 2 2 2 2" xfId="16" xr:uid="{D9110983-58E7-4510-8365-6CF0DBF54652}"/>
    <cellStyle name="標準 2 2 2 2 2" xfId="8" xr:uid="{D2834033-5361-42E0-86D0-F12F943643A1}"/>
    <cellStyle name="標準 2 2 4" xfId="13" xr:uid="{F0B52083-86C8-4B5B-A399-EB548B3F144F}"/>
    <cellStyle name="標準 2 3" xfId="15" xr:uid="{B25124C7-2B12-4D96-8740-BE4CAEB51AC8}"/>
    <cellStyle name="標準 3 2" xfId="9" xr:uid="{2FE63BE0-2C7A-4F7D-8C02-2E98775D5A5C}"/>
    <cellStyle name="標準 3 2 2" xfId="11" xr:uid="{EF7F1FED-AE08-4692-9D6B-A7BAE7B3E10B}"/>
    <cellStyle name="標準 4" xfId="14" xr:uid="{252D6239-122C-4580-815E-4145F389EB9E}"/>
    <cellStyle name="標準_cmtable" xfId="7" xr:uid="{CB2EAB70-48D8-4F23-AF69-A8C18BE71665}"/>
    <cellStyle name="標準_Sheet1" xfId="10" xr:uid="{0B3F1A9B-C200-419D-A2E8-E27B4C44AE93}"/>
    <cellStyle name="標準_コピー汎用データ作成受入形式一覧表（給与）" xfId="3" xr:uid="{1C54D305-F0E1-45BA-9EDA-DFE1E8008931}"/>
    <cellStyle name="標準_受入記号一覧" xfId="12" xr:uid="{366BA228-F87B-450F-876D-BDEE668AEB17}"/>
    <cellStyle name="標準_汎用データ　受入形式一覧表（販仕）" xfId="4" xr:uid="{4F57850F-F48B-4579-A68D-934022119F84}"/>
    <cellStyle name="標準_汎用データ作成受入形式一覧表（人事）" xfId="1" xr:uid="{0D90F5A3-DC64-4DD3-8BA1-0A8399B3D42F}"/>
    <cellStyle name="標準_変更履歴_汎用データレイアウト集（受入形式）" xfId="5" xr:uid="{963EA05A-826D-4D1B-89FD-A8A4B158A19C}"/>
  </cellStyles>
  <dxfs count="2505">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035F9C25-C30E-446C-B1CA-8ABBAE7A3C66}"/>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55722820-1A9C-47A5-9839-02B9C0698654}"/>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38C4CBC2-C3D4-99C3-5369-403CBE70E43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448ADEF0-5C1B-C1F8-AF42-A8C74D8DAB58}"/>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C4C7699B-015A-88D0-5802-021B68A379F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A9C23475-5086-69D7-FD32-88CBFE3746D6}"/>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F2690992-92DD-8394-96F3-E02AC53F6A0D}"/>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68ACBA5D-7A79-9B65-5A97-8A62778C846E}"/>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9251CF97-7A8F-ED74-FCCB-75EBF413FB55}"/>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E60CF9AC-2AF3-0F94-8D8F-1AB6B3BB399A}"/>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D9D620B2-DBB2-C58B-0533-63D5A7B83C30}"/>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A0E15D78-252B-D817-3031-86319F45CEA7}"/>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D08B2C44-2C02-4457-BC88-F50474B3F08F}"/>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6B1466EE-F1B4-4679-BC0A-189B5F766135}"/>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D187DB6B-4237-4ABE-B310-91A0A1EFDE3C}"/>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8FC14591-40A8-4985-A85E-1E264A04463E}"/>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299F8078-8ED6-5B88-975B-48CA5BC3A872}"/>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7D093B5A-58FD-60BE-D53D-B0B9A648E401}"/>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A547B3D6-BE87-3247-59F1-506D5C164787}"/>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A21F8E98-B8BE-F931-29C2-787E63BCBAFF}"/>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D691E2C3-D1F9-3386-E5F2-C3F03558998D}"/>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334C43F8-DBC9-657D-7C8C-F3AC5278501A}"/>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C11E6809-1A9E-C596-7907-85510C3E7F7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64E7DFB0-90A4-5861-5F5B-571E469718E7}"/>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40B98558-0C7D-6E89-DE0D-AB866FE35FC9}"/>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B0E15CB4-6DA0-6022-EBA3-528956537CE0}"/>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161925</xdr:colOff>
      <xdr:row>16</xdr:row>
      <xdr:rowOff>304800</xdr:rowOff>
    </xdr:from>
    <xdr:to>
      <xdr:col>1</xdr:col>
      <xdr:colOff>1866689</xdr:colOff>
      <xdr:row>21</xdr:row>
      <xdr:rowOff>114727</xdr:rowOff>
    </xdr:to>
    <xdr:pic>
      <xdr:nvPicPr>
        <xdr:cNvPr id="2" name="図 1">
          <a:extLst>
            <a:ext uri="{FF2B5EF4-FFF2-40B4-BE49-F238E27FC236}">
              <a16:creationId xmlns:a16="http://schemas.microsoft.com/office/drawing/2014/main" id="{D636603D-1DB5-4C8D-B8C8-032AB9D25FF9}"/>
            </a:ext>
          </a:extLst>
        </xdr:cNvPr>
        <xdr:cNvPicPr>
          <a:picLocks noChangeAspect="1"/>
        </xdr:cNvPicPr>
      </xdr:nvPicPr>
      <xdr:blipFill>
        <a:blip xmlns:r="http://schemas.openxmlformats.org/officeDocument/2006/relationships" r:embed="rId1"/>
        <a:stretch>
          <a:fillRect/>
        </a:stretch>
      </xdr:blipFill>
      <xdr:spPr>
        <a:xfrm>
          <a:off x="342900" y="6486525"/>
          <a:ext cx="1704764" cy="952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5D36D410-AEC2-43F5-A4A1-F642D8D579ED}"/>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8A21B66C-D233-498A-9435-D3AB3EF11AC4}"/>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AA204544-A24D-D76D-F986-832B5017E551}"/>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E74AB03C-5E8F-3989-4D1C-20F40F0646EE}"/>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E1CD5DB4-F298-7205-FDCA-6ABE6779B54B}"/>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8ECB9A20-6B59-5875-0A4F-799C1A76FAF9}"/>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AA6530B5-4ACF-38B8-5CE0-334135531C32}"/>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710E6C38-F6AD-5693-C2BB-DF1E308121BA}"/>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9E7F4504-4BA4-DEE6-FA02-EEE8461CE471}"/>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0DE73507-6E76-F481-0DFA-7F28A9BFAC59}"/>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CE736A75-633A-EAB9-A77F-4B84EC1290E7}"/>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9F925031-8480-25FD-DBCE-D64B662F4926}"/>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4BE5CADF-0DCD-4EB1-A721-028B28E8CBD6}"/>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20335D11-D12A-45FB-A18C-E525B00CB6DF}"/>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02377755-E769-4374-B638-89878DE0B761}"/>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D973A48C-0125-4C14-ADBD-338A7C42D5F0}"/>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41CA392F-4221-FFB8-5F2F-140FEC8BB00F}"/>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13C514F8-AE32-ED1F-622D-C8FEB3585BE6}"/>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F5431D96-32A7-AD7B-91AC-55C1BFF93AFA}"/>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5AE1C27F-5B9E-064D-6A0E-25B0678F7B32}"/>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D3A68F4A-3257-7CE2-BCD4-42373F67584F}"/>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EC8DB063-0175-0554-6904-0EE84DD0261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56EB36C9-EDCB-18F8-F6A3-1923EA9C0DB2}"/>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6EB55BA8-D92E-F961-AFB6-23B9D6FD9DEB}"/>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D26FE984-26CA-4B5F-C5C7-E95F9B284153}"/>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0C2234B6-A6CF-A161-B438-6E375E9FCF40}"/>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218</xdr:row>
      <xdr:rowOff>108267</xdr:rowOff>
    </xdr:from>
    <xdr:to>
      <xdr:col>6</xdr:col>
      <xdr:colOff>2516019</xdr:colOff>
      <xdr:row>222</xdr:row>
      <xdr:rowOff>190515</xdr:rowOff>
    </xdr:to>
    <xdr:grpSp>
      <xdr:nvGrpSpPr>
        <xdr:cNvPr id="2" name="グループ化 1">
          <a:extLst>
            <a:ext uri="{FF2B5EF4-FFF2-40B4-BE49-F238E27FC236}">
              <a16:creationId xmlns:a16="http://schemas.microsoft.com/office/drawing/2014/main" id="{1A00A73E-0589-4A77-946E-38FF1D331253}"/>
            </a:ext>
          </a:extLst>
        </xdr:cNvPr>
        <xdr:cNvGrpSpPr/>
      </xdr:nvGrpSpPr>
      <xdr:grpSpPr>
        <a:xfrm>
          <a:off x="390525" y="66383217"/>
          <a:ext cx="7678569" cy="1072848"/>
          <a:chOff x="466725" y="32026542"/>
          <a:chExt cx="5495925" cy="914095"/>
        </a:xfrm>
      </xdr:grpSpPr>
      <xdr:pic>
        <xdr:nvPicPr>
          <xdr:cNvPr id="3" name="図 2">
            <a:extLst>
              <a:ext uri="{FF2B5EF4-FFF2-40B4-BE49-F238E27FC236}">
                <a16:creationId xmlns:a16="http://schemas.microsoft.com/office/drawing/2014/main" id="{CAB69153-322B-31A4-8B92-85B71230AB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7624BC83-470E-5311-365A-634238384C90}"/>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133</xdr:row>
      <xdr:rowOff>0</xdr:rowOff>
    </xdr:from>
    <xdr:to>
      <xdr:col>6</xdr:col>
      <xdr:colOff>2219325</xdr:colOff>
      <xdr:row>133</xdr:row>
      <xdr:rowOff>1194</xdr:rowOff>
    </xdr:to>
    <xdr:cxnSp macro="">
      <xdr:nvCxnSpPr>
        <xdr:cNvPr id="5" name="直線コネクタ 4">
          <a:extLst>
            <a:ext uri="{FF2B5EF4-FFF2-40B4-BE49-F238E27FC236}">
              <a16:creationId xmlns:a16="http://schemas.microsoft.com/office/drawing/2014/main" id="{2CC40094-8C83-4C8E-BA75-0390D0757E5F}"/>
            </a:ext>
          </a:extLst>
        </xdr:cNvPr>
        <xdr:cNvCxnSpPr/>
      </xdr:nvCxnSpPr>
      <xdr:spPr bwMode="auto">
        <a:xfrm flipV="1">
          <a:off x="295275" y="1049369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137</xdr:row>
      <xdr:rowOff>0</xdr:rowOff>
    </xdr:from>
    <xdr:to>
      <xdr:col>6</xdr:col>
      <xdr:colOff>2152650</xdr:colOff>
      <xdr:row>137</xdr:row>
      <xdr:rowOff>0</xdr:rowOff>
    </xdr:to>
    <xdr:cxnSp macro="">
      <xdr:nvCxnSpPr>
        <xdr:cNvPr id="6" name="直線コネクタ 5">
          <a:extLst>
            <a:ext uri="{FF2B5EF4-FFF2-40B4-BE49-F238E27FC236}">
              <a16:creationId xmlns:a16="http://schemas.microsoft.com/office/drawing/2014/main" id="{20D48987-91A9-4BBF-9BC8-81A335E8280B}"/>
            </a:ext>
          </a:extLst>
        </xdr:cNvPr>
        <xdr:cNvCxnSpPr/>
      </xdr:nvCxnSpPr>
      <xdr:spPr bwMode="auto">
        <a:xfrm>
          <a:off x="304800" y="1057751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141</xdr:row>
      <xdr:rowOff>0</xdr:rowOff>
    </xdr:from>
    <xdr:to>
      <xdr:col>6</xdr:col>
      <xdr:colOff>2143125</xdr:colOff>
      <xdr:row>141</xdr:row>
      <xdr:rowOff>0</xdr:rowOff>
    </xdr:to>
    <xdr:cxnSp macro="">
      <xdr:nvCxnSpPr>
        <xdr:cNvPr id="7" name="直線コネクタ 6">
          <a:extLst>
            <a:ext uri="{FF2B5EF4-FFF2-40B4-BE49-F238E27FC236}">
              <a16:creationId xmlns:a16="http://schemas.microsoft.com/office/drawing/2014/main" id="{2781CFC1-59D5-4780-9827-1CABD0A5990C}"/>
            </a:ext>
          </a:extLst>
        </xdr:cNvPr>
        <xdr:cNvCxnSpPr/>
      </xdr:nvCxnSpPr>
      <xdr:spPr bwMode="auto">
        <a:xfrm>
          <a:off x="295275" y="1066133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207</xdr:row>
      <xdr:rowOff>200025</xdr:rowOff>
    </xdr:from>
    <xdr:to>
      <xdr:col>6</xdr:col>
      <xdr:colOff>1453402</xdr:colOff>
      <xdr:row>207</xdr:row>
      <xdr:rowOff>200025</xdr:rowOff>
    </xdr:to>
    <xdr:cxnSp macro="">
      <xdr:nvCxnSpPr>
        <xdr:cNvPr id="8" name="直線コネクタ 7">
          <a:extLst>
            <a:ext uri="{FF2B5EF4-FFF2-40B4-BE49-F238E27FC236}">
              <a16:creationId xmlns:a16="http://schemas.microsoft.com/office/drawing/2014/main" id="{E509F583-7ADF-4379-BE9C-531ADB44CD46}"/>
            </a:ext>
          </a:extLst>
        </xdr:cNvPr>
        <xdr:cNvCxnSpPr/>
      </xdr:nvCxnSpPr>
      <xdr:spPr bwMode="auto">
        <a:xfrm flipV="1">
          <a:off x="476250" y="12064365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199</xdr:row>
      <xdr:rowOff>200025</xdr:rowOff>
    </xdr:from>
    <xdr:to>
      <xdr:col>6</xdr:col>
      <xdr:colOff>5243832</xdr:colOff>
      <xdr:row>199</xdr:row>
      <xdr:rowOff>200025</xdr:rowOff>
    </xdr:to>
    <xdr:cxnSp macro="">
      <xdr:nvCxnSpPr>
        <xdr:cNvPr id="9" name="直線コネクタ 8">
          <a:extLst>
            <a:ext uri="{FF2B5EF4-FFF2-40B4-BE49-F238E27FC236}">
              <a16:creationId xmlns:a16="http://schemas.microsoft.com/office/drawing/2014/main" id="{AEB9D8F7-34BF-48D6-A2E2-6676EB604DB7}"/>
            </a:ext>
          </a:extLst>
        </xdr:cNvPr>
        <xdr:cNvCxnSpPr/>
      </xdr:nvCxnSpPr>
      <xdr:spPr bwMode="auto">
        <a:xfrm flipV="1">
          <a:off x="333375" y="11896725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184</xdr:row>
      <xdr:rowOff>200025</xdr:rowOff>
    </xdr:from>
    <xdr:to>
      <xdr:col>6</xdr:col>
      <xdr:colOff>1929652</xdr:colOff>
      <xdr:row>184</xdr:row>
      <xdr:rowOff>200025</xdr:rowOff>
    </xdr:to>
    <xdr:cxnSp macro="">
      <xdr:nvCxnSpPr>
        <xdr:cNvPr id="10" name="直線コネクタ 9">
          <a:extLst>
            <a:ext uri="{FF2B5EF4-FFF2-40B4-BE49-F238E27FC236}">
              <a16:creationId xmlns:a16="http://schemas.microsoft.com/office/drawing/2014/main" id="{FC2B9B5D-5A59-40EB-B004-252ACBB01F91}"/>
            </a:ext>
          </a:extLst>
        </xdr:cNvPr>
        <xdr:cNvCxnSpPr/>
      </xdr:nvCxnSpPr>
      <xdr:spPr bwMode="auto">
        <a:xfrm flipV="1">
          <a:off x="666750" y="11582400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85</xdr:row>
      <xdr:rowOff>0</xdr:rowOff>
    </xdr:from>
    <xdr:to>
      <xdr:col>6</xdr:col>
      <xdr:colOff>2359710</xdr:colOff>
      <xdr:row>89</xdr:row>
      <xdr:rowOff>94579</xdr:rowOff>
    </xdr:to>
    <xdr:grpSp>
      <xdr:nvGrpSpPr>
        <xdr:cNvPr id="11" name="グループ化 10">
          <a:extLst>
            <a:ext uri="{FF2B5EF4-FFF2-40B4-BE49-F238E27FC236}">
              <a16:creationId xmlns:a16="http://schemas.microsoft.com/office/drawing/2014/main" id="{E76696F2-C14C-4F9B-8701-F00E7ADD9A61}"/>
            </a:ext>
          </a:extLst>
        </xdr:cNvPr>
        <xdr:cNvGrpSpPr/>
      </xdr:nvGrpSpPr>
      <xdr:grpSpPr>
        <a:xfrm>
          <a:off x="4838700" y="37223700"/>
          <a:ext cx="3074085" cy="1047079"/>
          <a:chOff x="4191000" y="24403050"/>
          <a:chExt cx="3061871" cy="1047750"/>
        </a:xfrm>
      </xdr:grpSpPr>
      <xdr:pic>
        <xdr:nvPicPr>
          <xdr:cNvPr id="12" name="図 11">
            <a:extLst>
              <a:ext uri="{FF2B5EF4-FFF2-40B4-BE49-F238E27FC236}">
                <a16:creationId xmlns:a16="http://schemas.microsoft.com/office/drawing/2014/main" id="{2009A5B4-D3C1-A1A9-0DD1-2421BBF9A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DF29E831-BC2E-1D5B-C6A6-6F41A8E5CE53}"/>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101</xdr:row>
      <xdr:rowOff>0</xdr:rowOff>
    </xdr:from>
    <xdr:to>
      <xdr:col>6</xdr:col>
      <xdr:colOff>2359711</xdr:colOff>
      <xdr:row>106</xdr:row>
      <xdr:rowOff>58161</xdr:rowOff>
    </xdr:to>
    <xdr:grpSp>
      <xdr:nvGrpSpPr>
        <xdr:cNvPr id="17" name="グループ化 16">
          <a:extLst>
            <a:ext uri="{FF2B5EF4-FFF2-40B4-BE49-F238E27FC236}">
              <a16:creationId xmlns:a16="http://schemas.microsoft.com/office/drawing/2014/main" id="{6E02721C-B861-4F35-9088-804181940797}"/>
            </a:ext>
          </a:extLst>
        </xdr:cNvPr>
        <xdr:cNvGrpSpPr/>
      </xdr:nvGrpSpPr>
      <xdr:grpSpPr>
        <a:xfrm>
          <a:off x="4838700" y="41109900"/>
          <a:ext cx="3074086" cy="1067811"/>
          <a:chOff x="4200525" y="27384375"/>
          <a:chExt cx="3061872" cy="1047750"/>
        </a:xfrm>
      </xdr:grpSpPr>
      <xdr:pic>
        <xdr:nvPicPr>
          <xdr:cNvPr id="18" name="図 17">
            <a:extLst>
              <a:ext uri="{FF2B5EF4-FFF2-40B4-BE49-F238E27FC236}">
                <a16:creationId xmlns:a16="http://schemas.microsoft.com/office/drawing/2014/main" id="{CCB4BC09-37F2-235B-8225-96CA1161A5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1B4E316E-6AAD-148F-E0E4-46D54E8D301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94</xdr:row>
      <xdr:rowOff>0</xdr:rowOff>
    </xdr:from>
    <xdr:to>
      <xdr:col>6</xdr:col>
      <xdr:colOff>2359710</xdr:colOff>
      <xdr:row>98</xdr:row>
      <xdr:rowOff>53340</xdr:rowOff>
    </xdr:to>
    <xdr:grpSp>
      <xdr:nvGrpSpPr>
        <xdr:cNvPr id="20" name="グループ化 19">
          <a:extLst>
            <a:ext uri="{FF2B5EF4-FFF2-40B4-BE49-F238E27FC236}">
              <a16:creationId xmlns:a16="http://schemas.microsoft.com/office/drawing/2014/main" id="{B099D728-3D8C-41A8-A139-97CC862DBB19}"/>
            </a:ext>
          </a:extLst>
        </xdr:cNvPr>
        <xdr:cNvGrpSpPr/>
      </xdr:nvGrpSpPr>
      <xdr:grpSpPr>
        <a:xfrm>
          <a:off x="4838700" y="39414450"/>
          <a:ext cx="3074085" cy="1043940"/>
          <a:chOff x="4181475" y="25908000"/>
          <a:chExt cx="3061871" cy="1047750"/>
        </a:xfrm>
      </xdr:grpSpPr>
      <xdr:pic>
        <xdr:nvPicPr>
          <xdr:cNvPr id="21" name="図 20">
            <a:extLst>
              <a:ext uri="{FF2B5EF4-FFF2-40B4-BE49-F238E27FC236}">
                <a16:creationId xmlns:a16="http://schemas.microsoft.com/office/drawing/2014/main" id="{A957E009-2684-31E5-0907-082B04D023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CE5C275A-B9E8-6753-6980-B14CBFF55CA6}"/>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177</xdr:row>
      <xdr:rowOff>108267</xdr:rowOff>
    </xdr:from>
    <xdr:to>
      <xdr:col>6</xdr:col>
      <xdr:colOff>2529354</xdr:colOff>
      <xdr:row>182</xdr:row>
      <xdr:rowOff>133362</xdr:rowOff>
    </xdr:to>
    <xdr:grpSp>
      <xdr:nvGrpSpPr>
        <xdr:cNvPr id="2" name="グループ化 1">
          <a:extLst>
            <a:ext uri="{FF2B5EF4-FFF2-40B4-BE49-F238E27FC236}">
              <a16:creationId xmlns:a16="http://schemas.microsoft.com/office/drawing/2014/main" id="{D055BD54-3FAD-4342-BD10-409E3BB5BD92}"/>
            </a:ext>
          </a:extLst>
        </xdr:cNvPr>
        <xdr:cNvGrpSpPr/>
      </xdr:nvGrpSpPr>
      <xdr:grpSpPr>
        <a:xfrm>
          <a:off x="390525" y="52591017"/>
          <a:ext cx="7691904" cy="1263345"/>
          <a:chOff x="466725" y="32026542"/>
          <a:chExt cx="5495925" cy="914095"/>
        </a:xfrm>
      </xdr:grpSpPr>
      <xdr:pic>
        <xdr:nvPicPr>
          <xdr:cNvPr id="3" name="図 2">
            <a:extLst>
              <a:ext uri="{FF2B5EF4-FFF2-40B4-BE49-F238E27FC236}">
                <a16:creationId xmlns:a16="http://schemas.microsoft.com/office/drawing/2014/main" id="{EDBD93E4-F15A-CD32-87B0-350E2C60E6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7679776-46C9-BC81-AC8E-02C431227476}"/>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117</xdr:row>
      <xdr:rowOff>0</xdr:rowOff>
    </xdr:from>
    <xdr:to>
      <xdr:col>6</xdr:col>
      <xdr:colOff>2219325</xdr:colOff>
      <xdr:row>117</xdr:row>
      <xdr:rowOff>1194</xdr:rowOff>
    </xdr:to>
    <xdr:cxnSp macro="">
      <xdr:nvCxnSpPr>
        <xdr:cNvPr id="5" name="直線コネクタ 4">
          <a:extLst>
            <a:ext uri="{FF2B5EF4-FFF2-40B4-BE49-F238E27FC236}">
              <a16:creationId xmlns:a16="http://schemas.microsoft.com/office/drawing/2014/main" id="{2D8DB284-6970-4C55-8750-6F5BACC68B28}"/>
            </a:ext>
          </a:extLst>
        </xdr:cNvPr>
        <xdr:cNvCxnSpPr/>
      </xdr:nvCxnSpPr>
      <xdr:spPr bwMode="auto">
        <a:xfrm flipV="1">
          <a:off x="295275" y="7210425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6" name="直線コネクタ 5">
          <a:extLst>
            <a:ext uri="{FF2B5EF4-FFF2-40B4-BE49-F238E27FC236}">
              <a16:creationId xmlns:a16="http://schemas.microsoft.com/office/drawing/2014/main" id="{9C50A6CB-5BFD-4C7F-98EC-7EC6FD41B6A6}"/>
            </a:ext>
          </a:extLst>
        </xdr:cNvPr>
        <xdr:cNvCxnSpPr/>
      </xdr:nvCxnSpPr>
      <xdr:spPr bwMode="auto">
        <a:xfrm>
          <a:off x="304800" y="729424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7" name="直線コネクタ 6">
          <a:extLst>
            <a:ext uri="{FF2B5EF4-FFF2-40B4-BE49-F238E27FC236}">
              <a16:creationId xmlns:a16="http://schemas.microsoft.com/office/drawing/2014/main" id="{32A43C7C-3849-443B-83C2-BFB729CFC2F8}"/>
            </a:ext>
          </a:extLst>
        </xdr:cNvPr>
        <xdr:cNvCxnSpPr/>
      </xdr:nvCxnSpPr>
      <xdr:spPr bwMode="auto">
        <a:xfrm>
          <a:off x="295275" y="737806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75</xdr:row>
      <xdr:rowOff>76200</xdr:rowOff>
    </xdr:from>
    <xdr:to>
      <xdr:col>6</xdr:col>
      <xdr:colOff>2365425</xdr:colOff>
      <xdr:row>79</xdr:row>
      <xdr:rowOff>133199</xdr:rowOff>
    </xdr:to>
    <xdr:grpSp>
      <xdr:nvGrpSpPr>
        <xdr:cNvPr id="17" name="グループ化 16">
          <a:extLst>
            <a:ext uri="{FF2B5EF4-FFF2-40B4-BE49-F238E27FC236}">
              <a16:creationId xmlns:a16="http://schemas.microsoft.com/office/drawing/2014/main" id="{D1E7A1D7-C3EB-4139-8AE3-E1B41CDB1AC3}"/>
            </a:ext>
          </a:extLst>
        </xdr:cNvPr>
        <xdr:cNvGrpSpPr/>
      </xdr:nvGrpSpPr>
      <xdr:grpSpPr>
        <a:xfrm>
          <a:off x="4848225" y="30194250"/>
          <a:ext cx="3070275" cy="1047599"/>
          <a:chOff x="4191000" y="24403050"/>
          <a:chExt cx="3061871" cy="1047750"/>
        </a:xfrm>
      </xdr:grpSpPr>
      <xdr:pic>
        <xdr:nvPicPr>
          <xdr:cNvPr id="18" name="図 17">
            <a:extLst>
              <a:ext uri="{FF2B5EF4-FFF2-40B4-BE49-F238E27FC236}">
                <a16:creationId xmlns:a16="http://schemas.microsoft.com/office/drawing/2014/main" id="{E373AF87-F66B-87A4-9629-C3932EBE77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58D0D8CB-906F-10A6-CDEA-1B7655371DD5}"/>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82</xdr:row>
      <xdr:rowOff>76200</xdr:rowOff>
    </xdr:from>
    <xdr:to>
      <xdr:col>6</xdr:col>
      <xdr:colOff>2359075</xdr:colOff>
      <xdr:row>86</xdr:row>
      <xdr:rowOff>133197</xdr:rowOff>
    </xdr:to>
    <xdr:grpSp>
      <xdr:nvGrpSpPr>
        <xdr:cNvPr id="20" name="グループ化 19">
          <a:extLst>
            <a:ext uri="{FF2B5EF4-FFF2-40B4-BE49-F238E27FC236}">
              <a16:creationId xmlns:a16="http://schemas.microsoft.com/office/drawing/2014/main" id="{0883CB7C-BBA0-424A-85FC-F810815BB949}"/>
            </a:ext>
          </a:extLst>
        </xdr:cNvPr>
        <xdr:cNvGrpSpPr/>
      </xdr:nvGrpSpPr>
      <xdr:grpSpPr>
        <a:xfrm>
          <a:off x="4838700" y="31927800"/>
          <a:ext cx="3073450" cy="1047597"/>
          <a:chOff x="4181475" y="25908000"/>
          <a:chExt cx="3061871" cy="1047750"/>
        </a:xfrm>
      </xdr:grpSpPr>
      <xdr:pic>
        <xdr:nvPicPr>
          <xdr:cNvPr id="21" name="図 20">
            <a:extLst>
              <a:ext uri="{FF2B5EF4-FFF2-40B4-BE49-F238E27FC236}">
                <a16:creationId xmlns:a16="http://schemas.microsoft.com/office/drawing/2014/main" id="{5E6A1C88-873A-6E44-B1F2-437207915E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4868EC8-7813-A852-5329-78E9FA65703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89</xdr:row>
      <xdr:rowOff>133350</xdr:rowOff>
    </xdr:from>
    <xdr:to>
      <xdr:col>6</xdr:col>
      <xdr:colOff>2378126</xdr:colOff>
      <xdr:row>94</xdr:row>
      <xdr:rowOff>133350</xdr:rowOff>
    </xdr:to>
    <xdr:grpSp>
      <xdr:nvGrpSpPr>
        <xdr:cNvPr id="23" name="グループ化 22">
          <a:extLst>
            <a:ext uri="{FF2B5EF4-FFF2-40B4-BE49-F238E27FC236}">
              <a16:creationId xmlns:a16="http://schemas.microsoft.com/office/drawing/2014/main" id="{B667A7EC-797C-4D89-81AD-089CB41A692D}"/>
            </a:ext>
          </a:extLst>
        </xdr:cNvPr>
        <xdr:cNvGrpSpPr/>
      </xdr:nvGrpSpPr>
      <xdr:grpSpPr>
        <a:xfrm>
          <a:off x="4857750" y="33604200"/>
          <a:ext cx="3073451" cy="1047750"/>
          <a:chOff x="4200525" y="27384375"/>
          <a:chExt cx="3061872" cy="1047750"/>
        </a:xfrm>
      </xdr:grpSpPr>
      <xdr:pic>
        <xdr:nvPicPr>
          <xdr:cNvPr id="24" name="図 23">
            <a:extLst>
              <a:ext uri="{FF2B5EF4-FFF2-40B4-BE49-F238E27FC236}">
                <a16:creationId xmlns:a16="http://schemas.microsoft.com/office/drawing/2014/main" id="{541B4894-4322-9164-50F0-9AC6AA01E5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7A594532-4E7D-CB0D-B00C-CFDF4199D12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166</xdr:row>
      <xdr:rowOff>200025</xdr:rowOff>
    </xdr:from>
    <xdr:to>
      <xdr:col>6</xdr:col>
      <xdr:colOff>1929652</xdr:colOff>
      <xdr:row>166</xdr:row>
      <xdr:rowOff>200025</xdr:rowOff>
    </xdr:to>
    <xdr:cxnSp macro="">
      <xdr:nvCxnSpPr>
        <xdr:cNvPr id="26" name="直線コネクタ 25">
          <a:extLst>
            <a:ext uri="{FF2B5EF4-FFF2-40B4-BE49-F238E27FC236}">
              <a16:creationId xmlns:a16="http://schemas.microsoft.com/office/drawing/2014/main" id="{8479EF69-E5CE-4E51-9CEF-22314AD7CDF7}"/>
            </a:ext>
          </a:extLst>
        </xdr:cNvPr>
        <xdr:cNvCxnSpPr/>
      </xdr:nvCxnSpPr>
      <xdr:spPr bwMode="auto">
        <a:xfrm flipV="1">
          <a:off x="666750" y="8257222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113</xdr:row>
      <xdr:rowOff>0</xdr:rowOff>
    </xdr:from>
    <xdr:to>
      <xdr:col>6</xdr:col>
      <xdr:colOff>2219325</xdr:colOff>
      <xdr:row>113</xdr:row>
      <xdr:rowOff>1194</xdr:rowOff>
    </xdr:to>
    <xdr:cxnSp macro="">
      <xdr:nvCxnSpPr>
        <xdr:cNvPr id="11" name="直線コネクタ 10">
          <a:extLst>
            <a:ext uri="{FF2B5EF4-FFF2-40B4-BE49-F238E27FC236}">
              <a16:creationId xmlns:a16="http://schemas.microsoft.com/office/drawing/2014/main" id="{4A8EB8D3-B43F-49D1-B6FA-56A4EC1F7E4C}"/>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117</xdr:row>
      <xdr:rowOff>0</xdr:rowOff>
    </xdr:from>
    <xdr:to>
      <xdr:col>6</xdr:col>
      <xdr:colOff>2152650</xdr:colOff>
      <xdr:row>117</xdr:row>
      <xdr:rowOff>0</xdr:rowOff>
    </xdr:to>
    <xdr:cxnSp macro="">
      <xdr:nvCxnSpPr>
        <xdr:cNvPr id="12" name="直線コネクタ 11">
          <a:extLst>
            <a:ext uri="{FF2B5EF4-FFF2-40B4-BE49-F238E27FC236}">
              <a16:creationId xmlns:a16="http://schemas.microsoft.com/office/drawing/2014/main" id="{04E6DEA1-1264-4287-B611-9B6B6AE5A1C8}"/>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121</xdr:row>
      <xdr:rowOff>0</xdr:rowOff>
    </xdr:from>
    <xdr:to>
      <xdr:col>6</xdr:col>
      <xdr:colOff>2143125</xdr:colOff>
      <xdr:row>121</xdr:row>
      <xdr:rowOff>0</xdr:rowOff>
    </xdr:to>
    <xdr:cxnSp macro="">
      <xdr:nvCxnSpPr>
        <xdr:cNvPr id="13" name="直線コネクタ 12">
          <a:extLst>
            <a:ext uri="{FF2B5EF4-FFF2-40B4-BE49-F238E27FC236}">
              <a16:creationId xmlns:a16="http://schemas.microsoft.com/office/drawing/2014/main" id="{D214BA18-65F3-424F-B4F3-3E3465414BA3}"/>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84</xdr:row>
      <xdr:rowOff>19050</xdr:rowOff>
    </xdr:from>
    <xdr:to>
      <xdr:col>6</xdr:col>
      <xdr:colOff>2374951</xdr:colOff>
      <xdr:row>88</xdr:row>
      <xdr:rowOff>133350</xdr:rowOff>
    </xdr:to>
    <xdr:grpSp>
      <xdr:nvGrpSpPr>
        <xdr:cNvPr id="14" name="グループ化 13">
          <a:extLst>
            <a:ext uri="{FF2B5EF4-FFF2-40B4-BE49-F238E27FC236}">
              <a16:creationId xmlns:a16="http://schemas.microsoft.com/office/drawing/2014/main" id="{39073A33-FE91-4A0E-8D86-6DB60A9AD722}"/>
            </a:ext>
          </a:extLst>
        </xdr:cNvPr>
        <xdr:cNvGrpSpPr/>
      </xdr:nvGrpSpPr>
      <xdr:grpSpPr>
        <a:xfrm>
          <a:off x="4857750" y="27089100"/>
          <a:ext cx="3070276" cy="952500"/>
          <a:chOff x="4200525" y="27384375"/>
          <a:chExt cx="3061872" cy="1047750"/>
        </a:xfrm>
      </xdr:grpSpPr>
      <xdr:pic>
        <xdr:nvPicPr>
          <xdr:cNvPr id="15" name="図 14">
            <a:extLst>
              <a:ext uri="{FF2B5EF4-FFF2-40B4-BE49-F238E27FC236}">
                <a16:creationId xmlns:a16="http://schemas.microsoft.com/office/drawing/2014/main" id="{7CE197B0-DB16-49D1-398D-ABDCCBCC54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665C33E8-6161-639F-2F1D-0D2BABCFB85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70</xdr:row>
      <xdr:rowOff>9525</xdr:rowOff>
    </xdr:from>
    <xdr:to>
      <xdr:col>6</xdr:col>
      <xdr:colOff>2340025</xdr:colOff>
      <xdr:row>75</xdr:row>
      <xdr:rowOff>9525</xdr:rowOff>
    </xdr:to>
    <xdr:grpSp>
      <xdr:nvGrpSpPr>
        <xdr:cNvPr id="17" name="グループ化 16">
          <a:extLst>
            <a:ext uri="{FF2B5EF4-FFF2-40B4-BE49-F238E27FC236}">
              <a16:creationId xmlns:a16="http://schemas.microsoft.com/office/drawing/2014/main" id="{D5A12EAE-C75F-42DE-A1DC-A3BA6CD7AEA2}"/>
            </a:ext>
          </a:extLst>
        </xdr:cNvPr>
        <xdr:cNvGrpSpPr/>
      </xdr:nvGrpSpPr>
      <xdr:grpSpPr>
        <a:xfrm>
          <a:off x="4857750" y="24145875"/>
          <a:ext cx="3035350" cy="1047750"/>
          <a:chOff x="4892675" y="26203275"/>
          <a:chExt cx="3026946" cy="1047750"/>
        </a:xfrm>
      </xdr:grpSpPr>
      <xdr:pic>
        <xdr:nvPicPr>
          <xdr:cNvPr id="18" name="図 17">
            <a:extLst>
              <a:ext uri="{FF2B5EF4-FFF2-40B4-BE49-F238E27FC236}">
                <a16:creationId xmlns:a16="http://schemas.microsoft.com/office/drawing/2014/main" id="{EC22C47A-3456-811F-03C3-059AA7AA21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BA2C8FA5-6CDE-8775-8D0A-CCFE96D6737E}"/>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77</xdr:row>
      <xdr:rowOff>19050</xdr:rowOff>
    </xdr:from>
    <xdr:to>
      <xdr:col>6</xdr:col>
      <xdr:colOff>2320975</xdr:colOff>
      <xdr:row>82</xdr:row>
      <xdr:rowOff>19050</xdr:rowOff>
    </xdr:to>
    <xdr:grpSp>
      <xdr:nvGrpSpPr>
        <xdr:cNvPr id="20" name="グループ化 19">
          <a:extLst>
            <a:ext uri="{FF2B5EF4-FFF2-40B4-BE49-F238E27FC236}">
              <a16:creationId xmlns:a16="http://schemas.microsoft.com/office/drawing/2014/main" id="{46ABFAFD-14C8-4DD9-8A6B-D8FE8D224188}"/>
            </a:ext>
          </a:extLst>
        </xdr:cNvPr>
        <xdr:cNvGrpSpPr/>
      </xdr:nvGrpSpPr>
      <xdr:grpSpPr>
        <a:xfrm>
          <a:off x="4838700" y="25622250"/>
          <a:ext cx="3035350" cy="1047750"/>
          <a:chOff x="4902200" y="27670125"/>
          <a:chExt cx="3026946" cy="1047750"/>
        </a:xfrm>
      </xdr:grpSpPr>
      <xdr:pic>
        <xdr:nvPicPr>
          <xdr:cNvPr id="21" name="図 20">
            <a:extLst>
              <a:ext uri="{FF2B5EF4-FFF2-40B4-BE49-F238E27FC236}">
                <a16:creationId xmlns:a16="http://schemas.microsoft.com/office/drawing/2014/main" id="{5A3F3515-B7D4-7D5D-D645-4C575A2D58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FA2ABB17-2413-F357-4B39-3BE2371CF78B}"/>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107</xdr:row>
      <xdr:rowOff>0</xdr:rowOff>
    </xdr:from>
    <xdr:to>
      <xdr:col>6</xdr:col>
      <xdr:colOff>2219325</xdr:colOff>
      <xdr:row>107</xdr:row>
      <xdr:rowOff>1194</xdr:rowOff>
    </xdr:to>
    <xdr:cxnSp macro="">
      <xdr:nvCxnSpPr>
        <xdr:cNvPr id="11" name="直線コネクタ 10">
          <a:extLst>
            <a:ext uri="{FF2B5EF4-FFF2-40B4-BE49-F238E27FC236}">
              <a16:creationId xmlns:a16="http://schemas.microsoft.com/office/drawing/2014/main" id="{93ABEA07-4D4C-4B85-9618-69C316D2C890}"/>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111</xdr:row>
      <xdr:rowOff>0</xdr:rowOff>
    </xdr:from>
    <xdr:to>
      <xdr:col>6</xdr:col>
      <xdr:colOff>2152650</xdr:colOff>
      <xdr:row>111</xdr:row>
      <xdr:rowOff>0</xdr:rowOff>
    </xdr:to>
    <xdr:cxnSp macro="">
      <xdr:nvCxnSpPr>
        <xdr:cNvPr id="12" name="直線コネクタ 11">
          <a:extLst>
            <a:ext uri="{FF2B5EF4-FFF2-40B4-BE49-F238E27FC236}">
              <a16:creationId xmlns:a16="http://schemas.microsoft.com/office/drawing/2014/main" id="{3695D596-EEA2-40C9-8978-27CA578FEFBC}"/>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115</xdr:row>
      <xdr:rowOff>0</xdr:rowOff>
    </xdr:from>
    <xdr:to>
      <xdr:col>6</xdr:col>
      <xdr:colOff>2143125</xdr:colOff>
      <xdr:row>115</xdr:row>
      <xdr:rowOff>0</xdr:rowOff>
    </xdr:to>
    <xdr:cxnSp macro="">
      <xdr:nvCxnSpPr>
        <xdr:cNvPr id="13" name="直線コネクタ 12">
          <a:extLst>
            <a:ext uri="{FF2B5EF4-FFF2-40B4-BE49-F238E27FC236}">
              <a16:creationId xmlns:a16="http://schemas.microsoft.com/office/drawing/2014/main" id="{B42B6F76-6265-4C56-8F9F-D12BCB5A9CB6}"/>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78</xdr:row>
      <xdr:rowOff>19050</xdr:rowOff>
    </xdr:from>
    <xdr:to>
      <xdr:col>6</xdr:col>
      <xdr:colOff>2365426</xdr:colOff>
      <xdr:row>82</xdr:row>
      <xdr:rowOff>180975</xdr:rowOff>
    </xdr:to>
    <xdr:grpSp>
      <xdr:nvGrpSpPr>
        <xdr:cNvPr id="14" name="グループ化 13">
          <a:extLst>
            <a:ext uri="{FF2B5EF4-FFF2-40B4-BE49-F238E27FC236}">
              <a16:creationId xmlns:a16="http://schemas.microsoft.com/office/drawing/2014/main" id="{E1FF3D67-0637-4E7A-B105-1584E9360535}"/>
            </a:ext>
          </a:extLst>
        </xdr:cNvPr>
        <xdr:cNvGrpSpPr/>
      </xdr:nvGrpSpPr>
      <xdr:grpSpPr>
        <a:xfrm>
          <a:off x="4848225" y="25003125"/>
          <a:ext cx="3070276" cy="1000125"/>
          <a:chOff x="4200525" y="27384375"/>
          <a:chExt cx="3061872" cy="1047750"/>
        </a:xfrm>
      </xdr:grpSpPr>
      <xdr:pic>
        <xdr:nvPicPr>
          <xdr:cNvPr id="15" name="図 14">
            <a:extLst>
              <a:ext uri="{FF2B5EF4-FFF2-40B4-BE49-F238E27FC236}">
                <a16:creationId xmlns:a16="http://schemas.microsoft.com/office/drawing/2014/main" id="{97F0A837-5628-A8D4-42E5-1B5CBEF5E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E332A78F-1E9D-0DE4-1588-82CEA5235594}"/>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64</xdr:row>
      <xdr:rowOff>19050</xdr:rowOff>
    </xdr:from>
    <xdr:to>
      <xdr:col>6</xdr:col>
      <xdr:colOff>2340025</xdr:colOff>
      <xdr:row>69</xdr:row>
      <xdr:rowOff>19050</xdr:rowOff>
    </xdr:to>
    <xdr:grpSp>
      <xdr:nvGrpSpPr>
        <xdr:cNvPr id="17" name="グループ化 16">
          <a:extLst>
            <a:ext uri="{FF2B5EF4-FFF2-40B4-BE49-F238E27FC236}">
              <a16:creationId xmlns:a16="http://schemas.microsoft.com/office/drawing/2014/main" id="{04D5D860-8402-4BF6-BEF3-AA7CAAEFD9E9}"/>
            </a:ext>
          </a:extLst>
        </xdr:cNvPr>
        <xdr:cNvGrpSpPr/>
      </xdr:nvGrpSpPr>
      <xdr:grpSpPr>
        <a:xfrm>
          <a:off x="4857750" y="22069425"/>
          <a:ext cx="3035350" cy="1047750"/>
          <a:chOff x="4892675" y="26203275"/>
          <a:chExt cx="3026946" cy="1047750"/>
        </a:xfrm>
      </xdr:grpSpPr>
      <xdr:pic>
        <xdr:nvPicPr>
          <xdr:cNvPr id="18" name="図 17">
            <a:extLst>
              <a:ext uri="{FF2B5EF4-FFF2-40B4-BE49-F238E27FC236}">
                <a16:creationId xmlns:a16="http://schemas.microsoft.com/office/drawing/2014/main" id="{682934F6-1CB8-7C19-77C2-7807A82AEF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66D58163-C376-81C1-C138-1BB7D796D179}"/>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19050</xdr:rowOff>
    </xdr:from>
    <xdr:to>
      <xdr:col>6</xdr:col>
      <xdr:colOff>2340025</xdr:colOff>
      <xdr:row>76</xdr:row>
      <xdr:rowOff>19050</xdr:rowOff>
    </xdr:to>
    <xdr:grpSp>
      <xdr:nvGrpSpPr>
        <xdr:cNvPr id="20" name="グループ化 19">
          <a:extLst>
            <a:ext uri="{FF2B5EF4-FFF2-40B4-BE49-F238E27FC236}">
              <a16:creationId xmlns:a16="http://schemas.microsoft.com/office/drawing/2014/main" id="{3AFF91F3-39C8-4646-BD8F-BD5A120CBB3F}"/>
            </a:ext>
          </a:extLst>
        </xdr:cNvPr>
        <xdr:cNvGrpSpPr/>
      </xdr:nvGrpSpPr>
      <xdr:grpSpPr>
        <a:xfrm>
          <a:off x="4857750" y="23536275"/>
          <a:ext cx="3035350" cy="1047750"/>
          <a:chOff x="4902200" y="27670125"/>
          <a:chExt cx="3026946" cy="1047750"/>
        </a:xfrm>
      </xdr:grpSpPr>
      <xdr:pic>
        <xdr:nvPicPr>
          <xdr:cNvPr id="21" name="図 20">
            <a:extLst>
              <a:ext uri="{FF2B5EF4-FFF2-40B4-BE49-F238E27FC236}">
                <a16:creationId xmlns:a16="http://schemas.microsoft.com/office/drawing/2014/main" id="{6B7601F7-7AC3-487D-3646-0BC92FE19A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FFBC8622-DD77-6E08-4E87-127C4E290E09}"/>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89</xdr:row>
      <xdr:rowOff>19050</xdr:rowOff>
    </xdr:from>
    <xdr:to>
      <xdr:col>6</xdr:col>
      <xdr:colOff>2374951</xdr:colOff>
      <xdr:row>93</xdr:row>
      <xdr:rowOff>180975</xdr:rowOff>
    </xdr:to>
    <xdr:grpSp>
      <xdr:nvGrpSpPr>
        <xdr:cNvPr id="11" name="グループ化 10">
          <a:extLst>
            <a:ext uri="{FF2B5EF4-FFF2-40B4-BE49-F238E27FC236}">
              <a16:creationId xmlns:a16="http://schemas.microsoft.com/office/drawing/2014/main" id="{3193B2E9-76B2-449F-B9D3-83845421EF1A}"/>
            </a:ext>
          </a:extLst>
        </xdr:cNvPr>
        <xdr:cNvGrpSpPr/>
      </xdr:nvGrpSpPr>
      <xdr:grpSpPr>
        <a:xfrm>
          <a:off x="4857750" y="33099375"/>
          <a:ext cx="3070276" cy="1000125"/>
          <a:chOff x="4200525" y="27384375"/>
          <a:chExt cx="3061872" cy="1047750"/>
        </a:xfrm>
      </xdr:grpSpPr>
      <xdr:pic>
        <xdr:nvPicPr>
          <xdr:cNvPr id="12" name="図 11">
            <a:extLst>
              <a:ext uri="{FF2B5EF4-FFF2-40B4-BE49-F238E27FC236}">
                <a16:creationId xmlns:a16="http://schemas.microsoft.com/office/drawing/2014/main" id="{7447129D-C9DC-A076-D60C-2AF8ED92A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DF91529E-29E5-E783-97A0-15CA06362C2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118</xdr:row>
      <xdr:rowOff>0</xdr:rowOff>
    </xdr:from>
    <xdr:to>
      <xdr:col>6</xdr:col>
      <xdr:colOff>2219325</xdr:colOff>
      <xdr:row>118</xdr:row>
      <xdr:rowOff>1194</xdr:rowOff>
    </xdr:to>
    <xdr:cxnSp macro="">
      <xdr:nvCxnSpPr>
        <xdr:cNvPr id="14" name="直線コネクタ 13">
          <a:extLst>
            <a:ext uri="{FF2B5EF4-FFF2-40B4-BE49-F238E27FC236}">
              <a16:creationId xmlns:a16="http://schemas.microsoft.com/office/drawing/2014/main" id="{0378FB42-B8CD-4687-99CE-C6419EDF7DE0}"/>
            </a:ext>
          </a:extLst>
        </xdr:cNvPr>
        <xdr:cNvCxnSpPr/>
      </xdr:nvCxnSpPr>
      <xdr:spPr bwMode="auto">
        <a:xfrm flipV="1">
          <a:off x="295275" y="56645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122</xdr:row>
      <xdr:rowOff>0</xdr:rowOff>
    </xdr:from>
    <xdr:to>
      <xdr:col>6</xdr:col>
      <xdr:colOff>2152650</xdr:colOff>
      <xdr:row>122</xdr:row>
      <xdr:rowOff>0</xdr:rowOff>
    </xdr:to>
    <xdr:cxnSp macro="">
      <xdr:nvCxnSpPr>
        <xdr:cNvPr id="15" name="直線コネクタ 14">
          <a:extLst>
            <a:ext uri="{FF2B5EF4-FFF2-40B4-BE49-F238E27FC236}">
              <a16:creationId xmlns:a16="http://schemas.microsoft.com/office/drawing/2014/main" id="{33C33722-2126-4CFF-842E-6996D24CC38B}"/>
            </a:ext>
          </a:extLst>
        </xdr:cNvPr>
        <xdr:cNvCxnSpPr/>
      </xdr:nvCxnSpPr>
      <xdr:spPr bwMode="auto">
        <a:xfrm>
          <a:off x="304800" y="57483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126</xdr:row>
      <xdr:rowOff>0</xdr:rowOff>
    </xdr:from>
    <xdr:to>
      <xdr:col>6</xdr:col>
      <xdr:colOff>2143125</xdr:colOff>
      <xdr:row>126</xdr:row>
      <xdr:rowOff>0</xdr:rowOff>
    </xdr:to>
    <xdr:cxnSp macro="">
      <xdr:nvCxnSpPr>
        <xdr:cNvPr id="16" name="直線コネクタ 15">
          <a:extLst>
            <a:ext uri="{FF2B5EF4-FFF2-40B4-BE49-F238E27FC236}">
              <a16:creationId xmlns:a16="http://schemas.microsoft.com/office/drawing/2014/main" id="{2A40A833-F62F-49F4-B1A2-EA7A11CF3663}"/>
            </a:ext>
          </a:extLst>
        </xdr:cNvPr>
        <xdr:cNvCxnSpPr/>
      </xdr:nvCxnSpPr>
      <xdr:spPr bwMode="auto">
        <a:xfrm>
          <a:off x="295275" y="58321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75</xdr:row>
      <xdr:rowOff>9525</xdr:rowOff>
    </xdr:from>
    <xdr:to>
      <xdr:col>6</xdr:col>
      <xdr:colOff>2374950</xdr:colOff>
      <xdr:row>80</xdr:row>
      <xdr:rowOff>9524</xdr:rowOff>
    </xdr:to>
    <xdr:grpSp>
      <xdr:nvGrpSpPr>
        <xdr:cNvPr id="17" name="グループ化 16">
          <a:extLst>
            <a:ext uri="{FF2B5EF4-FFF2-40B4-BE49-F238E27FC236}">
              <a16:creationId xmlns:a16="http://schemas.microsoft.com/office/drawing/2014/main" id="{7CCB51B4-15FD-4407-9616-A586CEF9C431}"/>
            </a:ext>
          </a:extLst>
        </xdr:cNvPr>
        <xdr:cNvGrpSpPr/>
      </xdr:nvGrpSpPr>
      <xdr:grpSpPr>
        <a:xfrm>
          <a:off x="4857750" y="30156150"/>
          <a:ext cx="3070275" cy="1047749"/>
          <a:chOff x="4191000" y="24403050"/>
          <a:chExt cx="3061871" cy="1047750"/>
        </a:xfrm>
      </xdr:grpSpPr>
      <xdr:pic>
        <xdr:nvPicPr>
          <xdr:cNvPr id="18" name="図 17">
            <a:extLst>
              <a:ext uri="{FF2B5EF4-FFF2-40B4-BE49-F238E27FC236}">
                <a16:creationId xmlns:a16="http://schemas.microsoft.com/office/drawing/2014/main" id="{0BEC17ED-737F-C718-9FE9-08B1C8FA4C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9A205DDC-429B-D435-420D-BDCCB5B030F8}"/>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82</xdr:row>
      <xdr:rowOff>28575</xdr:rowOff>
    </xdr:from>
    <xdr:to>
      <xdr:col>6</xdr:col>
      <xdr:colOff>2365425</xdr:colOff>
      <xdr:row>87</xdr:row>
      <xdr:rowOff>28576</xdr:rowOff>
    </xdr:to>
    <xdr:grpSp>
      <xdr:nvGrpSpPr>
        <xdr:cNvPr id="20" name="グループ化 19">
          <a:extLst>
            <a:ext uri="{FF2B5EF4-FFF2-40B4-BE49-F238E27FC236}">
              <a16:creationId xmlns:a16="http://schemas.microsoft.com/office/drawing/2014/main" id="{171736C8-78B7-44BB-820E-3226E93F78C1}"/>
            </a:ext>
          </a:extLst>
        </xdr:cNvPr>
        <xdr:cNvGrpSpPr/>
      </xdr:nvGrpSpPr>
      <xdr:grpSpPr>
        <a:xfrm>
          <a:off x="4848225" y="31642050"/>
          <a:ext cx="3070275" cy="1047751"/>
          <a:chOff x="4181475" y="25908000"/>
          <a:chExt cx="3061871" cy="1047750"/>
        </a:xfrm>
      </xdr:grpSpPr>
      <xdr:pic>
        <xdr:nvPicPr>
          <xdr:cNvPr id="21" name="図 20">
            <a:extLst>
              <a:ext uri="{FF2B5EF4-FFF2-40B4-BE49-F238E27FC236}">
                <a16:creationId xmlns:a16="http://schemas.microsoft.com/office/drawing/2014/main" id="{78237FB7-18B6-94B3-8CC3-224A2D32B5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25F1AE2B-773D-C3B3-CF12-0DA9738D41A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7FC522AC-DF8C-4B61-9495-B66591B19ADE}"/>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103</xdr:row>
      <xdr:rowOff>61639</xdr:rowOff>
    </xdr:from>
    <xdr:to>
      <xdr:col>4</xdr:col>
      <xdr:colOff>114300</xdr:colOff>
      <xdr:row>108</xdr:row>
      <xdr:rowOff>147620</xdr:rowOff>
    </xdr:to>
    <xdr:pic>
      <xdr:nvPicPr>
        <xdr:cNvPr id="2" name="図 1">
          <a:extLst>
            <a:ext uri="{FF2B5EF4-FFF2-40B4-BE49-F238E27FC236}">
              <a16:creationId xmlns:a16="http://schemas.microsoft.com/office/drawing/2014/main" id="{9191737C-CF93-4179-8754-6D0EBE8B697C}"/>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AD44B-0178-4DC8-BAAE-0D00250DD33A}">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1398</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9</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1"/>
    </row>
    <row r="6" spans="4:47" ht="1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2">
        <v>45576</v>
      </c>
      <c r="AO6" s="12"/>
      <c r="AP6" s="12"/>
      <c r="AQ6" s="12"/>
      <c r="AR6" s="12"/>
      <c r="AS6" s="12"/>
    </row>
    <row r="7" spans="4:47" ht="15" customHeight="1" thickBot="1"/>
    <row r="8" spans="4:47" ht="15" customHeight="1" thickTop="1">
      <c r="D8" s="13"/>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5"/>
    </row>
    <row r="9" spans="4:47" ht="15" customHeight="1">
      <c r="D9" s="16"/>
      <c r="E9" s="17" t="s">
        <v>10</v>
      </c>
      <c r="F9" s="18" t="s">
        <v>11</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9"/>
    </row>
    <row r="10" spans="4:47" ht="15" customHeight="1">
      <c r="D10" s="16"/>
      <c r="E10" s="20"/>
      <c r="F10" s="21" t="s">
        <v>12</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2"/>
      <c r="AT10" s="23"/>
    </row>
    <row r="11" spans="4:47" ht="15" customHeight="1">
      <c r="D11" s="16"/>
      <c r="E11" s="20"/>
      <c r="F11" s="24" t="s">
        <v>13</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2"/>
      <c r="AT11" s="23"/>
    </row>
    <row r="12" spans="4:47" ht="15" customHeight="1">
      <c r="D12" s="16"/>
      <c r="E12" s="17"/>
      <c r="F12" s="24" t="s">
        <v>14</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2"/>
      <c r="AT12" s="23"/>
    </row>
    <row r="13" spans="4:47" ht="15" customHeight="1">
      <c r="D13" s="16"/>
      <c r="E13" s="20"/>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2"/>
      <c r="AT13" s="23"/>
      <c r="AU13" s="23"/>
    </row>
    <row r="14" spans="4:47" ht="15" customHeight="1">
      <c r="D14" s="16"/>
      <c r="E14" s="20"/>
      <c r="F14" s="21" t="s">
        <v>15</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2"/>
      <c r="AT14" s="23"/>
      <c r="AU14" s="23"/>
    </row>
    <row r="15" spans="4:47" ht="15" customHeight="1">
      <c r="D15" s="16"/>
      <c r="E15" s="20"/>
      <c r="F15" s="21" t="s">
        <v>16</v>
      </c>
      <c r="G15" s="21"/>
      <c r="H15" s="21"/>
      <c r="I15" s="21"/>
      <c r="J15" s="21"/>
      <c r="K15" s="21"/>
      <c r="L15" s="21"/>
      <c r="M15" s="21"/>
      <c r="N15" s="21"/>
      <c r="O15" s="21"/>
      <c r="P15" s="21"/>
      <c r="Q15" s="21"/>
      <c r="R15" s="21"/>
      <c r="S15" s="21"/>
      <c r="T15" s="21"/>
      <c r="U15" s="21"/>
      <c r="V15" s="21"/>
      <c r="W15" s="21"/>
      <c r="X15" s="21"/>
      <c r="Y15" s="21"/>
      <c r="Z15" s="21"/>
      <c r="AA15" s="24" t="s">
        <v>17</v>
      </c>
      <c r="AB15" s="21"/>
      <c r="AC15" s="21"/>
      <c r="AD15" s="21"/>
      <c r="AE15" s="21"/>
      <c r="AF15" s="21"/>
      <c r="AG15" s="21"/>
      <c r="AH15" s="21"/>
      <c r="AI15" s="21"/>
      <c r="AJ15" s="21"/>
      <c r="AK15" s="21"/>
      <c r="AL15" s="21"/>
      <c r="AM15" s="21"/>
      <c r="AN15" s="21"/>
      <c r="AO15" s="21"/>
      <c r="AP15" s="21"/>
      <c r="AQ15" s="21"/>
      <c r="AR15" s="21"/>
      <c r="AS15" s="22"/>
      <c r="AT15" s="23"/>
      <c r="AU15" s="23"/>
    </row>
    <row r="16" spans="4:47" ht="15" customHeight="1">
      <c r="D16" s="16"/>
      <c r="E16" s="20"/>
      <c r="F16" s="25" t="s">
        <v>18</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6"/>
      <c r="AT16" s="27"/>
      <c r="AU16" s="27"/>
    </row>
    <row r="17" spans="4:45" ht="15" customHeight="1">
      <c r="D17" s="16"/>
      <c r="E17" s="17" t="s">
        <v>10</v>
      </c>
      <c r="F17" s="18" t="s">
        <v>19</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9"/>
    </row>
    <row r="18" spans="4:45" ht="15" customHeight="1">
      <c r="D18" s="16"/>
      <c r="E18" s="17"/>
      <c r="F18" s="21" t="s">
        <v>20</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19"/>
    </row>
    <row r="19" spans="4:45" ht="15" customHeight="1">
      <c r="D19" s="16"/>
      <c r="E19" s="17"/>
      <c r="F19" s="28" t="s">
        <v>21</v>
      </c>
      <c r="G19" s="29"/>
      <c r="H19" s="29"/>
      <c r="I19" s="29"/>
      <c r="J19" s="29"/>
      <c r="K19" s="29"/>
      <c r="L19" s="29"/>
      <c r="M19" s="29"/>
      <c r="N19" s="29"/>
      <c r="O19" s="29"/>
      <c r="P19" s="29"/>
      <c r="Q19" s="29"/>
      <c r="R19" s="29"/>
      <c r="S19" s="30"/>
      <c r="T19" s="1" t="s">
        <v>22</v>
      </c>
      <c r="U19" s="31"/>
      <c r="V19" s="31"/>
      <c r="W19" s="31"/>
      <c r="X19" s="31"/>
      <c r="Y19" s="31"/>
      <c r="Z19" s="32"/>
      <c r="AA19" s="18"/>
      <c r="AB19" s="18"/>
      <c r="AC19" s="18"/>
      <c r="AD19" s="18"/>
      <c r="AE19" s="18"/>
      <c r="AF19" s="18"/>
      <c r="AG19" s="18"/>
      <c r="AH19" s="18"/>
      <c r="AI19" s="18"/>
      <c r="AJ19" s="18"/>
      <c r="AK19" s="18"/>
      <c r="AL19" s="18"/>
      <c r="AM19" s="18"/>
      <c r="AN19" s="18"/>
      <c r="AO19" s="18"/>
      <c r="AP19" s="18"/>
      <c r="AQ19" s="18"/>
      <c r="AR19" s="18"/>
      <c r="AS19" s="19"/>
    </row>
    <row r="20" spans="4:45" ht="15" customHeight="1">
      <c r="D20" s="16"/>
      <c r="E20" s="17"/>
      <c r="F20" s="33" t="s">
        <v>23</v>
      </c>
      <c r="G20" s="34"/>
      <c r="H20" s="34"/>
      <c r="I20" s="34"/>
      <c r="J20" s="34"/>
      <c r="K20" s="34"/>
      <c r="L20" s="35"/>
      <c r="M20" s="33" t="s">
        <v>24</v>
      </c>
      <c r="N20" s="34"/>
      <c r="O20" s="34"/>
      <c r="P20" s="34"/>
      <c r="Q20" s="34"/>
      <c r="R20" s="34"/>
      <c r="S20" s="35"/>
      <c r="T20" s="36" t="s">
        <v>25</v>
      </c>
      <c r="U20" s="37"/>
      <c r="V20" s="37"/>
      <c r="W20" s="37"/>
      <c r="X20" s="37"/>
      <c r="Y20" s="37"/>
      <c r="Z20" s="38"/>
      <c r="AA20" s="18"/>
      <c r="AB20" s="18"/>
      <c r="AC20" s="18"/>
      <c r="AD20" s="18"/>
      <c r="AE20" s="18"/>
      <c r="AF20" s="18"/>
      <c r="AG20" s="18"/>
      <c r="AH20" s="18"/>
      <c r="AI20" s="18"/>
      <c r="AJ20" s="18"/>
      <c r="AK20" s="18"/>
      <c r="AL20" s="18"/>
      <c r="AM20" s="18"/>
      <c r="AN20" s="18"/>
      <c r="AO20" s="18"/>
      <c r="AP20" s="18"/>
      <c r="AQ20" s="18"/>
      <c r="AR20" s="18"/>
      <c r="AS20" s="19"/>
    </row>
    <row r="21" spans="4:45" ht="15" customHeight="1">
      <c r="D21" s="16"/>
      <c r="E21" s="17"/>
      <c r="F21" s="33" t="s">
        <v>26</v>
      </c>
      <c r="G21" s="34"/>
      <c r="H21" s="34"/>
      <c r="I21" s="34"/>
      <c r="J21" s="34"/>
      <c r="K21" s="34"/>
      <c r="L21" s="35"/>
      <c r="M21" s="33" t="s">
        <v>27</v>
      </c>
      <c r="N21" s="34"/>
      <c r="O21" s="34"/>
      <c r="P21" s="34"/>
      <c r="Q21" s="34"/>
      <c r="R21" s="34"/>
      <c r="S21" s="35"/>
      <c r="T21" s="36" t="s">
        <v>28</v>
      </c>
      <c r="U21" s="37"/>
      <c r="V21" s="37"/>
      <c r="W21" s="37"/>
      <c r="X21" s="37"/>
      <c r="Y21" s="37"/>
      <c r="Z21" s="38"/>
      <c r="AA21" s="18"/>
      <c r="AB21" s="18"/>
      <c r="AC21" s="18"/>
      <c r="AD21" s="18"/>
      <c r="AE21" s="18"/>
      <c r="AF21" s="18"/>
      <c r="AG21" s="18"/>
      <c r="AH21" s="18"/>
      <c r="AI21" s="18"/>
      <c r="AJ21" s="18"/>
      <c r="AK21" s="18"/>
      <c r="AL21" s="18"/>
      <c r="AM21" s="18"/>
      <c r="AN21" s="18"/>
      <c r="AO21" s="18"/>
      <c r="AP21" s="18"/>
      <c r="AQ21" s="18"/>
      <c r="AR21" s="18"/>
      <c r="AS21" s="19"/>
    </row>
    <row r="22" spans="4:45" ht="15" customHeight="1">
      <c r="D22" s="16"/>
      <c r="E22" s="17"/>
      <c r="F22" s="33" t="s">
        <v>29</v>
      </c>
      <c r="G22" s="34"/>
      <c r="H22" s="34"/>
      <c r="I22" s="34"/>
      <c r="J22" s="34"/>
      <c r="K22" s="34"/>
      <c r="L22" s="35"/>
      <c r="M22" s="33" t="s">
        <v>30</v>
      </c>
      <c r="N22" s="34"/>
      <c r="O22" s="34"/>
      <c r="P22" s="34"/>
      <c r="Q22" s="34"/>
      <c r="R22" s="34"/>
      <c r="S22" s="35"/>
      <c r="T22" s="36" t="s">
        <v>31</v>
      </c>
      <c r="U22" s="37"/>
      <c r="V22" s="37"/>
      <c r="W22" s="37"/>
      <c r="X22" s="37"/>
      <c r="Y22" s="37"/>
      <c r="Z22" s="38"/>
      <c r="AA22" s="18"/>
      <c r="AB22" s="18"/>
      <c r="AC22" s="18"/>
      <c r="AD22" s="18"/>
      <c r="AE22" s="18"/>
      <c r="AF22" s="18"/>
      <c r="AG22" s="18"/>
      <c r="AH22" s="18"/>
      <c r="AI22" s="18"/>
      <c r="AJ22" s="18"/>
      <c r="AK22" s="18"/>
      <c r="AL22" s="18"/>
      <c r="AM22" s="18"/>
      <c r="AN22" s="18"/>
      <c r="AO22" s="18"/>
      <c r="AP22" s="18"/>
      <c r="AQ22" s="18"/>
      <c r="AR22" s="18"/>
      <c r="AS22" s="19"/>
    </row>
    <row r="23" spans="4:45" ht="15" customHeight="1">
      <c r="D23" s="16"/>
      <c r="E23" s="17"/>
      <c r="F23" s="33" t="s">
        <v>32</v>
      </c>
      <c r="G23" s="34"/>
      <c r="H23" s="34"/>
      <c r="I23" s="34"/>
      <c r="J23" s="34"/>
      <c r="K23" s="34"/>
      <c r="L23" s="35"/>
      <c r="M23" s="33" t="s">
        <v>33</v>
      </c>
      <c r="N23" s="34"/>
      <c r="O23" s="34"/>
      <c r="P23" s="34"/>
      <c r="Q23" s="34"/>
      <c r="R23" s="34"/>
      <c r="S23" s="35"/>
      <c r="T23" s="36" t="s">
        <v>34</v>
      </c>
      <c r="U23" s="37"/>
      <c r="V23" s="37"/>
      <c r="W23" s="37"/>
      <c r="X23" s="37"/>
      <c r="Y23" s="37"/>
      <c r="Z23" s="38"/>
      <c r="AA23" s="18"/>
      <c r="AB23" s="18"/>
      <c r="AC23" s="18"/>
      <c r="AD23" s="18"/>
      <c r="AE23" s="18"/>
      <c r="AF23" s="18"/>
      <c r="AG23" s="18"/>
      <c r="AH23" s="18"/>
      <c r="AI23" s="18"/>
      <c r="AJ23" s="18"/>
      <c r="AK23" s="18"/>
      <c r="AL23" s="18"/>
      <c r="AM23" s="18"/>
      <c r="AN23" s="18"/>
      <c r="AO23" s="18"/>
      <c r="AP23" s="18"/>
      <c r="AQ23" s="18"/>
      <c r="AR23" s="18"/>
      <c r="AS23" s="19"/>
    </row>
    <row r="24" spans="4:45" ht="15" customHeight="1">
      <c r="D24" s="16"/>
      <c r="F24" s="39"/>
      <c r="G24" s="39"/>
      <c r="H24" s="39"/>
      <c r="I24" s="39"/>
      <c r="J24" s="39"/>
      <c r="K24" s="39"/>
      <c r="L24" s="39"/>
      <c r="M24" s="39"/>
      <c r="N24" s="40"/>
      <c r="O24" s="40"/>
      <c r="P24" s="40"/>
      <c r="Q24" s="40"/>
      <c r="R24" s="40"/>
      <c r="S24" s="40"/>
      <c r="T24" s="40"/>
      <c r="U24" s="39"/>
      <c r="V24" s="39"/>
      <c r="W24" s="39"/>
      <c r="X24" s="39"/>
      <c r="Y24" s="39"/>
      <c r="Z24" s="39"/>
      <c r="AA24" s="39"/>
      <c r="AB24" s="39"/>
      <c r="AC24" s="40"/>
      <c r="AD24" s="40"/>
      <c r="AE24" s="40"/>
      <c r="AF24" s="40"/>
      <c r="AG24" s="40"/>
      <c r="AH24" s="40"/>
      <c r="AI24" s="40"/>
      <c r="AS24" s="19"/>
    </row>
    <row r="25" spans="4:45" ht="15" customHeight="1">
      <c r="D25" s="16"/>
      <c r="E25" s="17"/>
      <c r="F25" s="24" t="s">
        <v>35</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19"/>
    </row>
    <row r="26" spans="4:45" ht="15" customHeight="1">
      <c r="D26" s="16"/>
      <c r="E26" s="17"/>
      <c r="F26" s="41"/>
      <c r="G26" s="41" t="s">
        <v>36</v>
      </c>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19"/>
    </row>
    <row r="27" spans="4:45" ht="15" customHeight="1">
      <c r="D27" s="16"/>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19"/>
    </row>
    <row r="28" spans="4:45" ht="15" customHeight="1">
      <c r="D28" s="16"/>
      <c r="E28" s="17" t="s">
        <v>10</v>
      </c>
      <c r="F28" s="18" t="s">
        <v>37</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9"/>
    </row>
    <row r="29" spans="4:45" ht="15" customHeight="1">
      <c r="D29" s="16"/>
      <c r="F29" s="1" t="s">
        <v>38</v>
      </c>
      <c r="G29" s="31"/>
      <c r="H29" s="31"/>
      <c r="I29" s="31"/>
      <c r="J29" s="31"/>
      <c r="K29" s="31"/>
      <c r="L29" s="31"/>
      <c r="M29" s="31"/>
      <c r="N29" s="31"/>
      <c r="O29" s="31"/>
      <c r="P29" s="31"/>
      <c r="Q29" s="31"/>
      <c r="R29" s="31"/>
      <c r="S29" s="31"/>
      <c r="T29" s="31"/>
      <c r="U29" s="1" t="s">
        <v>39</v>
      </c>
      <c r="V29" s="31"/>
      <c r="W29" s="31"/>
      <c r="X29" s="31"/>
      <c r="Y29" s="31"/>
      <c r="Z29" s="31"/>
      <c r="AA29" s="31"/>
      <c r="AB29" s="31"/>
      <c r="AC29" s="31"/>
      <c r="AD29" s="31"/>
      <c r="AE29" s="31"/>
      <c r="AF29" s="31"/>
      <c r="AG29" s="31"/>
      <c r="AH29" s="31"/>
      <c r="AI29" s="42"/>
      <c r="AJ29" s="39"/>
      <c r="AK29" s="39"/>
      <c r="AL29" s="39"/>
      <c r="AM29" s="39"/>
      <c r="AN29" s="39"/>
      <c r="AO29" s="39"/>
      <c r="AP29" s="39"/>
      <c r="AQ29" s="39"/>
      <c r="AR29" s="39"/>
      <c r="AS29" s="19"/>
    </row>
    <row r="30" spans="4:45" ht="15" customHeight="1">
      <c r="D30" s="16"/>
      <c r="F30" s="43"/>
      <c r="G30" s="44"/>
      <c r="H30" s="44"/>
      <c r="I30" s="44"/>
      <c r="J30" s="44"/>
      <c r="K30" s="44"/>
      <c r="L30" s="44"/>
      <c r="M30" s="44"/>
      <c r="N30" s="45" t="s">
        <v>40</v>
      </c>
      <c r="O30" s="46"/>
      <c r="P30" s="46"/>
      <c r="Q30" s="46"/>
      <c r="R30" s="46"/>
      <c r="S30" s="46"/>
      <c r="T30" s="47"/>
      <c r="U30" s="43"/>
      <c r="V30" s="44"/>
      <c r="W30" s="44"/>
      <c r="X30" s="44"/>
      <c r="Y30" s="44"/>
      <c r="Z30" s="44"/>
      <c r="AA30" s="44"/>
      <c r="AB30" s="44"/>
      <c r="AC30" s="45" t="s">
        <v>40</v>
      </c>
      <c r="AD30" s="46"/>
      <c r="AE30" s="46"/>
      <c r="AF30" s="46"/>
      <c r="AG30" s="46"/>
      <c r="AH30" s="46"/>
      <c r="AI30" s="47"/>
      <c r="AJ30" s="39"/>
      <c r="AK30" s="39"/>
      <c r="AL30" s="39"/>
      <c r="AM30" s="39"/>
      <c r="AN30" s="39"/>
      <c r="AO30" s="39"/>
      <c r="AP30" s="39"/>
      <c r="AQ30" s="39"/>
      <c r="AR30" s="39"/>
      <c r="AS30" s="19"/>
    </row>
    <row r="31" spans="4:45" ht="15" customHeight="1">
      <c r="D31" s="16"/>
      <c r="F31" s="48" t="s">
        <v>41</v>
      </c>
      <c r="G31" s="49"/>
      <c r="H31" s="49"/>
      <c r="I31" s="49"/>
      <c r="J31" s="49"/>
      <c r="K31" s="49"/>
      <c r="L31" s="49"/>
      <c r="M31" s="50"/>
      <c r="N31" s="36" t="s">
        <v>42</v>
      </c>
      <c r="O31" s="37"/>
      <c r="P31" s="37"/>
      <c r="Q31" s="37"/>
      <c r="R31" s="37"/>
      <c r="S31" s="37"/>
      <c r="T31" s="38"/>
      <c r="U31" s="49" t="s">
        <v>43</v>
      </c>
      <c r="V31" s="49"/>
      <c r="W31" s="49"/>
      <c r="X31" s="49"/>
      <c r="Y31" s="49"/>
      <c r="Z31" s="49"/>
      <c r="AA31" s="49"/>
      <c r="AB31" s="50"/>
      <c r="AC31" s="36" t="s">
        <v>44</v>
      </c>
      <c r="AD31" s="37"/>
      <c r="AE31" s="37"/>
      <c r="AF31" s="37"/>
      <c r="AG31" s="37"/>
      <c r="AH31" s="37"/>
      <c r="AI31" s="38"/>
      <c r="AJ31" s="39"/>
      <c r="AK31" s="39"/>
      <c r="AL31" s="39"/>
      <c r="AM31" s="39"/>
      <c r="AN31" s="39"/>
      <c r="AO31" s="39"/>
      <c r="AP31" s="39"/>
      <c r="AQ31" s="39"/>
      <c r="AR31" s="39"/>
      <c r="AS31" s="19"/>
    </row>
    <row r="32" spans="4:45" ht="15" customHeight="1">
      <c r="D32" s="16"/>
      <c r="F32" s="51" t="s">
        <v>45</v>
      </c>
      <c r="G32" s="52"/>
      <c r="H32" s="52"/>
      <c r="I32" s="52"/>
      <c r="J32" s="52"/>
      <c r="K32" s="52"/>
      <c r="L32" s="52"/>
      <c r="M32" s="53"/>
      <c r="N32" s="36" t="s">
        <v>46</v>
      </c>
      <c r="O32" s="37"/>
      <c r="P32" s="37"/>
      <c r="Q32" s="37"/>
      <c r="R32" s="37"/>
      <c r="S32" s="37"/>
      <c r="T32" s="38"/>
      <c r="U32" s="39"/>
      <c r="V32" s="39"/>
      <c r="W32" s="39"/>
      <c r="X32" s="39"/>
      <c r="Y32" s="39"/>
      <c r="Z32" s="39"/>
      <c r="AA32" s="39"/>
      <c r="AB32" s="39"/>
      <c r="AC32" s="40"/>
      <c r="AD32" s="40"/>
      <c r="AE32" s="40"/>
      <c r="AF32" s="40"/>
      <c r="AG32" s="40"/>
      <c r="AH32" s="40"/>
      <c r="AI32" s="40"/>
      <c r="AJ32" s="39"/>
      <c r="AK32" s="39"/>
      <c r="AL32" s="39"/>
      <c r="AM32" s="39"/>
      <c r="AN32" s="39"/>
      <c r="AO32" s="39"/>
      <c r="AP32" s="39"/>
      <c r="AQ32" s="39"/>
      <c r="AR32" s="39"/>
      <c r="AS32" s="19"/>
    </row>
    <row r="33" spans="4:45" ht="15" customHeight="1" thickBot="1">
      <c r="D33" s="54"/>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6"/>
    </row>
    <row r="34" spans="4:45" ht="15" customHeight="1" thickTop="1">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72D0-F6CF-4E62-BE69-C8290C59191E}">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244" t="s">
        <v>2</v>
      </c>
      <c r="C2" s="245"/>
      <c r="D2" s="245"/>
      <c r="E2" s="245"/>
      <c r="F2" s="245"/>
      <c r="G2" s="246"/>
      <c r="H2" s="170"/>
    </row>
    <row r="3" spans="2:8" ht="13.5" customHeight="1">
      <c r="B3" s="271"/>
      <c r="C3" s="271"/>
      <c r="D3" s="271"/>
      <c r="E3" s="271"/>
      <c r="F3" s="271"/>
      <c r="G3" s="271"/>
    </row>
    <row r="4" spans="2:8" ht="13.5" customHeight="1">
      <c r="D4" s="6"/>
      <c r="E4" s="6"/>
      <c r="F4" s="6"/>
      <c r="G4" s="247" t="s">
        <v>8</v>
      </c>
    </row>
    <row r="5" spans="2:8" ht="13.5" customHeight="1" thickBot="1">
      <c r="D5" s="6"/>
      <c r="E5" s="6"/>
      <c r="F5" s="6"/>
    </row>
    <row r="6" spans="2:8" ht="20.25" customHeight="1" thickBot="1">
      <c r="B6" s="653" t="s">
        <v>53</v>
      </c>
      <c r="C6" s="654" t="s">
        <v>263</v>
      </c>
      <c r="D6" s="654" t="s">
        <v>264</v>
      </c>
      <c r="E6" s="654" t="s">
        <v>265</v>
      </c>
      <c r="F6" s="655" t="s">
        <v>266</v>
      </c>
      <c r="G6" s="656" t="s">
        <v>267</v>
      </c>
    </row>
    <row r="7" spans="2:8">
      <c r="B7" s="180" t="s">
        <v>70</v>
      </c>
      <c r="C7" s="181" t="s">
        <v>1407</v>
      </c>
      <c r="D7" s="182" t="s">
        <v>548</v>
      </c>
      <c r="E7" s="183" t="s">
        <v>282</v>
      </c>
      <c r="F7" s="184" t="s">
        <v>550</v>
      </c>
      <c r="G7" s="185" t="s">
        <v>273</v>
      </c>
      <c r="H7" s="179"/>
    </row>
    <row r="8" spans="2:8">
      <c r="B8" s="186" t="s">
        <v>1408</v>
      </c>
      <c r="C8" s="187" t="s">
        <v>1409</v>
      </c>
      <c r="D8" s="188" t="s">
        <v>553</v>
      </c>
      <c r="E8" s="4" t="s">
        <v>554</v>
      </c>
      <c r="F8" s="189"/>
      <c r="G8" s="190"/>
      <c r="H8" s="179"/>
    </row>
    <row r="9" spans="2:8" ht="17.25" thickBot="1">
      <c r="B9" s="236" t="s">
        <v>79</v>
      </c>
      <c r="C9" s="237" t="s">
        <v>1410</v>
      </c>
      <c r="D9" s="238" t="s">
        <v>556</v>
      </c>
      <c r="E9" s="239" t="s">
        <v>557</v>
      </c>
      <c r="F9" s="240"/>
      <c r="G9" s="249"/>
      <c r="H9" s="179"/>
    </row>
    <row r="10" spans="2:8" ht="20.100000000000001" customHeight="1">
      <c r="B10" s="197"/>
      <c r="C10" s="197"/>
      <c r="D10" s="198"/>
      <c r="E10" s="199"/>
      <c r="F10" s="199"/>
      <c r="G10" s="197"/>
      <c r="H10" s="16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3487-1BA6-46C3-B7C5-F112CC401646}">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545</v>
      </c>
      <c r="C2" s="168"/>
      <c r="D2" s="168"/>
      <c r="E2" s="168"/>
      <c r="F2" s="168"/>
      <c r="G2" s="169"/>
      <c r="H2" s="170"/>
    </row>
    <row r="3" spans="2:8" ht="13.5" customHeight="1">
      <c r="B3" s="271"/>
      <c r="C3" s="271"/>
      <c r="D3" s="271"/>
      <c r="E3" s="271"/>
      <c r="F3" s="271"/>
      <c r="G3" s="271"/>
    </row>
    <row r="4" spans="2:8" ht="13.5" customHeight="1">
      <c r="G4" s="247" t="s">
        <v>8</v>
      </c>
    </row>
    <row r="5" spans="2:8" ht="13.5" customHeight="1" thickBot="1">
      <c r="B5" s="248"/>
      <c r="C5" s="248"/>
      <c r="D5" s="229"/>
      <c r="E5" s="229"/>
      <c r="F5" s="229"/>
      <c r="G5" s="248"/>
    </row>
    <row r="6" spans="2:8" ht="20.25" customHeight="1" thickBot="1">
      <c r="B6" s="172" t="s">
        <v>53</v>
      </c>
      <c r="C6" s="173" t="s">
        <v>263</v>
      </c>
      <c r="D6" s="173" t="s">
        <v>264</v>
      </c>
      <c r="E6" s="173" t="s">
        <v>265</v>
      </c>
      <c r="F6" s="174" t="s">
        <v>266</v>
      </c>
      <c r="G6" s="175" t="s">
        <v>267</v>
      </c>
    </row>
    <row r="7" spans="2:8">
      <c r="B7" s="180" t="s">
        <v>546</v>
      </c>
      <c r="C7" s="181" t="s">
        <v>547</v>
      </c>
      <c r="D7" s="182" t="s">
        <v>548</v>
      </c>
      <c r="E7" s="183" t="s">
        <v>549</v>
      </c>
      <c r="F7" s="184" t="s">
        <v>550</v>
      </c>
      <c r="G7" s="185" t="s">
        <v>273</v>
      </c>
      <c r="H7" s="179"/>
    </row>
    <row r="8" spans="2:8">
      <c r="B8" s="186" t="s">
        <v>551</v>
      </c>
      <c r="C8" s="187" t="s">
        <v>552</v>
      </c>
      <c r="D8" s="188" t="s">
        <v>553</v>
      </c>
      <c r="E8" s="4" t="s">
        <v>554</v>
      </c>
      <c r="F8" s="189"/>
      <c r="G8" s="190"/>
      <c r="H8" s="179"/>
    </row>
    <row r="9" spans="2:8" ht="17.25" thickBot="1">
      <c r="B9" s="236" t="s">
        <v>79</v>
      </c>
      <c r="C9" s="237" t="s">
        <v>555</v>
      </c>
      <c r="D9" s="238" t="s">
        <v>556</v>
      </c>
      <c r="E9" s="239" t="s">
        <v>557</v>
      </c>
      <c r="F9" s="240"/>
      <c r="G9" s="249"/>
      <c r="H9" s="179"/>
    </row>
    <row r="10" spans="2:8" ht="20.100000000000001" customHeight="1">
      <c r="B10" s="197"/>
      <c r="C10" s="197"/>
      <c r="D10" s="198"/>
      <c r="E10" s="199"/>
      <c r="F10" s="199"/>
      <c r="G10" s="197"/>
      <c r="H10" s="164"/>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46005-3F0B-459E-8240-D037879A625A}">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1399</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c r="B5" s="180" t="s">
        <v>1412</v>
      </c>
      <c r="C5" s="181" t="s">
        <v>558</v>
      </c>
      <c r="D5" s="182" t="s">
        <v>559</v>
      </c>
      <c r="E5" s="183" t="s">
        <v>279</v>
      </c>
      <c r="F5" s="184" t="s">
        <v>272</v>
      </c>
      <c r="G5" s="185" t="s">
        <v>273</v>
      </c>
      <c r="H5" s="179"/>
    </row>
    <row r="6" spans="2:8" ht="30">
      <c r="B6" s="186" t="s">
        <v>560</v>
      </c>
      <c r="C6" s="187" t="s">
        <v>561</v>
      </c>
      <c r="D6" s="188" t="s">
        <v>562</v>
      </c>
      <c r="E6" s="4" t="s">
        <v>286</v>
      </c>
      <c r="F6" s="189"/>
      <c r="G6" s="190" t="s">
        <v>1413</v>
      </c>
      <c r="H6" s="179"/>
    </row>
    <row r="7" spans="2:8">
      <c r="B7" s="186" t="s">
        <v>1414</v>
      </c>
      <c r="C7" s="187" t="s">
        <v>563</v>
      </c>
      <c r="D7" s="188" t="s">
        <v>564</v>
      </c>
      <c r="E7" s="4" t="s">
        <v>276</v>
      </c>
      <c r="F7" s="189"/>
      <c r="G7" s="190"/>
      <c r="H7" s="179"/>
    </row>
    <row r="8" spans="2:8">
      <c r="B8" s="186" t="s">
        <v>152</v>
      </c>
      <c r="C8" s="187" t="s">
        <v>565</v>
      </c>
      <c r="D8" s="188" t="s">
        <v>285</v>
      </c>
      <c r="E8" s="4" t="s">
        <v>286</v>
      </c>
      <c r="F8" s="189"/>
      <c r="G8" s="190" t="s">
        <v>566</v>
      </c>
      <c r="H8" s="179"/>
    </row>
    <row r="9" spans="2:8" ht="45">
      <c r="B9" s="186" t="s">
        <v>108</v>
      </c>
      <c r="C9" s="187" t="s">
        <v>567</v>
      </c>
      <c r="D9" s="188" t="s">
        <v>568</v>
      </c>
      <c r="E9" s="4" t="s">
        <v>427</v>
      </c>
      <c r="F9" s="189"/>
      <c r="G9" s="190" t="s">
        <v>569</v>
      </c>
      <c r="H9" s="179"/>
    </row>
    <row r="10" spans="2:8">
      <c r="B10" s="186" t="s">
        <v>570</v>
      </c>
      <c r="C10" s="187" t="s">
        <v>571</v>
      </c>
      <c r="D10" s="188" t="s">
        <v>275</v>
      </c>
      <c r="E10" s="4" t="s">
        <v>276</v>
      </c>
      <c r="F10" s="189"/>
      <c r="G10" s="190"/>
      <c r="H10" s="179"/>
    </row>
    <row r="11" spans="2:8">
      <c r="B11" s="186" t="s">
        <v>1415</v>
      </c>
      <c r="C11" s="187" t="s">
        <v>572</v>
      </c>
      <c r="D11" s="188" t="s">
        <v>564</v>
      </c>
      <c r="E11" s="4" t="s">
        <v>279</v>
      </c>
      <c r="F11" s="189"/>
      <c r="G11" s="190"/>
      <c r="H11" s="179"/>
    </row>
    <row r="12" spans="2:8">
      <c r="B12" s="186" t="s">
        <v>573</v>
      </c>
      <c r="C12" s="187" t="s">
        <v>574</v>
      </c>
      <c r="D12" s="188" t="s">
        <v>275</v>
      </c>
      <c r="E12" s="4" t="s">
        <v>279</v>
      </c>
      <c r="F12" s="189"/>
      <c r="G12" s="190"/>
      <c r="H12" s="179"/>
    </row>
    <row r="13" spans="2:8">
      <c r="B13" s="186" t="s">
        <v>79</v>
      </c>
      <c r="C13" s="187" t="s">
        <v>575</v>
      </c>
      <c r="D13" s="188" t="s">
        <v>278</v>
      </c>
      <c r="E13" s="4" t="s">
        <v>279</v>
      </c>
      <c r="F13" s="189"/>
      <c r="G13" s="190"/>
      <c r="H13" s="179"/>
    </row>
    <row r="14" spans="2:8">
      <c r="B14" s="186" t="s">
        <v>576</v>
      </c>
      <c r="C14" s="187" t="s">
        <v>577</v>
      </c>
      <c r="D14" s="188" t="s">
        <v>503</v>
      </c>
      <c r="E14" s="4" t="s">
        <v>276</v>
      </c>
      <c r="F14" s="189"/>
      <c r="G14" s="201" t="s">
        <v>504</v>
      </c>
      <c r="H14" s="179"/>
    </row>
    <row r="15" spans="2:8">
      <c r="B15" s="186" t="s">
        <v>578</v>
      </c>
      <c r="C15" s="187" t="s">
        <v>579</v>
      </c>
      <c r="D15" s="188" t="s">
        <v>503</v>
      </c>
      <c r="E15" s="4" t="s">
        <v>427</v>
      </c>
      <c r="F15" s="189"/>
      <c r="G15" s="205"/>
      <c r="H15" s="179"/>
    </row>
    <row r="16" spans="2:8">
      <c r="B16" s="186" t="s">
        <v>580</v>
      </c>
      <c r="C16" s="187" t="s">
        <v>581</v>
      </c>
      <c r="D16" s="188" t="s">
        <v>278</v>
      </c>
      <c r="E16" s="4" t="s">
        <v>286</v>
      </c>
      <c r="F16" s="189"/>
      <c r="G16" s="190"/>
      <c r="H16" s="179"/>
    </row>
    <row r="17" spans="2:8">
      <c r="B17" s="186" t="s">
        <v>170</v>
      </c>
      <c r="C17" s="187" t="s">
        <v>582</v>
      </c>
      <c r="D17" s="188" t="s">
        <v>583</v>
      </c>
      <c r="E17" s="4" t="s">
        <v>292</v>
      </c>
      <c r="F17" s="189"/>
      <c r="G17" s="201" t="s">
        <v>584</v>
      </c>
      <c r="H17" s="179"/>
    </row>
    <row r="18" spans="2:8">
      <c r="B18" s="186" t="s">
        <v>171</v>
      </c>
      <c r="C18" s="187" t="s">
        <v>585</v>
      </c>
      <c r="D18" s="188" t="s">
        <v>586</v>
      </c>
      <c r="E18" s="4" t="s">
        <v>292</v>
      </c>
      <c r="F18" s="189"/>
      <c r="G18" s="202"/>
      <c r="H18" s="179"/>
    </row>
    <row r="19" spans="2:8">
      <c r="B19" s="186" t="s">
        <v>172</v>
      </c>
      <c r="C19" s="187" t="s">
        <v>587</v>
      </c>
      <c r="D19" s="188" t="s">
        <v>588</v>
      </c>
      <c r="E19" s="4" t="s">
        <v>292</v>
      </c>
      <c r="F19" s="189"/>
      <c r="G19" s="205"/>
      <c r="H19" s="179"/>
    </row>
    <row r="20" spans="2:8">
      <c r="B20" s="186" t="s">
        <v>589</v>
      </c>
      <c r="C20" s="187" t="s">
        <v>590</v>
      </c>
      <c r="D20" s="188" t="s">
        <v>591</v>
      </c>
      <c r="E20" s="4" t="s">
        <v>292</v>
      </c>
      <c r="F20" s="189"/>
      <c r="G20" s="190"/>
      <c r="H20" s="179"/>
    </row>
    <row r="21" spans="2:8">
      <c r="B21" s="186" t="s">
        <v>592</v>
      </c>
      <c r="C21" s="187" t="s">
        <v>593</v>
      </c>
      <c r="D21" s="188" t="s">
        <v>594</v>
      </c>
      <c r="E21" s="4" t="s">
        <v>292</v>
      </c>
      <c r="F21" s="189"/>
      <c r="G21" s="190"/>
      <c r="H21" s="179"/>
    </row>
    <row r="22" spans="2:8">
      <c r="B22" s="186" t="s">
        <v>595</v>
      </c>
      <c r="C22" s="187" t="s">
        <v>596</v>
      </c>
      <c r="D22" s="188" t="s">
        <v>594</v>
      </c>
      <c r="E22" s="4" t="s">
        <v>292</v>
      </c>
      <c r="F22" s="189"/>
      <c r="G22" s="190"/>
      <c r="H22" s="179"/>
    </row>
    <row r="23" spans="2:8">
      <c r="B23" s="186" t="s">
        <v>195</v>
      </c>
      <c r="C23" s="187" t="s">
        <v>597</v>
      </c>
      <c r="D23" s="188" t="s">
        <v>275</v>
      </c>
      <c r="E23" s="4" t="s">
        <v>292</v>
      </c>
      <c r="F23" s="189"/>
      <c r="G23" s="190"/>
      <c r="H23" s="179"/>
    </row>
    <row r="24" spans="2:8">
      <c r="B24" s="186" t="s">
        <v>196</v>
      </c>
      <c r="C24" s="187" t="s">
        <v>598</v>
      </c>
      <c r="D24" s="188" t="s">
        <v>275</v>
      </c>
      <c r="E24" s="4" t="s">
        <v>292</v>
      </c>
      <c r="F24" s="189"/>
      <c r="G24" s="190"/>
      <c r="H24" s="179"/>
    </row>
    <row r="25" spans="2:8">
      <c r="B25" s="186" t="s">
        <v>197</v>
      </c>
      <c r="C25" s="187" t="s">
        <v>599</v>
      </c>
      <c r="D25" s="188" t="s">
        <v>275</v>
      </c>
      <c r="E25" s="4" t="s">
        <v>292</v>
      </c>
      <c r="F25" s="189"/>
      <c r="G25" s="190"/>
      <c r="H25" s="179"/>
    </row>
    <row r="26" spans="2:8" ht="90">
      <c r="B26" s="186" t="s">
        <v>157</v>
      </c>
      <c r="C26" s="187" t="s">
        <v>600</v>
      </c>
      <c r="D26" s="188" t="s">
        <v>290</v>
      </c>
      <c r="E26" s="4" t="s">
        <v>286</v>
      </c>
      <c r="F26" s="189"/>
      <c r="G26" s="190" t="s">
        <v>601</v>
      </c>
      <c r="H26" s="179"/>
    </row>
    <row r="27" spans="2:8" ht="45.75" thickBot="1">
      <c r="B27" s="191" t="s">
        <v>158</v>
      </c>
      <c r="C27" s="192" t="s">
        <v>602</v>
      </c>
      <c r="D27" s="193" t="s">
        <v>350</v>
      </c>
      <c r="E27" s="194" t="s">
        <v>603</v>
      </c>
      <c r="F27" s="195"/>
      <c r="G27" s="196" t="s">
        <v>604</v>
      </c>
      <c r="H27" s="179"/>
    </row>
    <row r="28" spans="2:8" ht="20.100000000000001" customHeight="1">
      <c r="B28" s="197"/>
      <c r="C28" s="197"/>
      <c r="D28" s="198"/>
      <c r="E28" s="199"/>
      <c r="F28" s="199"/>
      <c r="G28" s="197"/>
      <c r="H28" s="164"/>
    </row>
  </sheetData>
  <mergeCells count="2">
    <mergeCell ref="G14:G15"/>
    <mergeCell ref="G17:G19"/>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1C610-11C9-465E-B68E-90F6036E571B}">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167" t="s">
        <v>3</v>
      </c>
      <c r="C2" s="168"/>
      <c r="D2" s="168"/>
      <c r="E2" s="168"/>
      <c r="F2" s="168"/>
      <c r="G2" s="169"/>
      <c r="H2" s="170"/>
    </row>
    <row r="3" spans="2:8" ht="13.5" customHeight="1">
      <c r="B3" s="271"/>
      <c r="C3" s="271"/>
      <c r="D3" s="271"/>
      <c r="E3" s="271"/>
      <c r="F3" s="271"/>
      <c r="G3" s="271"/>
    </row>
    <row r="4" spans="2:8" ht="13.5" customHeight="1">
      <c r="D4" s="6"/>
      <c r="E4" s="6"/>
      <c r="F4" s="6"/>
      <c r="G4" s="247" t="s">
        <v>1416</v>
      </c>
    </row>
    <row r="5" spans="2:8" ht="13.5" customHeight="1" thickBot="1">
      <c r="D5" s="6"/>
      <c r="E5" s="6"/>
      <c r="F5" s="6"/>
    </row>
    <row r="6" spans="2:8" ht="20.25" customHeight="1" thickBot="1">
      <c r="B6" s="653" t="s">
        <v>53</v>
      </c>
      <c r="C6" s="654" t="s">
        <v>263</v>
      </c>
      <c r="D6" s="654" t="s">
        <v>264</v>
      </c>
      <c r="E6" s="654" t="s">
        <v>265</v>
      </c>
      <c r="F6" s="655" t="s">
        <v>266</v>
      </c>
      <c r="G6" s="656" t="s">
        <v>267</v>
      </c>
    </row>
    <row r="7" spans="2:8" ht="20.100000000000001" customHeight="1" thickBot="1">
      <c r="B7" s="176" t="s">
        <v>1417</v>
      </c>
      <c r="C7" s="657"/>
      <c r="D7" s="658"/>
      <c r="E7" s="279"/>
      <c r="F7" s="279"/>
      <c r="G7" s="659"/>
      <c r="H7" s="179"/>
    </row>
    <row r="8" spans="2:8">
      <c r="B8" s="273" t="s">
        <v>1418</v>
      </c>
      <c r="C8" s="274" t="s">
        <v>1419</v>
      </c>
      <c r="D8" s="641" t="s">
        <v>614</v>
      </c>
      <c r="E8" s="280" t="s">
        <v>282</v>
      </c>
      <c r="F8" s="184" t="s">
        <v>620</v>
      </c>
      <c r="G8" s="185" t="s">
        <v>273</v>
      </c>
      <c r="H8" s="179"/>
    </row>
    <row r="9" spans="2:8">
      <c r="B9" s="236" t="s">
        <v>1421</v>
      </c>
      <c r="C9" s="237" t="s">
        <v>1422</v>
      </c>
      <c r="D9" s="238" t="s">
        <v>619</v>
      </c>
      <c r="E9" s="239" t="s">
        <v>1423</v>
      </c>
      <c r="F9" s="240"/>
      <c r="G9" s="249"/>
      <c r="H9" s="179"/>
    </row>
    <row r="10" spans="2:8">
      <c r="B10" s="236" t="s">
        <v>1424</v>
      </c>
      <c r="C10" s="237" t="s">
        <v>1425</v>
      </c>
      <c r="D10" s="238" t="s">
        <v>1426</v>
      </c>
      <c r="E10" s="239" t="s">
        <v>1423</v>
      </c>
      <c r="F10" s="240"/>
      <c r="G10" s="190"/>
      <c r="H10" s="179"/>
    </row>
    <row r="11" spans="2:8" ht="51.75" thickBot="1">
      <c r="B11" s="236" t="s">
        <v>1427</v>
      </c>
      <c r="C11" s="237" t="s">
        <v>1428</v>
      </c>
      <c r="D11" s="238" t="s">
        <v>612</v>
      </c>
      <c r="E11" s="239" t="s">
        <v>1429</v>
      </c>
      <c r="F11" s="240" t="s">
        <v>659</v>
      </c>
      <c r="G11" s="277" t="s">
        <v>1430</v>
      </c>
      <c r="H11" s="179"/>
    </row>
    <row r="12" spans="2:8" ht="17.25" thickBot="1">
      <c r="B12" s="176" t="s">
        <v>1431</v>
      </c>
      <c r="C12" s="657"/>
      <c r="D12" s="658"/>
      <c r="E12" s="279"/>
      <c r="F12" s="279"/>
      <c r="G12" s="659"/>
      <c r="H12" s="179"/>
    </row>
    <row r="13" spans="2:8">
      <c r="B13" s="273" t="s">
        <v>1432</v>
      </c>
      <c r="C13" s="274" t="s">
        <v>1433</v>
      </c>
      <c r="D13" s="593" t="s">
        <v>1434</v>
      </c>
      <c r="E13" s="280" t="s">
        <v>1435</v>
      </c>
      <c r="F13" s="660" t="s">
        <v>620</v>
      </c>
      <c r="G13" s="354"/>
      <c r="H13" s="179"/>
    </row>
    <row r="14" spans="2:8" ht="30">
      <c r="B14" s="236" t="s">
        <v>1436</v>
      </c>
      <c r="C14" s="237" t="s">
        <v>1437</v>
      </c>
      <c r="D14" s="238" t="s">
        <v>618</v>
      </c>
      <c r="E14" s="239" t="s">
        <v>1423</v>
      </c>
      <c r="F14" s="240" t="s">
        <v>620</v>
      </c>
      <c r="G14" s="249" t="s">
        <v>1438</v>
      </c>
      <c r="H14" s="179"/>
    </row>
    <row r="15" spans="2:8" ht="30">
      <c r="B15" s="236" t="s">
        <v>1439</v>
      </c>
      <c r="C15" s="237" t="s">
        <v>1440</v>
      </c>
      <c r="D15" s="238" t="s">
        <v>618</v>
      </c>
      <c r="E15" s="239" t="s">
        <v>1423</v>
      </c>
      <c r="F15" s="240"/>
      <c r="G15" s="249" t="s">
        <v>1441</v>
      </c>
      <c r="H15" s="179"/>
    </row>
    <row r="16" spans="2:8" ht="30.75" thickBot="1">
      <c r="B16" s="186" t="s">
        <v>136</v>
      </c>
      <c r="C16" s="187" t="s">
        <v>1442</v>
      </c>
      <c r="D16" s="188" t="s">
        <v>1391</v>
      </c>
      <c r="E16" s="4" t="s">
        <v>1443</v>
      </c>
      <c r="F16" s="189"/>
      <c r="G16" s="190" t="s">
        <v>1444</v>
      </c>
      <c r="H16" s="179"/>
    </row>
    <row r="17" spans="2:8">
      <c r="B17" s="207"/>
      <c r="C17" s="208"/>
      <c r="D17" s="209"/>
      <c r="E17" s="200"/>
      <c r="F17" s="200"/>
      <c r="G17" s="210"/>
      <c r="H17" s="211"/>
    </row>
    <row r="18" spans="2:8" ht="18.75">
      <c r="B18" s="164"/>
      <c r="C18" s="164"/>
      <c r="D18" s="165"/>
      <c r="E18" s="166"/>
      <c r="F18" s="166"/>
      <c r="G18" s="164"/>
      <c r="H18" s="16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B409-AF9C-40A6-B2E6-70C5E74DCF63}">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167" t="s">
        <v>1445</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ht="20.100000000000001" customHeight="1" thickBot="1">
      <c r="B5" s="176" t="s">
        <v>1446</v>
      </c>
      <c r="C5" s="657"/>
      <c r="D5" s="658"/>
      <c r="E5" s="279"/>
      <c r="F5" s="279"/>
      <c r="G5" s="659"/>
      <c r="H5" s="179"/>
    </row>
    <row r="6" spans="2:8">
      <c r="B6" s="180" t="s">
        <v>1447</v>
      </c>
      <c r="C6" s="181" t="s">
        <v>1448</v>
      </c>
      <c r="D6" s="182" t="s">
        <v>1122</v>
      </c>
      <c r="E6" s="183" t="s">
        <v>616</v>
      </c>
      <c r="F6" s="184" t="s">
        <v>620</v>
      </c>
      <c r="G6" s="185"/>
      <c r="H6" s="179"/>
    </row>
    <row r="7" spans="2:8" ht="17.25" thickBot="1">
      <c r="B7" s="186" t="s">
        <v>1449</v>
      </c>
      <c r="C7" s="187" t="s">
        <v>1450</v>
      </c>
      <c r="D7" s="188" t="s">
        <v>619</v>
      </c>
      <c r="E7" s="4" t="s">
        <v>1451</v>
      </c>
      <c r="F7" s="189"/>
      <c r="G7" s="190"/>
      <c r="H7" s="179"/>
    </row>
    <row r="8" spans="2:8">
      <c r="B8" s="180" t="s">
        <v>1452</v>
      </c>
      <c r="C8" s="181" t="s">
        <v>1453</v>
      </c>
      <c r="D8" s="182" t="s">
        <v>1420</v>
      </c>
      <c r="E8" s="183" t="s">
        <v>1454</v>
      </c>
      <c r="F8" s="184" t="s">
        <v>620</v>
      </c>
      <c r="G8" s="185"/>
      <c r="H8" s="179"/>
    </row>
    <row r="9" spans="2:8">
      <c r="B9" s="186" t="s">
        <v>1455</v>
      </c>
      <c r="C9" s="187" t="s">
        <v>1456</v>
      </c>
      <c r="D9" s="188" t="s">
        <v>1122</v>
      </c>
      <c r="E9" s="4" t="s">
        <v>1457</v>
      </c>
      <c r="F9" s="189" t="s">
        <v>620</v>
      </c>
      <c r="G9" s="190"/>
      <c r="H9" s="179"/>
    </row>
    <row r="10" spans="2:8">
      <c r="B10" s="186" t="s">
        <v>1458</v>
      </c>
      <c r="C10" s="187" t="s">
        <v>1459</v>
      </c>
      <c r="D10" s="188" t="s">
        <v>1460</v>
      </c>
      <c r="E10" s="4" t="s">
        <v>1461</v>
      </c>
      <c r="F10" s="189"/>
      <c r="G10" s="190"/>
      <c r="H10" s="179"/>
    </row>
    <row r="11" spans="2:8">
      <c r="B11" s="186" t="s">
        <v>1462</v>
      </c>
      <c r="C11" s="187" t="s">
        <v>1463</v>
      </c>
      <c r="D11" s="188" t="s">
        <v>612</v>
      </c>
      <c r="E11" s="4" t="s">
        <v>1454</v>
      </c>
      <c r="F11" s="189" t="s">
        <v>620</v>
      </c>
      <c r="G11" s="190" t="s">
        <v>1464</v>
      </c>
      <c r="H11" s="179"/>
    </row>
    <row r="12" spans="2:8">
      <c r="B12" s="186" t="s">
        <v>1465</v>
      </c>
      <c r="C12" s="187" t="s">
        <v>1466</v>
      </c>
      <c r="D12" s="188" t="s">
        <v>1467</v>
      </c>
      <c r="E12" s="4" t="s">
        <v>1468</v>
      </c>
      <c r="F12" s="189" t="s">
        <v>620</v>
      </c>
      <c r="G12" s="190"/>
      <c r="H12" s="179"/>
    </row>
    <row r="13" spans="2:8">
      <c r="B13" s="186" t="s">
        <v>1469</v>
      </c>
      <c r="C13" s="187" t="s">
        <v>1470</v>
      </c>
      <c r="D13" s="188" t="s">
        <v>553</v>
      </c>
      <c r="E13" s="4" t="s">
        <v>1471</v>
      </c>
      <c r="F13" s="189"/>
      <c r="G13" s="190"/>
      <c r="H13" s="179"/>
    </row>
    <row r="14" spans="2:8">
      <c r="B14" s="186" t="s">
        <v>1472</v>
      </c>
      <c r="C14" s="187" t="s">
        <v>1473</v>
      </c>
      <c r="D14" s="188" t="s">
        <v>553</v>
      </c>
      <c r="E14" s="4" t="s">
        <v>616</v>
      </c>
      <c r="F14" s="189"/>
      <c r="G14" s="190"/>
      <c r="H14" s="179"/>
    </row>
    <row r="15" spans="2:8" ht="17.25" thickBot="1">
      <c r="B15" s="186" t="s">
        <v>1474</v>
      </c>
      <c r="C15" s="187" t="s">
        <v>1475</v>
      </c>
      <c r="D15" s="188" t="s">
        <v>619</v>
      </c>
      <c r="E15" s="4" t="s">
        <v>282</v>
      </c>
      <c r="F15" s="189"/>
      <c r="G15" s="190"/>
      <c r="H15" s="179"/>
    </row>
    <row r="16" spans="2:8" ht="18.75">
      <c r="B16" s="197"/>
      <c r="C16" s="197"/>
      <c r="D16" s="198"/>
      <c r="E16" s="199"/>
      <c r="F16" s="199"/>
      <c r="G16" s="197"/>
      <c r="H16" s="16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C405-0DC2-4673-8D4B-7E8F7FF0974C}">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606</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c r="B5" s="180" t="s">
        <v>231</v>
      </c>
      <c r="C5" s="181" t="s">
        <v>607</v>
      </c>
      <c r="D5" s="182" t="s">
        <v>358</v>
      </c>
      <c r="E5" s="183" t="s">
        <v>279</v>
      </c>
      <c r="F5" s="184" t="s">
        <v>272</v>
      </c>
      <c r="G5" s="185" t="s">
        <v>273</v>
      </c>
      <c r="H5" s="179"/>
    </row>
    <row r="6" spans="2:8">
      <c r="B6" s="186" t="s">
        <v>608</v>
      </c>
      <c r="C6" s="187" t="s">
        <v>609</v>
      </c>
      <c r="D6" s="188" t="s">
        <v>605</v>
      </c>
      <c r="E6" s="4" t="s">
        <v>276</v>
      </c>
      <c r="F6" s="189"/>
      <c r="G6" s="190"/>
      <c r="H6" s="179"/>
    </row>
    <row r="7" spans="2:8" ht="17.25" thickBot="1">
      <c r="B7" s="191" t="s">
        <v>79</v>
      </c>
      <c r="C7" s="192" t="s">
        <v>610</v>
      </c>
      <c r="D7" s="193" t="s">
        <v>278</v>
      </c>
      <c r="E7" s="194" t="s">
        <v>279</v>
      </c>
      <c r="F7" s="195"/>
      <c r="G7" s="196"/>
      <c r="H7" s="179"/>
    </row>
    <row r="8" spans="2:8" ht="20.100000000000001" customHeight="1">
      <c r="B8" s="197"/>
      <c r="C8" s="197"/>
      <c r="D8" s="198"/>
      <c r="E8" s="199"/>
      <c r="F8" s="199"/>
      <c r="G8" s="197"/>
      <c r="H8" s="164"/>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68597-BE06-4452-89BD-2906AF15B362}">
  <sheetPr codeName="Sheet175">
    <outlinePr summaryBelow="0"/>
    <pageSetUpPr fitToPage="1"/>
  </sheetPr>
  <dimension ref="B1:H2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162</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ht="17.25" thickBot="1">
      <c r="B5" s="281" t="s">
        <v>611</v>
      </c>
      <c r="C5" s="282" t="s">
        <v>623</v>
      </c>
      <c r="D5" s="283" t="s">
        <v>290</v>
      </c>
      <c r="E5" s="284" t="s">
        <v>624</v>
      </c>
      <c r="F5" s="285" t="s">
        <v>272</v>
      </c>
      <c r="G5" s="286" t="s">
        <v>625</v>
      </c>
      <c r="H5" s="179"/>
    </row>
    <row r="6" spans="2:8" ht="20.100000000000001" customHeight="1" thickBot="1">
      <c r="B6" s="287" t="s">
        <v>626</v>
      </c>
      <c r="C6" s="288"/>
      <c r="D6" s="288"/>
      <c r="E6" s="289"/>
      <c r="F6" s="289"/>
      <c r="G6" s="290"/>
      <c r="H6" s="179"/>
    </row>
    <row r="7" spans="2:8">
      <c r="B7" s="281" t="s">
        <v>627</v>
      </c>
      <c r="C7" s="291" t="s">
        <v>628</v>
      </c>
      <c r="D7" s="292" t="s">
        <v>503</v>
      </c>
      <c r="E7" s="293" t="s">
        <v>292</v>
      </c>
      <c r="F7" s="294" t="s">
        <v>272</v>
      </c>
      <c r="G7" s="286" t="s">
        <v>629</v>
      </c>
      <c r="H7" s="179"/>
    </row>
    <row r="8" spans="2:8" ht="36">
      <c r="B8" s="296" t="s">
        <v>630</v>
      </c>
      <c r="C8" s="297" t="s">
        <v>631</v>
      </c>
      <c r="D8" s="298" t="s">
        <v>285</v>
      </c>
      <c r="E8" s="298" t="s">
        <v>286</v>
      </c>
      <c r="F8" s="299"/>
      <c r="G8" s="300" t="s">
        <v>632</v>
      </c>
      <c r="H8" s="179"/>
    </row>
    <row r="9" spans="2:8">
      <c r="B9" s="296" t="s">
        <v>232</v>
      </c>
      <c r="C9" s="297" t="s">
        <v>633</v>
      </c>
      <c r="D9" s="298" t="s">
        <v>634</v>
      </c>
      <c r="E9" s="298" t="s">
        <v>549</v>
      </c>
      <c r="F9" s="299"/>
      <c r="G9" s="300" t="s">
        <v>635</v>
      </c>
      <c r="H9" s="179"/>
    </row>
    <row r="10" spans="2:8">
      <c r="B10" s="296" t="s">
        <v>636</v>
      </c>
      <c r="C10" s="297" t="s">
        <v>637</v>
      </c>
      <c r="D10" s="298" t="s">
        <v>638</v>
      </c>
      <c r="E10" s="298" t="s">
        <v>286</v>
      </c>
      <c r="F10" s="299"/>
      <c r="G10" s="278" t="s">
        <v>639</v>
      </c>
      <c r="H10" s="179"/>
    </row>
    <row r="11" spans="2:8" ht="72">
      <c r="B11" s="296" t="s">
        <v>640</v>
      </c>
      <c r="C11" s="297" t="s">
        <v>641</v>
      </c>
      <c r="D11" s="298" t="s">
        <v>290</v>
      </c>
      <c r="E11" s="298" t="s">
        <v>286</v>
      </c>
      <c r="F11" s="299"/>
      <c r="G11" s="278" t="s">
        <v>642</v>
      </c>
      <c r="H11" s="179"/>
    </row>
    <row r="12" spans="2:8" ht="51">
      <c r="B12" s="296" t="s">
        <v>643</v>
      </c>
      <c r="C12" s="297" t="s">
        <v>644</v>
      </c>
      <c r="D12" s="298" t="s">
        <v>323</v>
      </c>
      <c r="E12" s="298" t="s">
        <v>549</v>
      </c>
      <c r="F12" s="299"/>
      <c r="G12" s="278" t="s">
        <v>645</v>
      </c>
      <c r="H12" s="179"/>
    </row>
    <row r="13" spans="2:8" ht="30">
      <c r="B13" s="296" t="s">
        <v>137</v>
      </c>
      <c r="C13" s="297" t="s">
        <v>646</v>
      </c>
      <c r="D13" s="298" t="s">
        <v>605</v>
      </c>
      <c r="E13" s="298" t="s">
        <v>624</v>
      </c>
      <c r="F13" s="299"/>
      <c r="G13" s="278" t="s">
        <v>647</v>
      </c>
      <c r="H13" s="179"/>
    </row>
    <row r="14" spans="2:8" ht="36.75" thickBot="1">
      <c r="B14" s="296" t="s">
        <v>93</v>
      </c>
      <c r="C14" s="297" t="s">
        <v>648</v>
      </c>
      <c r="D14" s="298" t="s">
        <v>290</v>
      </c>
      <c r="E14" s="298" t="s">
        <v>286</v>
      </c>
      <c r="F14" s="299"/>
      <c r="G14" s="301" t="s">
        <v>649</v>
      </c>
      <c r="H14" s="179"/>
    </row>
    <row r="15" spans="2:8" ht="20.100000000000001" customHeight="1" thickBot="1">
      <c r="B15" s="287" t="s">
        <v>650</v>
      </c>
      <c r="C15" s="288"/>
      <c r="D15" s="288"/>
      <c r="E15" s="289"/>
      <c r="F15" s="289"/>
      <c r="G15" s="290"/>
      <c r="H15" s="179"/>
    </row>
    <row r="16" spans="2:8" ht="60.75" thickBot="1">
      <c r="B16" s="296" t="s">
        <v>65</v>
      </c>
      <c r="C16" s="297" t="s">
        <v>651</v>
      </c>
      <c r="D16" s="298" t="s">
        <v>652</v>
      </c>
      <c r="E16" s="298" t="s">
        <v>624</v>
      </c>
      <c r="F16" s="299"/>
      <c r="G16" s="300" t="s">
        <v>653</v>
      </c>
      <c r="H16" s="179"/>
    </row>
    <row r="17" spans="2:8" ht="17.25" thickBot="1">
      <c r="B17" s="287" t="s">
        <v>654</v>
      </c>
      <c r="C17" s="288"/>
      <c r="D17" s="288"/>
      <c r="E17" s="289"/>
      <c r="F17" s="289"/>
      <c r="G17" s="321"/>
      <c r="H17" s="179"/>
    </row>
    <row r="18" spans="2:8" ht="17.25" thickBot="1">
      <c r="B18" s="302" t="s">
        <v>656</v>
      </c>
      <c r="C18" s="303"/>
      <c r="D18" s="303"/>
      <c r="E18" s="304"/>
      <c r="F18" s="304"/>
      <c r="G18" s="306"/>
      <c r="H18" s="179"/>
    </row>
    <row r="19" spans="2:8" ht="90">
      <c r="B19" s="307" t="s">
        <v>99</v>
      </c>
      <c r="C19" s="322" t="s">
        <v>657</v>
      </c>
      <c r="D19" s="323" t="s">
        <v>323</v>
      </c>
      <c r="E19" s="323" t="s">
        <v>658</v>
      </c>
      <c r="F19" s="324" t="s">
        <v>659</v>
      </c>
      <c r="G19" s="311" t="s">
        <v>660</v>
      </c>
      <c r="H19" s="179"/>
    </row>
    <row r="20" spans="2:8">
      <c r="B20" s="296" t="s">
        <v>77</v>
      </c>
      <c r="C20" s="297" t="s">
        <v>661</v>
      </c>
      <c r="D20" s="298" t="s">
        <v>270</v>
      </c>
      <c r="E20" s="298" t="s">
        <v>271</v>
      </c>
      <c r="F20" s="299" t="s">
        <v>272</v>
      </c>
      <c r="G20" s="300" t="s">
        <v>662</v>
      </c>
      <c r="H20" s="179"/>
    </row>
    <row r="21" spans="2:8" ht="90">
      <c r="B21" s="296" t="s">
        <v>224</v>
      </c>
      <c r="C21" s="297" t="s">
        <v>663</v>
      </c>
      <c r="D21" s="298" t="s">
        <v>358</v>
      </c>
      <c r="E21" s="298" t="s">
        <v>271</v>
      </c>
      <c r="F21" s="325" t="s">
        <v>659</v>
      </c>
      <c r="G21" s="300" t="s">
        <v>664</v>
      </c>
      <c r="H21" s="179"/>
    </row>
    <row r="22" spans="2:8" ht="30">
      <c r="B22" s="296" t="s">
        <v>665</v>
      </c>
      <c r="C22" s="297" t="s">
        <v>666</v>
      </c>
      <c r="D22" s="298" t="s">
        <v>301</v>
      </c>
      <c r="E22" s="298" t="s">
        <v>286</v>
      </c>
      <c r="F22" s="299"/>
      <c r="G22" s="320" t="s">
        <v>667</v>
      </c>
      <c r="H22" s="179"/>
    </row>
    <row r="23" spans="2:8" ht="51">
      <c r="B23" s="296" t="s">
        <v>213</v>
      </c>
      <c r="C23" s="297" t="s">
        <v>668</v>
      </c>
      <c r="D23" s="298" t="s">
        <v>285</v>
      </c>
      <c r="E23" s="298" t="s">
        <v>286</v>
      </c>
      <c r="F23" s="299"/>
      <c r="G23" s="300" t="s">
        <v>669</v>
      </c>
      <c r="H23" s="179"/>
    </row>
    <row r="24" spans="2:8" ht="51">
      <c r="B24" s="296" t="s">
        <v>670</v>
      </c>
      <c r="C24" s="297" t="s">
        <v>671</v>
      </c>
      <c r="D24" s="298" t="s">
        <v>301</v>
      </c>
      <c r="E24" s="298" t="s">
        <v>286</v>
      </c>
      <c r="F24" s="299"/>
      <c r="G24" s="300" t="s">
        <v>672</v>
      </c>
      <c r="H24" s="179"/>
    </row>
    <row r="25" spans="2:8" ht="30">
      <c r="B25" s="296" t="s">
        <v>311</v>
      </c>
      <c r="C25" s="312" t="s">
        <v>673</v>
      </c>
      <c r="D25" s="298" t="s">
        <v>301</v>
      </c>
      <c r="E25" s="298" t="s">
        <v>286</v>
      </c>
      <c r="F25" s="314"/>
      <c r="G25" s="300" t="s">
        <v>674</v>
      </c>
      <c r="H25" s="179"/>
    </row>
    <row r="26" spans="2:8" ht="102">
      <c r="B26" s="296" t="s">
        <v>305</v>
      </c>
      <c r="C26" s="312" t="s">
        <v>675</v>
      </c>
      <c r="D26" s="298" t="s">
        <v>290</v>
      </c>
      <c r="E26" s="298" t="s">
        <v>286</v>
      </c>
      <c r="F26" s="314"/>
      <c r="G26" s="278" t="s">
        <v>676</v>
      </c>
      <c r="H26" s="179"/>
    </row>
    <row r="27" spans="2:8" ht="36">
      <c r="B27" s="296" t="s">
        <v>308</v>
      </c>
      <c r="C27" s="312" t="s">
        <v>677</v>
      </c>
      <c r="D27" s="298" t="s">
        <v>290</v>
      </c>
      <c r="E27" s="298" t="s">
        <v>286</v>
      </c>
      <c r="F27" s="314"/>
      <c r="G27" s="301" t="s">
        <v>678</v>
      </c>
      <c r="H27" s="179"/>
    </row>
    <row r="28" spans="2:8" ht="81">
      <c r="B28" s="296" t="s">
        <v>129</v>
      </c>
      <c r="C28" s="312" t="s">
        <v>679</v>
      </c>
      <c r="D28" s="298" t="s">
        <v>290</v>
      </c>
      <c r="E28" s="298" t="s">
        <v>286</v>
      </c>
      <c r="F28" s="314"/>
      <c r="G28" s="301" t="s">
        <v>1476</v>
      </c>
      <c r="H28" s="179"/>
    </row>
    <row r="29" spans="2:8" ht="117">
      <c r="B29" s="296" t="s">
        <v>680</v>
      </c>
      <c r="C29" s="312" t="s">
        <v>681</v>
      </c>
      <c r="D29" s="298" t="s">
        <v>682</v>
      </c>
      <c r="E29" s="298" t="s">
        <v>286</v>
      </c>
      <c r="F29" s="314"/>
      <c r="G29" s="301" t="s">
        <v>683</v>
      </c>
      <c r="H29" s="179"/>
    </row>
    <row r="30" spans="2:8" ht="90">
      <c r="B30" s="296" t="s">
        <v>1411</v>
      </c>
      <c r="C30" s="312" t="s">
        <v>684</v>
      </c>
      <c r="D30" s="298" t="s">
        <v>559</v>
      </c>
      <c r="E30" s="298" t="s">
        <v>658</v>
      </c>
      <c r="F30" s="325" t="s">
        <v>659</v>
      </c>
      <c r="G30" s="300" t="s">
        <v>1477</v>
      </c>
      <c r="H30" s="179"/>
    </row>
    <row r="31" spans="2:8" ht="120">
      <c r="B31" s="326" t="s">
        <v>69</v>
      </c>
      <c r="C31" s="327" t="s">
        <v>685</v>
      </c>
      <c r="D31" s="328" t="s">
        <v>686</v>
      </c>
      <c r="E31" s="328" t="s">
        <v>687</v>
      </c>
      <c r="F31" s="329" t="s">
        <v>659</v>
      </c>
      <c r="G31" s="330" t="s">
        <v>688</v>
      </c>
      <c r="H31" s="179"/>
    </row>
    <row r="32" spans="2:8" ht="120">
      <c r="B32" s="326" t="s">
        <v>70</v>
      </c>
      <c r="C32" s="327" t="s">
        <v>689</v>
      </c>
      <c r="D32" s="328" t="s">
        <v>686</v>
      </c>
      <c r="E32" s="328" t="s">
        <v>687</v>
      </c>
      <c r="F32" s="331" t="s">
        <v>659</v>
      </c>
      <c r="G32" s="330" t="s">
        <v>690</v>
      </c>
      <c r="H32" s="179"/>
    </row>
    <row r="33" spans="2:8" ht="16.149999999999999" customHeight="1">
      <c r="B33" s="296" t="s">
        <v>83</v>
      </c>
      <c r="C33" s="312" t="s">
        <v>691</v>
      </c>
      <c r="D33" s="298" t="s">
        <v>559</v>
      </c>
      <c r="E33" s="298" t="s">
        <v>658</v>
      </c>
      <c r="F33" s="325"/>
      <c r="G33" s="333" t="s">
        <v>692</v>
      </c>
      <c r="H33" s="179"/>
    </row>
    <row r="34" spans="2:8">
      <c r="B34" s="251" t="s">
        <v>613</v>
      </c>
      <c r="C34" s="334" t="s">
        <v>693</v>
      </c>
      <c r="D34" s="298" t="s">
        <v>559</v>
      </c>
      <c r="E34" s="298" t="s">
        <v>658</v>
      </c>
      <c r="F34" s="325"/>
      <c r="G34" s="335" t="s">
        <v>273</v>
      </c>
      <c r="H34" s="179"/>
    </row>
    <row r="35" spans="2:8">
      <c r="B35" s="296" t="s">
        <v>694</v>
      </c>
      <c r="C35" s="312" t="s">
        <v>695</v>
      </c>
      <c r="D35" s="298" t="s">
        <v>559</v>
      </c>
      <c r="E35" s="298" t="s">
        <v>658</v>
      </c>
      <c r="F35" s="325"/>
      <c r="G35" s="336" t="s">
        <v>696</v>
      </c>
      <c r="H35" s="179"/>
    </row>
    <row r="36" spans="2:8" ht="30">
      <c r="B36" s="296" t="s">
        <v>697</v>
      </c>
      <c r="C36" s="312" t="s">
        <v>698</v>
      </c>
      <c r="D36" s="313">
        <v>13</v>
      </c>
      <c r="E36" s="298" t="s">
        <v>286</v>
      </c>
      <c r="F36" s="314" t="s">
        <v>272</v>
      </c>
      <c r="G36" s="320" t="s">
        <v>699</v>
      </c>
      <c r="H36" s="179"/>
    </row>
    <row r="37" spans="2:8" ht="111">
      <c r="B37" s="296" t="s">
        <v>114</v>
      </c>
      <c r="C37" s="297" t="s">
        <v>700</v>
      </c>
      <c r="D37" s="298" t="s">
        <v>562</v>
      </c>
      <c r="E37" s="298" t="s">
        <v>286</v>
      </c>
      <c r="F37" s="299"/>
      <c r="G37" s="320" t="s">
        <v>701</v>
      </c>
      <c r="H37" s="179"/>
    </row>
    <row r="38" spans="2:8" ht="16.5" customHeight="1">
      <c r="B38" s="337" t="s">
        <v>142</v>
      </c>
      <c r="C38" s="338" t="s">
        <v>703</v>
      </c>
      <c r="D38" s="339" t="s">
        <v>350</v>
      </c>
      <c r="E38" s="298" t="s">
        <v>351</v>
      </c>
      <c r="F38" s="299"/>
      <c r="G38" s="320" t="s">
        <v>704</v>
      </c>
      <c r="H38" s="179"/>
    </row>
    <row r="39" spans="2:8" ht="75">
      <c r="B39" s="250" t="s">
        <v>136</v>
      </c>
      <c r="C39" s="297" t="s">
        <v>705</v>
      </c>
      <c r="D39" s="316" t="s">
        <v>706</v>
      </c>
      <c r="E39" s="316" t="s">
        <v>286</v>
      </c>
      <c r="F39" s="299"/>
      <c r="G39" s="320" t="s">
        <v>707</v>
      </c>
      <c r="H39" s="179"/>
    </row>
    <row r="40" spans="2:8" ht="30">
      <c r="B40" s="250" t="s">
        <v>139</v>
      </c>
      <c r="C40" s="297" t="s">
        <v>708</v>
      </c>
      <c r="D40" s="316" t="s">
        <v>358</v>
      </c>
      <c r="E40" s="316" t="s">
        <v>359</v>
      </c>
      <c r="F40" s="299"/>
      <c r="G40" s="320" t="s">
        <v>709</v>
      </c>
      <c r="H40" s="179"/>
    </row>
    <row r="41" spans="2:8" ht="105">
      <c r="B41" s="250" t="s">
        <v>141</v>
      </c>
      <c r="C41" s="297" t="s">
        <v>710</v>
      </c>
      <c r="D41" s="316" t="s">
        <v>702</v>
      </c>
      <c r="E41" s="316" t="s">
        <v>286</v>
      </c>
      <c r="F41" s="299"/>
      <c r="G41" s="320" t="s">
        <v>711</v>
      </c>
      <c r="H41" s="179"/>
    </row>
    <row r="42" spans="2:8" ht="210.75" thickBot="1">
      <c r="B42" s="250" t="s">
        <v>712</v>
      </c>
      <c r="C42" s="340" t="s">
        <v>713</v>
      </c>
      <c r="D42" s="316" t="s">
        <v>702</v>
      </c>
      <c r="E42" s="316" t="s">
        <v>286</v>
      </c>
      <c r="F42" s="341"/>
      <c r="G42" s="320" t="s">
        <v>714</v>
      </c>
      <c r="H42" s="179"/>
    </row>
    <row r="43" spans="2:8" ht="17.25" thickBot="1">
      <c r="B43" s="302" t="s">
        <v>716</v>
      </c>
      <c r="C43" s="303"/>
      <c r="D43" s="303"/>
      <c r="E43" s="304"/>
      <c r="F43" s="304"/>
      <c r="G43" s="306"/>
      <c r="H43" s="179"/>
    </row>
    <row r="44" spans="2:8">
      <c r="B44" s="307" t="s">
        <v>99</v>
      </c>
      <c r="C44" s="322" t="s">
        <v>717</v>
      </c>
      <c r="D44" s="323" t="s">
        <v>323</v>
      </c>
      <c r="E44" s="323" t="s">
        <v>658</v>
      </c>
      <c r="F44" s="344" t="s">
        <v>659</v>
      </c>
      <c r="G44" s="345" t="s">
        <v>718</v>
      </c>
      <c r="H44" s="179"/>
    </row>
    <row r="45" spans="2:8">
      <c r="B45" s="296" t="s">
        <v>77</v>
      </c>
      <c r="C45" s="297" t="s">
        <v>719</v>
      </c>
      <c r="D45" s="298" t="s">
        <v>270</v>
      </c>
      <c r="E45" s="298" t="s">
        <v>271</v>
      </c>
      <c r="F45" s="299" t="s">
        <v>272</v>
      </c>
      <c r="G45" s="346"/>
      <c r="H45" s="179"/>
    </row>
    <row r="46" spans="2:8">
      <c r="B46" s="296" t="s">
        <v>224</v>
      </c>
      <c r="C46" s="297" t="s">
        <v>720</v>
      </c>
      <c r="D46" s="298" t="s">
        <v>358</v>
      </c>
      <c r="E46" s="298" t="s">
        <v>271</v>
      </c>
      <c r="F46" s="299" t="s">
        <v>659</v>
      </c>
      <c r="G46" s="346"/>
      <c r="H46" s="179"/>
    </row>
    <row r="47" spans="2:8">
      <c r="B47" s="296" t="s">
        <v>665</v>
      </c>
      <c r="C47" s="297" t="s">
        <v>721</v>
      </c>
      <c r="D47" s="298" t="s">
        <v>301</v>
      </c>
      <c r="E47" s="298" t="s">
        <v>286</v>
      </c>
      <c r="F47" s="299"/>
      <c r="G47" s="346"/>
      <c r="H47" s="179"/>
    </row>
    <row r="48" spans="2:8">
      <c r="B48" s="296" t="s">
        <v>218</v>
      </c>
      <c r="C48" s="297" t="s">
        <v>722</v>
      </c>
      <c r="D48" s="298" t="s">
        <v>285</v>
      </c>
      <c r="E48" s="298" t="s">
        <v>286</v>
      </c>
      <c r="F48" s="299"/>
      <c r="G48" s="346"/>
      <c r="H48" s="179"/>
    </row>
    <row r="49" spans="2:8">
      <c r="B49" s="296" t="s">
        <v>215</v>
      </c>
      <c r="C49" s="297" t="s">
        <v>723</v>
      </c>
      <c r="D49" s="298" t="s">
        <v>301</v>
      </c>
      <c r="E49" s="298" t="s">
        <v>286</v>
      </c>
      <c r="F49" s="299"/>
      <c r="G49" s="346"/>
      <c r="H49" s="179"/>
    </row>
    <row r="50" spans="2:8">
      <c r="B50" s="296" t="s">
        <v>311</v>
      </c>
      <c r="C50" s="312" t="s">
        <v>724</v>
      </c>
      <c r="D50" s="298" t="s">
        <v>301</v>
      </c>
      <c r="E50" s="313" t="s">
        <v>286</v>
      </c>
      <c r="F50" s="314"/>
      <c r="G50" s="346"/>
      <c r="H50" s="179"/>
    </row>
    <row r="51" spans="2:8">
      <c r="B51" s="296" t="s">
        <v>305</v>
      </c>
      <c r="C51" s="312" t="s">
        <v>725</v>
      </c>
      <c r="D51" s="298" t="s">
        <v>290</v>
      </c>
      <c r="E51" s="313" t="s">
        <v>286</v>
      </c>
      <c r="F51" s="314"/>
      <c r="G51" s="346"/>
      <c r="H51" s="179"/>
    </row>
    <row r="52" spans="2:8">
      <c r="B52" s="296" t="s">
        <v>308</v>
      </c>
      <c r="C52" s="312" t="s">
        <v>726</v>
      </c>
      <c r="D52" s="298" t="s">
        <v>290</v>
      </c>
      <c r="E52" s="313" t="s">
        <v>286</v>
      </c>
      <c r="F52" s="314"/>
      <c r="G52" s="346"/>
      <c r="H52" s="179"/>
    </row>
    <row r="53" spans="2:8">
      <c r="B53" s="296" t="s">
        <v>727</v>
      </c>
      <c r="C53" s="312" t="s">
        <v>728</v>
      </c>
      <c r="D53" s="298" t="s">
        <v>290</v>
      </c>
      <c r="E53" s="313" t="s">
        <v>286</v>
      </c>
      <c r="F53" s="314"/>
      <c r="G53" s="346"/>
      <c r="H53" s="179"/>
    </row>
    <row r="54" spans="2:8">
      <c r="B54" s="296" t="s">
        <v>680</v>
      </c>
      <c r="C54" s="312" t="s">
        <v>729</v>
      </c>
      <c r="D54" s="298" t="s">
        <v>682</v>
      </c>
      <c r="E54" s="313" t="s">
        <v>286</v>
      </c>
      <c r="F54" s="314"/>
      <c r="G54" s="346"/>
      <c r="H54" s="179"/>
    </row>
    <row r="55" spans="2:8">
      <c r="B55" s="296" t="s">
        <v>1411</v>
      </c>
      <c r="C55" s="312" t="s">
        <v>730</v>
      </c>
      <c r="D55" s="298" t="s">
        <v>559</v>
      </c>
      <c r="E55" s="313" t="s">
        <v>658</v>
      </c>
      <c r="F55" s="314" t="s">
        <v>659</v>
      </c>
      <c r="G55" s="346"/>
      <c r="H55" s="179"/>
    </row>
    <row r="56" spans="2:8">
      <c r="B56" s="347" t="s">
        <v>69</v>
      </c>
      <c r="C56" s="348" t="s">
        <v>731</v>
      </c>
      <c r="D56" s="349" t="s">
        <v>559</v>
      </c>
      <c r="E56" s="350" t="s">
        <v>687</v>
      </c>
      <c r="F56" s="351" t="s">
        <v>659</v>
      </c>
      <c r="G56" s="346"/>
      <c r="H56" s="179"/>
    </row>
    <row r="57" spans="2:8">
      <c r="B57" s="347" t="s">
        <v>70</v>
      </c>
      <c r="C57" s="348" t="s">
        <v>732</v>
      </c>
      <c r="D57" s="349" t="s">
        <v>559</v>
      </c>
      <c r="E57" s="350" t="s">
        <v>687</v>
      </c>
      <c r="F57" s="351" t="s">
        <v>659</v>
      </c>
      <c r="G57" s="346"/>
      <c r="H57" s="179"/>
    </row>
    <row r="58" spans="2:8" ht="16.149999999999999" customHeight="1">
      <c r="B58" s="296" t="s">
        <v>83</v>
      </c>
      <c r="C58" s="312" t="s">
        <v>733</v>
      </c>
      <c r="D58" s="298" t="s">
        <v>559</v>
      </c>
      <c r="E58" s="298" t="s">
        <v>658</v>
      </c>
      <c r="F58" s="325"/>
      <c r="G58" s="335"/>
      <c r="H58" s="179"/>
    </row>
    <row r="59" spans="2:8">
      <c r="B59" s="251" t="s">
        <v>613</v>
      </c>
      <c r="C59" s="334" t="s">
        <v>693</v>
      </c>
      <c r="D59" s="298" t="s">
        <v>559</v>
      </c>
      <c r="E59" s="298" t="s">
        <v>658</v>
      </c>
      <c r="F59" s="325"/>
      <c r="G59" s="335"/>
      <c r="H59" s="179"/>
    </row>
    <row r="60" spans="2:8">
      <c r="B60" s="296" t="s">
        <v>694</v>
      </c>
      <c r="C60" s="312" t="s">
        <v>734</v>
      </c>
      <c r="D60" s="298" t="s">
        <v>559</v>
      </c>
      <c r="E60" s="298" t="s">
        <v>658</v>
      </c>
      <c r="F60" s="325"/>
      <c r="G60" s="335"/>
      <c r="H60" s="179"/>
    </row>
    <row r="61" spans="2:8">
      <c r="B61" s="250" t="s">
        <v>697</v>
      </c>
      <c r="C61" s="352" t="s">
        <v>735</v>
      </c>
      <c r="D61" s="313">
        <v>13</v>
      </c>
      <c r="E61" s="313" t="s">
        <v>286</v>
      </c>
      <c r="F61" s="353" t="s">
        <v>272</v>
      </c>
      <c r="G61" s="354"/>
      <c r="H61" s="179"/>
    </row>
    <row r="62" spans="2:8">
      <c r="B62" s="250" t="s">
        <v>114</v>
      </c>
      <c r="C62" s="340" t="s">
        <v>736</v>
      </c>
      <c r="D62" s="316" t="s">
        <v>562</v>
      </c>
      <c r="E62" s="316" t="s">
        <v>286</v>
      </c>
      <c r="F62" s="355"/>
      <c r="G62" s="354"/>
      <c r="H62" s="179"/>
    </row>
    <row r="63" spans="2:8">
      <c r="B63" s="337" t="s">
        <v>115</v>
      </c>
      <c r="C63" s="338" t="s">
        <v>737</v>
      </c>
      <c r="D63" s="339" t="s">
        <v>350</v>
      </c>
      <c r="E63" s="339" t="s">
        <v>351</v>
      </c>
      <c r="F63" s="356"/>
      <c r="G63" s="354"/>
      <c r="H63" s="179"/>
    </row>
    <row r="64" spans="2:8">
      <c r="B64" s="250" t="s">
        <v>116</v>
      </c>
      <c r="C64" s="297" t="s">
        <v>738</v>
      </c>
      <c r="D64" s="316" t="s">
        <v>706</v>
      </c>
      <c r="E64" s="316" t="s">
        <v>286</v>
      </c>
      <c r="F64" s="356"/>
      <c r="G64" s="354"/>
      <c r="H64" s="179"/>
    </row>
    <row r="65" spans="2:8">
      <c r="B65" s="250" t="s">
        <v>715</v>
      </c>
      <c r="C65" s="297" t="s">
        <v>739</v>
      </c>
      <c r="D65" s="316" t="s">
        <v>358</v>
      </c>
      <c r="E65" s="316" t="s">
        <v>271</v>
      </c>
      <c r="F65" s="356"/>
      <c r="G65" s="354"/>
      <c r="H65" s="179"/>
    </row>
    <row r="66" spans="2:8">
      <c r="B66" s="250" t="s">
        <v>118</v>
      </c>
      <c r="C66" s="297" t="s">
        <v>740</v>
      </c>
      <c r="D66" s="316" t="s">
        <v>702</v>
      </c>
      <c r="E66" s="316" t="s">
        <v>286</v>
      </c>
      <c r="F66" s="356"/>
      <c r="G66" s="354"/>
      <c r="H66" s="179"/>
    </row>
    <row r="67" spans="2:8" ht="17.25" thickBot="1">
      <c r="B67" s="250" t="s">
        <v>119</v>
      </c>
      <c r="C67" s="340" t="s">
        <v>741</v>
      </c>
      <c r="D67" s="316" t="s">
        <v>702</v>
      </c>
      <c r="E67" s="316" t="s">
        <v>286</v>
      </c>
      <c r="F67" s="356"/>
      <c r="G67" s="354"/>
      <c r="H67" s="179"/>
    </row>
    <row r="68" spans="2:8" ht="17.25" thickBot="1">
      <c r="B68" s="302" t="s">
        <v>742</v>
      </c>
      <c r="C68" s="303"/>
      <c r="D68" s="303"/>
      <c r="E68" s="304"/>
      <c r="F68" s="304"/>
      <c r="G68" s="306"/>
      <c r="H68" s="179"/>
    </row>
    <row r="69" spans="2:8">
      <c r="B69" s="307" t="s">
        <v>743</v>
      </c>
      <c r="C69" s="308" t="s">
        <v>744</v>
      </c>
      <c r="D69" s="309">
        <v>200</v>
      </c>
      <c r="E69" s="309" t="s">
        <v>624</v>
      </c>
      <c r="F69" s="310"/>
      <c r="G69" s="311"/>
      <c r="H69" s="179"/>
    </row>
    <row r="70" spans="2:8" ht="40.5" customHeight="1">
      <c r="B70" s="307" t="s">
        <v>120</v>
      </c>
      <c r="C70" s="308" t="s">
        <v>745</v>
      </c>
      <c r="D70" s="309">
        <v>100</v>
      </c>
      <c r="E70" s="309" t="s">
        <v>292</v>
      </c>
      <c r="F70" s="310"/>
      <c r="G70" s="358" t="s">
        <v>746</v>
      </c>
      <c r="H70" s="179"/>
    </row>
    <row r="71" spans="2:8" ht="40.5" customHeight="1">
      <c r="B71" s="296" t="s">
        <v>121</v>
      </c>
      <c r="C71" s="312" t="s">
        <v>747</v>
      </c>
      <c r="D71" s="313">
        <v>100</v>
      </c>
      <c r="E71" s="313" t="s">
        <v>292</v>
      </c>
      <c r="F71" s="314"/>
      <c r="G71" s="359"/>
      <c r="H71" s="179"/>
    </row>
    <row r="72" spans="2:8">
      <c r="B72" s="296" t="s">
        <v>748</v>
      </c>
      <c r="C72" s="312" t="s">
        <v>749</v>
      </c>
      <c r="D72" s="298" t="s">
        <v>290</v>
      </c>
      <c r="E72" s="313" t="s">
        <v>286</v>
      </c>
      <c r="F72" s="314"/>
      <c r="G72" s="315" t="s">
        <v>750</v>
      </c>
      <c r="H72" s="179"/>
    </row>
    <row r="73" spans="2:8" ht="17.25" thickBot="1">
      <c r="B73" s="296" t="s">
        <v>751</v>
      </c>
      <c r="C73" s="312" t="s">
        <v>752</v>
      </c>
      <c r="D73" s="313">
        <v>400</v>
      </c>
      <c r="E73" s="313" t="s">
        <v>624</v>
      </c>
      <c r="F73" s="314"/>
      <c r="G73" s="300"/>
      <c r="H73" s="179"/>
    </row>
    <row r="74" spans="2:8">
      <c r="B74" s="207"/>
      <c r="C74" s="208"/>
      <c r="D74" s="209"/>
      <c r="E74" s="200"/>
      <c r="F74" s="200"/>
      <c r="G74" s="210"/>
      <c r="H74" s="179"/>
    </row>
    <row r="75" spans="2:8" ht="17.25" thickBot="1">
      <c r="H75" s="179"/>
    </row>
    <row r="76" spans="2:8">
      <c r="B76" s="360" t="s">
        <v>753</v>
      </c>
      <c r="C76" s="361"/>
      <c r="D76" s="361"/>
      <c r="E76" s="361"/>
      <c r="F76" s="361"/>
      <c r="G76" s="362"/>
      <c r="H76" s="179"/>
    </row>
    <row r="77" spans="2:8">
      <c r="B77" s="363" t="s">
        <v>754</v>
      </c>
      <c r="C77" s="364"/>
      <c r="D77" s="364"/>
      <c r="E77" s="364"/>
      <c r="F77" s="364"/>
      <c r="G77" s="365"/>
      <c r="H77" s="179"/>
    </row>
    <row r="78" spans="2:8">
      <c r="B78" s="366" t="s">
        <v>755</v>
      </c>
      <c r="C78" s="367"/>
      <c r="D78" s="368" t="s">
        <v>756</v>
      </c>
      <c r="E78" s="369"/>
      <c r="F78" s="369"/>
      <c r="G78" s="370"/>
      <c r="H78" s="179"/>
    </row>
    <row r="79" spans="2:8">
      <c r="B79" s="371" t="s">
        <v>757</v>
      </c>
      <c r="C79" s="372"/>
      <c r="D79" s="373" t="s">
        <v>758</v>
      </c>
      <c r="E79" s="374"/>
      <c r="F79" s="374"/>
      <c r="G79" s="375"/>
      <c r="H79" s="179"/>
    </row>
    <row r="80" spans="2:8">
      <c r="B80" s="376"/>
      <c r="C80" s="377"/>
      <c r="D80" s="378" t="s">
        <v>759</v>
      </c>
      <c r="E80" s="364"/>
      <c r="F80" s="364"/>
      <c r="G80" s="365"/>
      <c r="H80" s="179"/>
    </row>
    <row r="81" spans="2:8">
      <c r="B81" s="379" t="s">
        <v>114</v>
      </c>
      <c r="C81" s="380"/>
      <c r="D81" s="373" t="s">
        <v>760</v>
      </c>
      <c r="E81" s="374"/>
      <c r="F81" s="374"/>
      <c r="G81" s="375"/>
      <c r="H81" s="179"/>
    </row>
    <row r="82" spans="2:8" ht="17.25" thickBot="1">
      <c r="B82" s="381"/>
      <c r="C82" s="382"/>
      <c r="D82" s="383" t="s">
        <v>761</v>
      </c>
      <c r="E82" s="384"/>
      <c r="F82" s="384"/>
      <c r="G82" s="385"/>
      <c r="H82" s="179"/>
    </row>
    <row r="83" spans="2:8" ht="17.25" thickBot="1">
      <c r="B83" s="248"/>
      <c r="C83" s="248"/>
      <c r="D83" s="229"/>
      <c r="E83" s="229"/>
      <c r="F83" s="229"/>
      <c r="G83" s="248"/>
      <c r="H83" s="211"/>
    </row>
    <row r="84" spans="2:8" ht="16.5" customHeight="1">
      <c r="B84" s="386" t="s">
        <v>762</v>
      </c>
      <c r="C84" s="387"/>
      <c r="D84" s="387"/>
      <c r="E84" s="387"/>
      <c r="F84" s="387"/>
      <c r="G84" s="388"/>
      <c r="H84" s="179"/>
    </row>
    <row r="85" spans="2:8">
      <c r="B85" s="389"/>
      <c r="C85" s="390"/>
      <c r="D85" s="390"/>
      <c r="E85" s="390"/>
      <c r="F85" s="390"/>
      <c r="G85" s="391"/>
      <c r="H85" s="179"/>
    </row>
    <row r="86" spans="2:8">
      <c r="B86" s="389" t="s">
        <v>763</v>
      </c>
      <c r="C86" s="390"/>
      <c r="D86" s="390"/>
      <c r="E86" s="390"/>
      <c r="F86" s="390"/>
      <c r="G86" s="391"/>
      <c r="H86" s="179"/>
    </row>
    <row r="87" spans="2:8" s="393" customFormat="1" ht="20.100000000000001" customHeight="1">
      <c r="B87" s="389" t="s">
        <v>764</v>
      </c>
      <c r="C87" s="390"/>
      <c r="D87" s="390"/>
      <c r="E87" s="390"/>
      <c r="F87" s="390"/>
      <c r="G87" s="391"/>
      <c r="H87" s="392"/>
    </row>
    <row r="88" spans="2:8" s="393" customFormat="1" ht="20.100000000000001" customHeight="1">
      <c r="B88" s="389" t="s">
        <v>765</v>
      </c>
      <c r="C88" s="390"/>
      <c r="D88" s="390"/>
      <c r="E88" s="390"/>
      <c r="F88" s="390"/>
      <c r="G88" s="391"/>
      <c r="H88" s="392"/>
    </row>
    <row r="89" spans="2:8" s="393" customFormat="1" ht="20.100000000000001" customHeight="1">
      <c r="B89" s="389" t="s">
        <v>766</v>
      </c>
      <c r="C89" s="390"/>
      <c r="D89" s="390"/>
      <c r="E89" s="390"/>
      <c r="F89" s="390"/>
      <c r="G89" s="391"/>
      <c r="H89" s="392"/>
    </row>
    <row r="90" spans="2:8" s="393" customFormat="1" ht="20.100000000000001" customHeight="1">
      <c r="B90" s="389" t="s">
        <v>767</v>
      </c>
      <c r="C90" s="390"/>
      <c r="D90" s="390"/>
      <c r="E90" s="390"/>
      <c r="F90" s="390"/>
      <c r="G90" s="391"/>
      <c r="H90" s="392"/>
    </row>
    <row r="91" spans="2:8" s="393" customFormat="1" ht="20.100000000000001" customHeight="1">
      <c r="B91" s="389" t="s">
        <v>768</v>
      </c>
      <c r="C91" s="390"/>
      <c r="D91" s="390"/>
      <c r="E91" s="390"/>
      <c r="F91" s="390"/>
      <c r="G91" s="391"/>
      <c r="H91" s="392"/>
    </row>
    <row r="92" spans="2:8" s="393" customFormat="1" ht="20.100000000000001" customHeight="1">
      <c r="B92" s="389" t="s">
        <v>769</v>
      </c>
      <c r="C92" s="390"/>
      <c r="D92" s="390"/>
      <c r="E92" s="390"/>
      <c r="F92" s="390"/>
      <c r="G92" s="391"/>
      <c r="H92" s="392"/>
    </row>
    <row r="93" spans="2:8" s="393" customFormat="1" ht="20.100000000000001" customHeight="1">
      <c r="B93" s="389"/>
      <c r="C93" s="390"/>
      <c r="D93" s="390"/>
      <c r="E93" s="390"/>
      <c r="F93" s="390"/>
      <c r="G93" s="391"/>
      <c r="H93" s="392"/>
    </row>
    <row r="94" spans="2:8" s="393" customFormat="1" ht="20.100000000000001" customHeight="1">
      <c r="B94" s="389"/>
      <c r="C94" s="390"/>
      <c r="D94" s="390"/>
      <c r="E94" s="390"/>
      <c r="F94" s="390"/>
      <c r="G94" s="391"/>
      <c r="H94" s="392"/>
    </row>
    <row r="95" spans="2:8" s="393" customFormat="1" ht="20.100000000000001" customHeight="1">
      <c r="B95" s="389" t="s">
        <v>770</v>
      </c>
      <c r="C95" s="390"/>
      <c r="D95" s="390"/>
      <c r="E95" s="390"/>
      <c r="F95" s="390"/>
      <c r="G95" s="391"/>
      <c r="H95" s="392"/>
    </row>
    <row r="96" spans="2:8" s="393" customFormat="1" ht="20.100000000000001" customHeight="1">
      <c r="B96" s="389" t="s">
        <v>764</v>
      </c>
      <c r="C96" s="390"/>
      <c r="D96" s="390"/>
      <c r="E96" s="390"/>
      <c r="F96" s="390"/>
      <c r="G96" s="391"/>
      <c r="H96" s="392"/>
    </row>
    <row r="97" spans="2:8" s="393" customFormat="1" ht="20.100000000000001" customHeight="1">
      <c r="B97" s="389" t="s">
        <v>765</v>
      </c>
      <c r="C97" s="390"/>
      <c r="D97" s="390"/>
      <c r="E97" s="390"/>
      <c r="F97" s="390"/>
      <c r="G97" s="391"/>
      <c r="H97" s="392"/>
    </row>
    <row r="98" spans="2:8" s="393" customFormat="1" ht="20.100000000000001" customHeight="1">
      <c r="B98" s="389" t="s">
        <v>771</v>
      </c>
      <c r="C98" s="390"/>
      <c r="D98" s="390"/>
      <c r="E98" s="390"/>
      <c r="F98" s="390"/>
      <c r="G98" s="391"/>
      <c r="H98" s="392"/>
    </row>
    <row r="99" spans="2:8" s="393" customFormat="1" ht="20.100000000000001" customHeight="1">
      <c r="B99" s="389"/>
      <c r="C99" s="390"/>
      <c r="D99" s="390"/>
      <c r="E99" s="390"/>
      <c r="F99" s="390"/>
      <c r="G99" s="391"/>
      <c r="H99" s="392"/>
    </row>
    <row r="100" spans="2:8" s="393" customFormat="1" ht="20.100000000000001" customHeight="1">
      <c r="B100" s="389"/>
      <c r="C100" s="390"/>
      <c r="D100" s="390"/>
      <c r="E100" s="390"/>
      <c r="F100" s="390"/>
      <c r="G100" s="391"/>
      <c r="H100" s="392"/>
    </row>
    <row r="101" spans="2:8">
      <c r="B101" s="389"/>
      <c r="C101" s="390"/>
      <c r="D101" s="390"/>
      <c r="E101" s="390"/>
      <c r="F101" s="390"/>
      <c r="G101" s="391"/>
      <c r="H101" s="393"/>
    </row>
    <row r="102" spans="2:8" ht="13.5" customHeight="1">
      <c r="B102" s="389" t="s">
        <v>772</v>
      </c>
      <c r="C102" s="390"/>
      <c r="D102" s="390"/>
      <c r="E102" s="390"/>
      <c r="F102" s="390"/>
      <c r="G102" s="391"/>
      <c r="H102" s="211"/>
    </row>
    <row r="103" spans="2:8" ht="16.5" customHeight="1">
      <c r="B103" s="389" t="s">
        <v>773</v>
      </c>
      <c r="C103" s="390"/>
      <c r="D103" s="390"/>
      <c r="E103" s="390"/>
      <c r="F103" s="390"/>
      <c r="G103" s="391"/>
    </row>
    <row r="104" spans="2:8">
      <c r="B104" s="389" t="s">
        <v>774</v>
      </c>
      <c r="C104" s="390"/>
      <c r="D104" s="390"/>
      <c r="E104" s="390"/>
      <c r="F104" s="390"/>
      <c r="G104" s="391"/>
      <c r="H104" s="179"/>
    </row>
    <row r="105" spans="2:8">
      <c r="B105" s="389" t="s">
        <v>771</v>
      </c>
      <c r="C105" s="390"/>
      <c r="D105" s="390"/>
      <c r="E105" s="390"/>
      <c r="F105" s="390"/>
      <c r="G105" s="391"/>
      <c r="H105" s="179"/>
    </row>
    <row r="106" spans="2:8">
      <c r="B106" s="389"/>
      <c r="C106" s="390"/>
      <c r="D106" s="390"/>
      <c r="E106" s="390"/>
      <c r="F106" s="390"/>
      <c r="G106" s="391"/>
      <c r="H106" s="179"/>
    </row>
    <row r="107" spans="2:8">
      <c r="B107" s="389"/>
      <c r="C107" s="390"/>
      <c r="D107" s="390"/>
      <c r="E107" s="390"/>
      <c r="F107" s="390"/>
      <c r="G107" s="391"/>
      <c r="H107" s="179"/>
    </row>
    <row r="108" spans="2:8">
      <c r="B108" s="389"/>
      <c r="C108" s="390"/>
      <c r="D108" s="390"/>
      <c r="E108" s="390"/>
      <c r="F108" s="390"/>
      <c r="G108" s="391"/>
      <c r="H108" s="179"/>
    </row>
    <row r="109" spans="2:8">
      <c r="B109" s="389" t="s">
        <v>775</v>
      </c>
      <c r="C109" s="390"/>
      <c r="D109" s="390"/>
      <c r="E109" s="390"/>
      <c r="F109" s="390"/>
      <c r="G109" s="391"/>
      <c r="H109" s="179"/>
    </row>
    <row r="110" spans="2:8" ht="20.100000000000001" customHeight="1">
      <c r="B110" s="389"/>
      <c r="C110" s="390"/>
      <c r="D110" s="390"/>
      <c r="E110" s="390"/>
      <c r="F110" s="390"/>
      <c r="G110" s="391"/>
      <c r="H110" s="179"/>
    </row>
    <row r="111" spans="2:8" s="393" customFormat="1" ht="16.5" customHeight="1" thickBot="1">
      <c r="B111" s="381"/>
      <c r="C111" s="394"/>
      <c r="D111" s="394"/>
      <c r="E111" s="394"/>
      <c r="F111" s="394"/>
      <c r="G111" s="395"/>
      <c r="H111" s="6"/>
    </row>
    <row r="112" spans="2:8" s="393" customFormat="1" ht="16.5" customHeight="1" thickBot="1">
      <c r="G112" s="396"/>
    </row>
    <row r="113" spans="2:7" s="400" customFormat="1" ht="20.100000000000001" customHeight="1">
      <c r="B113" s="397" t="s">
        <v>776</v>
      </c>
      <c r="C113" s="398"/>
      <c r="D113" s="398"/>
      <c r="E113" s="398"/>
      <c r="F113" s="398"/>
      <c r="G113" s="399"/>
    </row>
    <row r="114" spans="2:7" s="400" customFormat="1" ht="20.100000000000001" customHeight="1">
      <c r="B114" s="401"/>
      <c r="C114" s="402"/>
      <c r="D114" s="402"/>
      <c r="E114" s="402"/>
      <c r="F114" s="402"/>
      <c r="G114" s="403"/>
    </row>
    <row r="115" spans="2:7" s="400" customFormat="1" ht="20.100000000000001" customHeight="1">
      <c r="B115" s="401" t="s">
        <v>777</v>
      </c>
      <c r="C115" s="402"/>
      <c r="D115" s="402"/>
      <c r="E115" s="402"/>
      <c r="F115" s="402"/>
      <c r="G115" s="403"/>
    </row>
    <row r="116" spans="2:7" s="400" customFormat="1" ht="20.100000000000001" customHeight="1">
      <c r="B116" s="401"/>
      <c r="C116" s="402"/>
      <c r="D116" s="402"/>
      <c r="E116" s="402"/>
      <c r="F116" s="402"/>
      <c r="G116" s="403"/>
    </row>
    <row r="117" spans="2:7" s="400" customFormat="1" ht="20.100000000000001" customHeight="1">
      <c r="B117" s="401" t="s">
        <v>778</v>
      </c>
      <c r="C117" s="402"/>
      <c r="D117" s="402"/>
      <c r="E117" s="402"/>
      <c r="F117" s="402"/>
      <c r="G117" s="403"/>
    </row>
    <row r="118" spans="2:7" s="400" customFormat="1" ht="20.100000000000001" customHeight="1">
      <c r="B118" s="401" t="s">
        <v>779</v>
      </c>
      <c r="C118" s="402"/>
      <c r="D118" s="402"/>
      <c r="E118" s="402"/>
      <c r="F118" s="402"/>
      <c r="G118" s="403"/>
    </row>
    <row r="119" spans="2:7" s="400" customFormat="1" ht="20.100000000000001" customHeight="1">
      <c r="B119" s="401" t="s">
        <v>780</v>
      </c>
      <c r="C119" s="402"/>
      <c r="D119" s="402"/>
      <c r="E119" s="402"/>
      <c r="F119" s="402"/>
      <c r="G119" s="403"/>
    </row>
    <row r="120" spans="2:7" s="400" customFormat="1" ht="20.100000000000001" customHeight="1">
      <c r="B120" s="401" t="s">
        <v>781</v>
      </c>
      <c r="C120" s="402"/>
      <c r="D120" s="402"/>
      <c r="E120" s="402"/>
      <c r="F120" s="402"/>
      <c r="G120" s="403"/>
    </row>
    <row r="121" spans="2:7" s="400" customFormat="1" ht="20.100000000000001" customHeight="1">
      <c r="B121" s="401"/>
      <c r="C121" s="402"/>
      <c r="D121" s="402"/>
      <c r="E121" s="402"/>
      <c r="F121" s="402"/>
      <c r="G121" s="403"/>
    </row>
    <row r="122" spans="2:7" s="400" customFormat="1" ht="20.100000000000001" customHeight="1">
      <c r="B122" s="401" t="s">
        <v>782</v>
      </c>
      <c r="C122" s="402"/>
      <c r="D122" s="402"/>
      <c r="E122" s="402"/>
      <c r="F122" s="402"/>
      <c r="G122" s="403"/>
    </row>
    <row r="123" spans="2:7" s="400" customFormat="1" ht="20.100000000000001" customHeight="1">
      <c r="B123" s="401" t="s">
        <v>783</v>
      </c>
      <c r="C123" s="402"/>
      <c r="D123" s="402"/>
      <c r="E123" s="402"/>
      <c r="F123" s="402"/>
      <c r="G123" s="403"/>
    </row>
    <row r="124" spans="2:7" s="400" customFormat="1" ht="20.100000000000001" customHeight="1">
      <c r="B124" s="401"/>
      <c r="C124" s="402"/>
      <c r="D124" s="402"/>
      <c r="E124" s="402"/>
      <c r="F124" s="402"/>
      <c r="G124" s="403"/>
    </row>
    <row r="125" spans="2:7" s="400" customFormat="1" ht="20.100000000000001" customHeight="1">
      <c r="B125" s="401" t="s">
        <v>784</v>
      </c>
      <c r="C125" s="402"/>
      <c r="D125" s="402"/>
      <c r="E125" s="402"/>
      <c r="F125" s="402"/>
      <c r="G125" s="403"/>
    </row>
    <row r="126" spans="2:7" s="400" customFormat="1" ht="20.100000000000001" customHeight="1" thickBot="1">
      <c r="B126" s="404"/>
      <c r="C126" s="405"/>
      <c r="D126" s="405"/>
      <c r="E126" s="405"/>
      <c r="F126" s="405"/>
      <c r="G126" s="406"/>
    </row>
    <row r="127" spans="2:7" ht="16.5" customHeight="1" thickBot="1">
      <c r="D127" s="6"/>
      <c r="E127" s="6"/>
      <c r="F127" s="6"/>
    </row>
    <row r="128" spans="2:7" s="393" customFormat="1" ht="16.5" customHeight="1">
      <c r="B128" s="408" t="s">
        <v>785</v>
      </c>
      <c r="C128" s="409"/>
      <c r="D128" s="409"/>
      <c r="E128" s="409"/>
      <c r="F128" s="409"/>
      <c r="G128" s="410"/>
    </row>
    <row r="129" spans="2:7" s="393" customFormat="1" ht="16.5" customHeight="1">
      <c r="B129" s="392"/>
      <c r="G129" s="411"/>
    </row>
    <row r="130" spans="2:7" s="393" customFormat="1" ht="16.5" customHeight="1">
      <c r="B130" s="412" t="s">
        <v>786</v>
      </c>
      <c r="G130" s="411"/>
    </row>
    <row r="131" spans="2:7" s="393" customFormat="1" ht="16.5" customHeight="1">
      <c r="B131" s="392"/>
      <c r="G131" s="411"/>
    </row>
    <row r="132" spans="2:7" s="393" customFormat="1" ht="16.5" customHeight="1">
      <c r="B132" s="413" t="s">
        <v>787</v>
      </c>
      <c r="C132" s="414" t="s">
        <v>788</v>
      </c>
      <c r="D132" s="414"/>
      <c r="E132" s="414"/>
      <c r="F132" s="415" t="s">
        <v>789</v>
      </c>
      <c r="G132" s="416"/>
    </row>
    <row r="133" spans="2:7" s="393" customFormat="1" ht="16.5" customHeight="1">
      <c r="B133" s="417" t="s">
        <v>790</v>
      </c>
      <c r="C133" s="418" t="s">
        <v>791</v>
      </c>
      <c r="D133" s="419"/>
      <c r="E133" s="419"/>
      <c r="F133" s="419"/>
      <c r="G133" s="420"/>
    </row>
    <row r="134" spans="2:7" s="393" customFormat="1" ht="16.5" customHeight="1">
      <c r="B134" s="392" t="s">
        <v>792</v>
      </c>
      <c r="C134" s="421" t="s">
        <v>793</v>
      </c>
      <c r="F134" s="422" t="s">
        <v>794</v>
      </c>
      <c r="G134" s="423"/>
    </row>
    <row r="135" spans="2:7" s="393" customFormat="1" ht="16.5" customHeight="1">
      <c r="B135" s="392" t="s">
        <v>795</v>
      </c>
      <c r="C135" s="421" t="s">
        <v>796</v>
      </c>
      <c r="F135" s="422"/>
      <c r="G135" s="423"/>
    </row>
    <row r="136" spans="2:7" s="393" customFormat="1" ht="16.5" customHeight="1">
      <c r="B136" s="392" t="s">
        <v>797</v>
      </c>
      <c r="C136" s="421" t="s">
        <v>796</v>
      </c>
      <c r="F136" s="422"/>
      <c r="G136" s="423"/>
    </row>
    <row r="137" spans="2:7" s="393" customFormat="1" ht="16.5" customHeight="1">
      <c r="B137" s="392" t="s">
        <v>798</v>
      </c>
      <c r="C137" s="393" t="s">
        <v>799</v>
      </c>
      <c r="F137" s="422"/>
      <c r="G137" s="423"/>
    </row>
    <row r="138" spans="2:7" s="393" customFormat="1" ht="16.5" customHeight="1">
      <c r="B138" s="392" t="s">
        <v>800</v>
      </c>
      <c r="C138" s="421" t="s">
        <v>801</v>
      </c>
      <c r="F138" s="422" t="s">
        <v>802</v>
      </c>
      <c r="G138" s="423"/>
    </row>
    <row r="139" spans="2:7" s="393" customFormat="1" ht="16.5" customHeight="1">
      <c r="B139" s="392" t="s">
        <v>803</v>
      </c>
      <c r="C139" s="393" t="s">
        <v>804</v>
      </c>
      <c r="F139" s="422"/>
      <c r="G139" s="423"/>
    </row>
    <row r="140" spans="2:7" s="393" customFormat="1" ht="16.5" customHeight="1">
      <c r="B140" s="392" t="s">
        <v>805</v>
      </c>
      <c r="C140" s="421" t="s">
        <v>796</v>
      </c>
      <c r="F140" s="422"/>
      <c r="G140" s="423"/>
    </row>
    <row r="141" spans="2:7" s="393" customFormat="1" ht="16.5" customHeight="1">
      <c r="B141" s="392" t="s">
        <v>798</v>
      </c>
      <c r="C141" s="393" t="s">
        <v>804</v>
      </c>
      <c r="F141" s="422"/>
      <c r="G141" s="423"/>
    </row>
    <row r="142" spans="2:7" s="393" customFormat="1" ht="16.5" customHeight="1">
      <c r="B142" s="392" t="s">
        <v>806</v>
      </c>
      <c r="C142" s="421" t="s">
        <v>796</v>
      </c>
      <c r="F142" s="422" t="s">
        <v>807</v>
      </c>
      <c r="G142" s="423"/>
    </row>
    <row r="143" spans="2:7" s="393" customFormat="1" ht="16.5" customHeight="1">
      <c r="B143" s="392" t="s">
        <v>808</v>
      </c>
      <c r="C143" s="393" t="s">
        <v>809</v>
      </c>
      <c r="F143" s="422"/>
      <c r="G143" s="423"/>
    </row>
    <row r="144" spans="2:7" s="393" customFormat="1" ht="16.5" customHeight="1">
      <c r="B144" s="392"/>
      <c r="G144" s="411"/>
    </row>
    <row r="145" spans="2:7" s="393" customFormat="1" ht="16.5" customHeight="1">
      <c r="B145" s="392" t="s">
        <v>810</v>
      </c>
      <c r="G145" s="411"/>
    </row>
    <row r="146" spans="2:7" s="393" customFormat="1" ht="16.5" customHeight="1">
      <c r="B146" s="392" t="s">
        <v>811</v>
      </c>
      <c r="G146" s="411"/>
    </row>
    <row r="147" spans="2:7" s="393" customFormat="1" ht="16.5" customHeight="1" thickBot="1">
      <c r="B147" s="424"/>
      <c r="C147" s="425"/>
      <c r="D147" s="425"/>
      <c r="E147" s="425"/>
      <c r="F147" s="425"/>
      <c r="G147" s="426"/>
    </row>
    <row r="148" spans="2:7" s="393" customFormat="1" ht="16.5" customHeight="1" thickBot="1">
      <c r="B148" s="409"/>
      <c r="G148" s="427"/>
    </row>
    <row r="149" spans="2:7" s="393" customFormat="1" ht="16.5" customHeight="1">
      <c r="B149" s="408" t="s">
        <v>812</v>
      </c>
      <c r="C149" s="409"/>
      <c r="D149" s="409"/>
      <c r="E149" s="409"/>
      <c r="F149" s="409"/>
      <c r="G149" s="410"/>
    </row>
    <row r="150" spans="2:7" s="393" customFormat="1" ht="16.5" customHeight="1">
      <c r="B150" s="392"/>
      <c r="G150" s="411"/>
    </row>
    <row r="151" spans="2:7" s="393" customFormat="1" ht="16.5" customHeight="1">
      <c r="B151" s="392" t="s">
        <v>813</v>
      </c>
      <c r="G151" s="411"/>
    </row>
    <row r="152" spans="2:7" s="393" customFormat="1" ht="16.5" customHeight="1">
      <c r="B152" s="392" t="s">
        <v>814</v>
      </c>
      <c r="G152" s="411"/>
    </row>
    <row r="153" spans="2:7" s="393" customFormat="1" ht="16.5" customHeight="1">
      <c r="B153" s="392"/>
      <c r="G153" s="411"/>
    </row>
    <row r="154" spans="2:7" s="393" customFormat="1" ht="16.5" customHeight="1">
      <c r="B154" s="392" t="s">
        <v>815</v>
      </c>
      <c r="G154" s="411"/>
    </row>
    <row r="155" spans="2:7" s="393" customFormat="1" ht="16.5" customHeight="1">
      <c r="B155" s="392" t="s">
        <v>816</v>
      </c>
      <c r="G155" s="411"/>
    </row>
    <row r="156" spans="2:7" s="393" customFormat="1" ht="16.5" customHeight="1">
      <c r="B156" s="392" t="s">
        <v>817</v>
      </c>
      <c r="G156" s="411"/>
    </row>
    <row r="157" spans="2:7" s="393" customFormat="1" ht="16.5" customHeight="1">
      <c r="B157" s="392" t="s">
        <v>818</v>
      </c>
      <c r="G157" s="411"/>
    </row>
    <row r="158" spans="2:7" s="393" customFormat="1" ht="16.5" customHeight="1">
      <c r="B158" s="392"/>
      <c r="G158" s="411"/>
    </row>
    <row r="159" spans="2:7" s="393" customFormat="1" ht="16.5" customHeight="1">
      <c r="B159" s="392" t="s">
        <v>819</v>
      </c>
      <c r="G159" s="411"/>
    </row>
    <row r="160" spans="2:7" s="393" customFormat="1" ht="16.5" customHeight="1">
      <c r="B160" s="392" t="s">
        <v>820</v>
      </c>
      <c r="G160" s="411"/>
    </row>
    <row r="161" spans="2:7" s="393" customFormat="1" ht="16.5" customHeight="1">
      <c r="B161" s="392" t="s">
        <v>821</v>
      </c>
      <c r="G161" s="411"/>
    </row>
    <row r="162" spans="2:7" s="393" customFormat="1" ht="16.5" customHeight="1">
      <c r="B162" s="392" t="s">
        <v>822</v>
      </c>
      <c r="G162" s="411"/>
    </row>
    <row r="163" spans="2:7" s="393" customFormat="1" ht="16.5" customHeight="1">
      <c r="B163" s="392" t="s">
        <v>823</v>
      </c>
      <c r="G163" s="411"/>
    </row>
    <row r="164" spans="2:7" s="393" customFormat="1" ht="16.5" customHeight="1">
      <c r="B164" s="392" t="s">
        <v>824</v>
      </c>
      <c r="G164" s="411"/>
    </row>
    <row r="165" spans="2:7" s="393" customFormat="1" ht="16.5" customHeight="1">
      <c r="B165" s="392" t="s">
        <v>825</v>
      </c>
      <c r="G165" s="411"/>
    </row>
    <row r="166" spans="2:7" s="393" customFormat="1" ht="16.5" customHeight="1">
      <c r="B166" s="392"/>
      <c r="G166" s="411"/>
    </row>
    <row r="167" spans="2:7" s="393" customFormat="1" ht="16.5" customHeight="1">
      <c r="B167" s="392" t="s">
        <v>826</v>
      </c>
      <c r="G167" s="411"/>
    </row>
    <row r="168" spans="2:7" s="393" customFormat="1" ht="16.5" customHeight="1">
      <c r="B168" s="392"/>
      <c r="G168" s="411"/>
    </row>
    <row r="169" spans="2:7" s="393" customFormat="1" ht="16.5" customHeight="1">
      <c r="B169" s="392" t="s">
        <v>827</v>
      </c>
      <c r="G169" s="411"/>
    </row>
    <row r="170" spans="2:7" s="393" customFormat="1" ht="16.5" customHeight="1">
      <c r="B170" s="392" t="s">
        <v>828</v>
      </c>
      <c r="G170" s="411"/>
    </row>
    <row r="171" spans="2:7" s="393" customFormat="1" ht="16.5" customHeight="1">
      <c r="B171" s="392" t="s">
        <v>829</v>
      </c>
      <c r="G171" s="411"/>
    </row>
    <row r="172" spans="2:7" s="393" customFormat="1" ht="16.5" customHeight="1">
      <c r="B172" s="392" t="s">
        <v>1478</v>
      </c>
      <c r="G172" s="411"/>
    </row>
    <row r="173" spans="2:7" s="393" customFormat="1" ht="16.5" customHeight="1">
      <c r="B173" s="392" t="s">
        <v>830</v>
      </c>
      <c r="G173" s="411"/>
    </row>
    <row r="174" spans="2:7" s="393" customFormat="1" ht="16.5" customHeight="1">
      <c r="B174" s="392"/>
      <c r="G174" s="411"/>
    </row>
    <row r="175" spans="2:7" s="393" customFormat="1" ht="16.5" customHeight="1">
      <c r="B175" s="392" t="s">
        <v>831</v>
      </c>
      <c r="G175" s="411"/>
    </row>
    <row r="176" spans="2:7" s="393" customFormat="1" ht="16.5" customHeight="1">
      <c r="B176" s="392"/>
      <c r="G176" s="411"/>
    </row>
    <row r="177" spans="2:7" s="393" customFormat="1" ht="16.5" customHeight="1">
      <c r="B177" s="392" t="s">
        <v>832</v>
      </c>
      <c r="G177" s="411"/>
    </row>
    <row r="178" spans="2:7" s="393" customFormat="1" ht="16.5" customHeight="1">
      <c r="B178" s="392" t="s">
        <v>833</v>
      </c>
      <c r="G178" s="411"/>
    </row>
    <row r="179" spans="2:7" s="393" customFormat="1" ht="16.5" customHeight="1">
      <c r="B179" s="392" t="s">
        <v>834</v>
      </c>
      <c r="G179" s="411"/>
    </row>
    <row r="180" spans="2:7" s="393" customFormat="1" ht="16.5" customHeight="1">
      <c r="B180" s="392" t="s">
        <v>835</v>
      </c>
      <c r="G180" s="411"/>
    </row>
    <row r="181" spans="2:7" s="393" customFormat="1" ht="16.5" customHeight="1">
      <c r="B181" s="392" t="s">
        <v>1479</v>
      </c>
      <c r="G181" s="411"/>
    </row>
    <row r="182" spans="2:7" s="393" customFormat="1" ht="16.5" customHeight="1">
      <c r="B182" s="392"/>
      <c r="G182" s="411"/>
    </row>
    <row r="183" spans="2:7" s="393" customFormat="1" ht="16.5" customHeight="1">
      <c r="B183" s="392" t="s">
        <v>1480</v>
      </c>
      <c r="G183" s="411"/>
    </row>
    <row r="184" spans="2:7" s="393" customFormat="1" ht="16.5" customHeight="1">
      <c r="B184" s="413" t="s">
        <v>836</v>
      </c>
      <c r="G184" s="411"/>
    </row>
    <row r="185" spans="2:7" s="393" customFormat="1" ht="16.5" customHeight="1">
      <c r="B185" s="413" t="s">
        <v>1481</v>
      </c>
      <c r="G185" s="411"/>
    </row>
    <row r="186" spans="2:7" s="393" customFormat="1" ht="16.5" customHeight="1">
      <c r="B186" s="392" t="s">
        <v>837</v>
      </c>
      <c r="G186" s="411"/>
    </row>
    <row r="187" spans="2:7" s="393" customFormat="1" ht="16.5" customHeight="1">
      <c r="B187" s="392" t="s">
        <v>838</v>
      </c>
      <c r="G187" s="411"/>
    </row>
    <row r="188" spans="2:7" s="393" customFormat="1" ht="16.5" customHeight="1">
      <c r="B188" s="392" t="s">
        <v>839</v>
      </c>
      <c r="G188" s="411"/>
    </row>
    <row r="189" spans="2:7" s="393" customFormat="1" ht="16.5" customHeight="1">
      <c r="B189" s="392" t="s">
        <v>840</v>
      </c>
      <c r="G189" s="411"/>
    </row>
    <row r="190" spans="2:7" s="393" customFormat="1" ht="16.5" customHeight="1">
      <c r="B190" s="392"/>
      <c r="G190" s="411"/>
    </row>
    <row r="191" spans="2:7" s="393" customFormat="1" ht="16.5" customHeight="1">
      <c r="B191" s="392" t="s">
        <v>841</v>
      </c>
      <c r="G191" s="411"/>
    </row>
    <row r="192" spans="2:7" s="393" customFormat="1" ht="16.5" customHeight="1">
      <c r="B192" s="392" t="s">
        <v>842</v>
      </c>
      <c r="G192" s="411"/>
    </row>
    <row r="193" spans="2:7" s="393" customFormat="1" ht="16.5" customHeight="1" thickBot="1">
      <c r="B193" s="424"/>
      <c r="C193" s="425"/>
      <c r="D193" s="425"/>
      <c r="E193" s="425"/>
      <c r="F193" s="425"/>
      <c r="G193" s="426"/>
    </row>
    <row r="194" spans="2:7" s="393" customFormat="1" ht="16.5" customHeight="1" thickBot="1">
      <c r="G194" s="396"/>
    </row>
    <row r="195" spans="2:7" s="393" customFormat="1" ht="16.5" customHeight="1">
      <c r="B195" s="408" t="s">
        <v>843</v>
      </c>
      <c r="C195" s="409"/>
      <c r="D195" s="409"/>
      <c r="E195" s="409"/>
      <c r="F195" s="409"/>
      <c r="G195" s="410"/>
    </row>
    <row r="196" spans="2:7" s="393" customFormat="1" ht="16.5" customHeight="1">
      <c r="B196" s="392"/>
      <c r="G196" s="411"/>
    </row>
    <row r="197" spans="2:7" s="393" customFormat="1" ht="16.5" customHeight="1">
      <c r="B197" s="392" t="s">
        <v>844</v>
      </c>
      <c r="G197" s="411"/>
    </row>
    <row r="198" spans="2:7" s="393" customFormat="1" ht="16.5" customHeight="1">
      <c r="B198" s="392" t="s">
        <v>845</v>
      </c>
      <c r="G198" s="411"/>
    </row>
    <row r="199" spans="2:7" s="393" customFormat="1" ht="16.5" customHeight="1">
      <c r="B199" s="392"/>
      <c r="G199" s="411"/>
    </row>
    <row r="200" spans="2:7" s="393" customFormat="1" ht="16.5" customHeight="1">
      <c r="B200" s="413" t="s">
        <v>846</v>
      </c>
      <c r="G200" s="411"/>
    </row>
    <row r="201" spans="2:7" s="393" customFormat="1" ht="16.5" customHeight="1">
      <c r="B201" s="392" t="s">
        <v>847</v>
      </c>
      <c r="G201" s="411"/>
    </row>
    <row r="202" spans="2:7" s="393" customFormat="1" ht="16.5" customHeight="1">
      <c r="B202" s="392" t="s">
        <v>848</v>
      </c>
      <c r="G202" s="411"/>
    </row>
    <row r="203" spans="2:7" s="393" customFormat="1" ht="16.5" customHeight="1">
      <c r="B203" s="392"/>
      <c r="G203" s="411"/>
    </row>
    <row r="204" spans="2:7" s="393" customFormat="1" ht="16.5" customHeight="1">
      <c r="B204" s="392" t="s">
        <v>849</v>
      </c>
      <c r="G204" s="411"/>
    </row>
    <row r="205" spans="2:7" s="393" customFormat="1" ht="16.5" customHeight="1">
      <c r="B205" s="392" t="s">
        <v>850</v>
      </c>
      <c r="G205" s="411"/>
    </row>
    <row r="206" spans="2:7" s="393" customFormat="1" ht="16.5" customHeight="1">
      <c r="B206" s="392"/>
      <c r="G206" s="411"/>
    </row>
    <row r="207" spans="2:7" s="393" customFormat="1" ht="16.5" customHeight="1">
      <c r="B207" s="413" t="s">
        <v>851</v>
      </c>
      <c r="C207" s="414"/>
      <c r="D207" s="414"/>
      <c r="E207" s="414"/>
      <c r="F207" s="414"/>
      <c r="G207" s="411"/>
    </row>
    <row r="208" spans="2:7" s="393" customFormat="1" ht="16.5" customHeight="1">
      <c r="B208" s="413" t="s">
        <v>852</v>
      </c>
      <c r="C208" s="414"/>
      <c r="D208" s="414"/>
      <c r="E208" s="414"/>
      <c r="F208" s="414"/>
      <c r="G208" s="411"/>
    </row>
    <row r="209" spans="2:8" s="393" customFormat="1" ht="16.5" customHeight="1">
      <c r="B209" s="392" t="s">
        <v>853</v>
      </c>
      <c r="G209" s="411"/>
    </row>
    <row r="210" spans="2:8" s="393" customFormat="1" ht="16.5" customHeight="1">
      <c r="B210" s="392" t="s">
        <v>854</v>
      </c>
      <c r="G210" s="411"/>
    </row>
    <row r="211" spans="2:8" s="393" customFormat="1" ht="16.5" customHeight="1">
      <c r="B211" s="392" t="s">
        <v>855</v>
      </c>
      <c r="G211" s="411"/>
    </row>
    <row r="212" spans="2:8" s="393" customFormat="1" ht="16.5" customHeight="1">
      <c r="B212" s="392" t="s">
        <v>856</v>
      </c>
      <c r="G212" s="411"/>
    </row>
    <row r="213" spans="2:8" s="393" customFormat="1" ht="16.5" customHeight="1" thickBot="1">
      <c r="B213" s="424"/>
      <c r="C213" s="425"/>
      <c r="D213" s="425"/>
      <c r="E213" s="425"/>
      <c r="F213" s="425"/>
      <c r="G213" s="426"/>
    </row>
    <row r="214" spans="2:8" s="393" customFormat="1" ht="16.5" customHeight="1" thickBot="1">
      <c r="B214" s="425"/>
      <c r="G214" s="428"/>
    </row>
    <row r="215" spans="2:8" s="393" customFormat="1" ht="16.5" customHeight="1">
      <c r="B215" s="429" t="s">
        <v>857</v>
      </c>
      <c r="C215" s="430"/>
      <c r="D215" s="430"/>
      <c r="E215" s="430"/>
      <c r="F215" s="430"/>
      <c r="G215" s="431"/>
    </row>
    <row r="216" spans="2:8" s="393" customFormat="1" ht="20.100000000000001" customHeight="1">
      <c r="B216" s="432"/>
      <c r="C216" s="396"/>
      <c r="D216" s="396"/>
      <c r="E216" s="396"/>
      <c r="F216" s="396"/>
      <c r="G216" s="411"/>
    </row>
    <row r="217" spans="2:8" s="433" customFormat="1" ht="20.100000000000001" customHeight="1">
      <c r="B217" s="392" t="s">
        <v>858</v>
      </c>
      <c r="C217" s="396"/>
      <c r="D217" s="396"/>
      <c r="E217" s="396"/>
      <c r="F217" s="396"/>
      <c r="G217" s="411"/>
      <c r="H217" s="393"/>
    </row>
    <row r="218" spans="2:8" s="433" customFormat="1" ht="20.100000000000001" customHeight="1">
      <c r="B218" s="434" t="s">
        <v>859</v>
      </c>
      <c r="C218" s="396"/>
      <c r="D218" s="396"/>
      <c r="E218" s="396"/>
      <c r="F218" s="396"/>
      <c r="G218" s="411"/>
    </row>
    <row r="219" spans="2:8" s="433" customFormat="1" ht="20.100000000000001" customHeight="1">
      <c r="B219" s="432"/>
      <c r="C219" s="396"/>
      <c r="D219" s="396"/>
      <c r="E219" s="396"/>
      <c r="F219" s="396"/>
      <c r="G219" s="411"/>
    </row>
    <row r="220" spans="2:8" s="433" customFormat="1" ht="20.100000000000001" customHeight="1">
      <c r="B220" s="432"/>
      <c r="C220" s="396"/>
      <c r="D220" s="396"/>
      <c r="E220" s="396"/>
      <c r="F220" s="396"/>
      <c r="G220" s="411"/>
    </row>
    <row r="221" spans="2:8" s="433" customFormat="1" ht="20.100000000000001" customHeight="1">
      <c r="B221" s="432"/>
      <c r="C221" s="396"/>
      <c r="D221" s="396"/>
      <c r="E221" s="396"/>
      <c r="F221" s="396"/>
      <c r="G221" s="411"/>
    </row>
    <row r="222" spans="2:8" s="433" customFormat="1" ht="20.100000000000001" customHeight="1">
      <c r="B222" s="432"/>
      <c r="C222" s="396"/>
      <c r="D222" s="396"/>
      <c r="E222" s="396"/>
      <c r="F222" s="396"/>
      <c r="G222" s="411"/>
    </row>
    <row r="223" spans="2:8" s="433" customFormat="1" ht="20.100000000000001" customHeight="1">
      <c r="B223" s="432"/>
      <c r="C223" s="396"/>
      <c r="D223" s="396"/>
      <c r="E223" s="396"/>
      <c r="F223" s="396"/>
      <c r="G223" s="411"/>
    </row>
    <row r="224" spans="2:8" s="433" customFormat="1" ht="20.100000000000001" customHeight="1" thickBot="1">
      <c r="B224" s="435"/>
      <c r="C224" s="428"/>
      <c r="D224" s="428"/>
      <c r="E224" s="428"/>
      <c r="F224" s="428"/>
      <c r="G224" s="426"/>
    </row>
    <row r="225" spans="2:8" s="436" customFormat="1" ht="13.5" customHeight="1">
      <c r="B225" s="6"/>
      <c r="C225" s="6"/>
      <c r="D225" s="6"/>
      <c r="E225" s="6"/>
      <c r="F225" s="6"/>
      <c r="G225" s="6"/>
      <c r="H225" s="393"/>
    </row>
  </sheetData>
  <mergeCells count="5">
    <mergeCell ref="F142:G143"/>
    <mergeCell ref="G70:G71"/>
    <mergeCell ref="F132:G132"/>
    <mergeCell ref="F134:G137"/>
    <mergeCell ref="F138:G141"/>
  </mergeCells>
  <phoneticPr fontId="3"/>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1042-F491-4F22-A25D-A8695C3FCB71}">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860</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c r="B5" s="437" t="s">
        <v>861</v>
      </c>
      <c r="C5" s="438" t="s">
        <v>862</v>
      </c>
      <c r="D5" s="439">
        <v>3</v>
      </c>
      <c r="E5" s="440" t="s">
        <v>863</v>
      </c>
      <c r="F5" s="356" t="s">
        <v>272</v>
      </c>
      <c r="G5" s="441"/>
      <c r="H5" s="179"/>
    </row>
    <row r="6" spans="2:8">
      <c r="B6" s="442" t="s">
        <v>864</v>
      </c>
      <c r="C6" s="438" t="s">
        <v>865</v>
      </c>
      <c r="D6" s="443">
        <v>30</v>
      </c>
      <c r="E6" s="444" t="s">
        <v>866</v>
      </c>
      <c r="F6" s="445"/>
      <c r="G6" s="332"/>
      <c r="H6" s="179"/>
    </row>
    <row r="7" spans="2:8">
      <c r="B7" s="446" t="s">
        <v>867</v>
      </c>
      <c r="C7" s="438" t="s">
        <v>868</v>
      </c>
      <c r="D7" s="447">
        <v>30</v>
      </c>
      <c r="E7" s="444" t="s">
        <v>866</v>
      </c>
      <c r="F7" s="445"/>
      <c r="G7" s="448" t="s">
        <v>869</v>
      </c>
      <c r="H7" s="179"/>
    </row>
    <row r="8" spans="2:8">
      <c r="B8" s="446" t="s">
        <v>870</v>
      </c>
      <c r="C8" s="438" t="s">
        <v>871</v>
      </c>
      <c r="D8" s="447">
        <v>11</v>
      </c>
      <c r="E8" s="444" t="s">
        <v>866</v>
      </c>
      <c r="F8" s="445"/>
      <c r="G8" s="448" t="s">
        <v>872</v>
      </c>
      <c r="H8" s="179"/>
    </row>
    <row r="9" spans="2:8" ht="51">
      <c r="B9" s="446" t="s">
        <v>873</v>
      </c>
      <c r="C9" s="438" t="s">
        <v>874</v>
      </c>
      <c r="D9" s="447">
        <v>2</v>
      </c>
      <c r="E9" s="444" t="s">
        <v>863</v>
      </c>
      <c r="F9" s="445"/>
      <c r="G9" s="301" t="s">
        <v>875</v>
      </c>
      <c r="H9" s="179"/>
    </row>
    <row r="10" spans="2:8" ht="36">
      <c r="B10" s="446" t="s">
        <v>876</v>
      </c>
      <c r="C10" s="438" t="s">
        <v>877</v>
      </c>
      <c r="D10" s="447">
        <v>1</v>
      </c>
      <c r="E10" s="444" t="s">
        <v>863</v>
      </c>
      <c r="F10" s="445"/>
      <c r="G10" s="301" t="s">
        <v>878</v>
      </c>
      <c r="H10" s="179"/>
    </row>
    <row r="11" spans="2:8" ht="36.75" thickBot="1">
      <c r="B11" s="446" t="s">
        <v>879</v>
      </c>
      <c r="C11" s="449" t="s">
        <v>880</v>
      </c>
      <c r="D11" s="447">
        <v>1</v>
      </c>
      <c r="E11" s="444" t="s">
        <v>863</v>
      </c>
      <c r="F11" s="445"/>
      <c r="G11" s="301" t="s">
        <v>881</v>
      </c>
      <c r="H11" s="179"/>
    </row>
    <row r="12" spans="2:8" ht="20.100000000000001" customHeight="1">
      <c r="B12" s="197"/>
      <c r="C12" s="197"/>
      <c r="D12" s="198"/>
      <c r="E12" s="199"/>
      <c r="F12" s="199"/>
      <c r="G12" s="197"/>
      <c r="H12" s="16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E3DE2-6B9F-4CD1-B1A1-136FEC528496}">
  <sheetPr codeName="Sheet138">
    <outlinePr summaryBelow="0"/>
    <pageSetUpPr fitToPage="1"/>
  </sheetPr>
  <dimension ref="B1:H18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94</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ht="17.25" thickBot="1">
      <c r="B5" s="450" t="s">
        <v>611</v>
      </c>
      <c r="C5" s="451" t="s">
        <v>882</v>
      </c>
      <c r="D5" s="452" t="s">
        <v>290</v>
      </c>
      <c r="E5" s="453" t="s">
        <v>292</v>
      </c>
      <c r="F5" s="454" t="s">
        <v>883</v>
      </c>
      <c r="G5" s="455" t="s">
        <v>884</v>
      </c>
      <c r="H5" s="179"/>
    </row>
    <row r="6" spans="2:8" ht="20.100000000000001" customHeight="1" thickBot="1">
      <c r="B6" s="176" t="s">
        <v>626</v>
      </c>
      <c r="C6" s="177"/>
      <c r="D6" s="177"/>
      <c r="E6" s="177"/>
      <c r="F6" s="177"/>
      <c r="G6" s="178"/>
      <c r="H6" s="179"/>
    </row>
    <row r="7" spans="2:8">
      <c r="B7" s="458" t="s">
        <v>885</v>
      </c>
      <c r="C7" s="291" t="s">
        <v>886</v>
      </c>
      <c r="D7" s="459" t="s">
        <v>278</v>
      </c>
      <c r="E7" s="460" t="s">
        <v>658</v>
      </c>
      <c r="F7" s="356" t="s">
        <v>266</v>
      </c>
      <c r="G7" s="185" t="s">
        <v>887</v>
      </c>
      <c r="H7" s="179"/>
    </row>
    <row r="8" spans="2:8">
      <c r="B8" s="458" t="s">
        <v>888</v>
      </c>
      <c r="C8" s="297" t="s">
        <v>889</v>
      </c>
      <c r="D8" s="461" t="s">
        <v>275</v>
      </c>
      <c r="E8" s="316" t="s">
        <v>624</v>
      </c>
      <c r="F8" s="355" t="s">
        <v>272</v>
      </c>
      <c r="G8" s="190"/>
      <c r="H8" s="179"/>
    </row>
    <row r="9" spans="2:8">
      <c r="B9" s="250" t="s">
        <v>636</v>
      </c>
      <c r="C9" s="297" t="s">
        <v>637</v>
      </c>
      <c r="D9" s="316" t="s">
        <v>638</v>
      </c>
      <c r="E9" s="316" t="s">
        <v>286</v>
      </c>
      <c r="F9" s="341"/>
      <c r="G9" s="190" t="s">
        <v>890</v>
      </c>
      <c r="H9" s="179"/>
    </row>
    <row r="10" spans="2:8" ht="90">
      <c r="B10" s="458" t="s">
        <v>640</v>
      </c>
      <c r="C10" s="322" t="s">
        <v>641</v>
      </c>
      <c r="D10" s="339" t="s">
        <v>290</v>
      </c>
      <c r="E10" s="339" t="s">
        <v>286</v>
      </c>
      <c r="F10" s="462"/>
      <c r="G10" s="190" t="s">
        <v>891</v>
      </c>
      <c r="H10" s="179"/>
    </row>
    <row r="11" spans="2:8" ht="60">
      <c r="B11" s="458" t="s">
        <v>643</v>
      </c>
      <c r="C11" s="297" t="s">
        <v>644</v>
      </c>
      <c r="D11" s="316" t="s">
        <v>323</v>
      </c>
      <c r="E11" s="316" t="s">
        <v>549</v>
      </c>
      <c r="F11" s="341"/>
      <c r="G11" s="190" t="s">
        <v>892</v>
      </c>
      <c r="H11" s="179"/>
    </row>
    <row r="12" spans="2:8" ht="30">
      <c r="B12" s="296" t="s">
        <v>137</v>
      </c>
      <c r="C12" s="297" t="s">
        <v>646</v>
      </c>
      <c r="D12" s="298" t="s">
        <v>605</v>
      </c>
      <c r="E12" s="298" t="s">
        <v>624</v>
      </c>
      <c r="F12" s="299"/>
      <c r="G12" s="278" t="s">
        <v>647</v>
      </c>
      <c r="H12" s="179"/>
    </row>
    <row r="13" spans="2:8" ht="30.75" thickBot="1">
      <c r="B13" s="458" t="s">
        <v>93</v>
      </c>
      <c r="C13" s="297" t="s">
        <v>648</v>
      </c>
      <c r="D13" s="316" t="s">
        <v>290</v>
      </c>
      <c r="E13" s="316" t="s">
        <v>286</v>
      </c>
      <c r="F13" s="341"/>
      <c r="G13" s="190" t="s">
        <v>893</v>
      </c>
      <c r="H13" s="179"/>
    </row>
    <row r="14" spans="2:8" ht="20.100000000000001" customHeight="1" thickBot="1">
      <c r="B14" s="176" t="s">
        <v>894</v>
      </c>
      <c r="C14" s="177"/>
      <c r="D14" s="177"/>
      <c r="E14" s="177"/>
      <c r="F14" s="177"/>
      <c r="G14" s="178"/>
      <c r="H14" s="179"/>
    </row>
    <row r="15" spans="2:8" ht="30.75" thickBot="1">
      <c r="B15" s="250" t="s">
        <v>65</v>
      </c>
      <c r="C15" s="297" t="s">
        <v>651</v>
      </c>
      <c r="D15" s="316" t="s">
        <v>652</v>
      </c>
      <c r="E15" s="316" t="s">
        <v>624</v>
      </c>
      <c r="F15" s="341"/>
      <c r="G15" s="190" t="s">
        <v>895</v>
      </c>
      <c r="H15" s="179"/>
    </row>
    <row r="16" spans="2:8" ht="20.100000000000001" customHeight="1" thickBot="1">
      <c r="B16" s="176" t="s">
        <v>654</v>
      </c>
      <c r="C16" s="177"/>
      <c r="D16" s="177"/>
      <c r="E16" s="177"/>
      <c r="F16" s="177"/>
      <c r="G16" s="178"/>
      <c r="H16" s="179"/>
    </row>
    <row r="17" spans="2:8" ht="20.100000000000001" customHeight="1" thickBot="1">
      <c r="B17" s="463" t="s">
        <v>896</v>
      </c>
      <c r="C17" s="464"/>
      <c r="D17" s="464"/>
      <c r="E17" s="464"/>
      <c r="F17" s="464"/>
      <c r="G17" s="465"/>
      <c r="H17" s="179"/>
    </row>
    <row r="18" spans="2:8" ht="45">
      <c r="B18" s="458" t="s">
        <v>99</v>
      </c>
      <c r="C18" s="466" t="s">
        <v>897</v>
      </c>
      <c r="D18" s="295" t="s">
        <v>323</v>
      </c>
      <c r="E18" s="295" t="s">
        <v>658</v>
      </c>
      <c r="F18" s="467"/>
      <c r="G18" s="190" t="s">
        <v>898</v>
      </c>
      <c r="H18" s="179"/>
    </row>
    <row r="19" spans="2:8" ht="75">
      <c r="B19" s="458" t="s">
        <v>77</v>
      </c>
      <c r="C19" s="468" t="s">
        <v>899</v>
      </c>
      <c r="D19" s="323" t="s">
        <v>270</v>
      </c>
      <c r="E19" s="323" t="s">
        <v>271</v>
      </c>
      <c r="F19" s="467" t="s">
        <v>659</v>
      </c>
      <c r="G19" s="190" t="s">
        <v>900</v>
      </c>
      <c r="H19" s="179"/>
    </row>
    <row r="20" spans="2:8" ht="45">
      <c r="B20" s="458" t="s">
        <v>224</v>
      </c>
      <c r="C20" s="468" t="s">
        <v>901</v>
      </c>
      <c r="D20" s="323" t="s">
        <v>358</v>
      </c>
      <c r="E20" s="323" t="s">
        <v>271</v>
      </c>
      <c r="F20" s="467"/>
      <c r="G20" s="190" t="s">
        <v>898</v>
      </c>
      <c r="H20" s="179"/>
    </row>
    <row r="21" spans="2:8">
      <c r="B21" s="458" t="s">
        <v>665</v>
      </c>
      <c r="C21" s="469" t="s">
        <v>902</v>
      </c>
      <c r="D21" s="298" t="s">
        <v>301</v>
      </c>
      <c r="E21" s="316" t="s">
        <v>286</v>
      </c>
      <c r="F21" s="355"/>
      <c r="G21" s="190" t="s">
        <v>903</v>
      </c>
      <c r="H21" s="179"/>
    </row>
    <row r="22" spans="2:8" ht="60">
      <c r="B22" s="458" t="s">
        <v>213</v>
      </c>
      <c r="C22" s="468" t="s">
        <v>668</v>
      </c>
      <c r="D22" s="323" t="s">
        <v>290</v>
      </c>
      <c r="E22" s="316" t="s">
        <v>286</v>
      </c>
      <c r="F22" s="467"/>
      <c r="G22" s="190" t="s">
        <v>904</v>
      </c>
      <c r="H22" s="179"/>
    </row>
    <row r="23" spans="2:8" ht="60">
      <c r="B23" s="458" t="s">
        <v>670</v>
      </c>
      <c r="C23" s="468" t="s">
        <v>905</v>
      </c>
      <c r="D23" s="323" t="s">
        <v>301</v>
      </c>
      <c r="E23" s="316" t="s">
        <v>286</v>
      </c>
      <c r="F23" s="467"/>
      <c r="G23" s="190" t="s">
        <v>906</v>
      </c>
      <c r="H23" s="179"/>
    </row>
    <row r="24" spans="2:8" ht="30">
      <c r="B24" s="458" t="s">
        <v>311</v>
      </c>
      <c r="C24" s="352" t="s">
        <v>907</v>
      </c>
      <c r="D24" s="298" t="s">
        <v>301</v>
      </c>
      <c r="E24" s="316" t="s">
        <v>286</v>
      </c>
      <c r="F24" s="353"/>
      <c r="G24" s="190" t="s">
        <v>908</v>
      </c>
      <c r="H24" s="179"/>
    </row>
    <row r="25" spans="2:8" ht="120">
      <c r="B25" s="458" t="s">
        <v>305</v>
      </c>
      <c r="C25" s="352" t="s">
        <v>909</v>
      </c>
      <c r="D25" s="298" t="s">
        <v>290</v>
      </c>
      <c r="E25" s="316" t="s">
        <v>286</v>
      </c>
      <c r="F25" s="353"/>
      <c r="G25" s="190" t="s">
        <v>910</v>
      </c>
      <c r="H25" s="179"/>
    </row>
    <row r="26" spans="2:8" ht="30">
      <c r="B26" s="458" t="s">
        <v>308</v>
      </c>
      <c r="C26" s="352" t="s">
        <v>911</v>
      </c>
      <c r="D26" s="298" t="s">
        <v>290</v>
      </c>
      <c r="E26" s="316" t="s">
        <v>286</v>
      </c>
      <c r="F26" s="353"/>
      <c r="G26" s="190" t="s">
        <v>912</v>
      </c>
      <c r="H26" s="179"/>
    </row>
    <row r="27" spans="2:8" ht="81">
      <c r="B27" s="296" t="s">
        <v>129</v>
      </c>
      <c r="C27" s="312" t="s">
        <v>679</v>
      </c>
      <c r="D27" s="298" t="s">
        <v>290</v>
      </c>
      <c r="E27" s="298" t="s">
        <v>286</v>
      </c>
      <c r="F27" s="314"/>
      <c r="G27" s="301" t="s">
        <v>1476</v>
      </c>
      <c r="H27" s="179"/>
    </row>
    <row r="28" spans="2:8" ht="45">
      <c r="B28" s="296" t="s">
        <v>1411</v>
      </c>
      <c r="C28" s="312" t="s">
        <v>913</v>
      </c>
      <c r="D28" s="316" t="s">
        <v>914</v>
      </c>
      <c r="E28" s="316" t="s">
        <v>658</v>
      </c>
      <c r="F28" s="353"/>
      <c r="G28" s="190" t="s">
        <v>898</v>
      </c>
      <c r="H28" s="179"/>
    </row>
    <row r="29" spans="2:8" ht="60">
      <c r="B29" s="186" t="s">
        <v>69</v>
      </c>
      <c r="C29" s="187" t="s">
        <v>685</v>
      </c>
      <c r="D29" s="188" t="s">
        <v>559</v>
      </c>
      <c r="E29" s="4" t="s">
        <v>359</v>
      </c>
      <c r="F29" s="189"/>
      <c r="G29" s="190" t="s">
        <v>915</v>
      </c>
      <c r="H29" s="179"/>
    </row>
    <row r="30" spans="2:8" ht="60">
      <c r="B30" s="186" t="s">
        <v>70</v>
      </c>
      <c r="C30" s="187" t="s">
        <v>689</v>
      </c>
      <c r="D30" s="188" t="s">
        <v>559</v>
      </c>
      <c r="E30" s="4" t="s">
        <v>359</v>
      </c>
      <c r="F30" s="189"/>
      <c r="G30" s="190" t="s">
        <v>915</v>
      </c>
      <c r="H30" s="179"/>
    </row>
    <row r="31" spans="2:8" ht="30">
      <c r="B31" s="186" t="s">
        <v>113</v>
      </c>
      <c r="C31" s="187" t="s">
        <v>916</v>
      </c>
      <c r="D31" s="188" t="s">
        <v>562</v>
      </c>
      <c r="E31" s="4" t="s">
        <v>297</v>
      </c>
      <c r="F31" s="189"/>
      <c r="G31" s="190" t="s">
        <v>917</v>
      </c>
      <c r="H31" s="179"/>
    </row>
    <row r="32" spans="2:8" ht="105">
      <c r="B32" s="471" t="s">
        <v>114</v>
      </c>
      <c r="C32" s="297" t="s">
        <v>918</v>
      </c>
      <c r="D32" s="298" t="s">
        <v>562</v>
      </c>
      <c r="E32" s="298" t="s">
        <v>286</v>
      </c>
      <c r="F32" s="472"/>
      <c r="G32" s="190" t="s">
        <v>919</v>
      </c>
      <c r="H32" s="179"/>
    </row>
    <row r="33" spans="2:8">
      <c r="B33" s="473" t="s">
        <v>142</v>
      </c>
      <c r="C33" s="474" t="s">
        <v>703</v>
      </c>
      <c r="D33" s="475" t="s">
        <v>350</v>
      </c>
      <c r="E33" s="475" t="s">
        <v>351</v>
      </c>
      <c r="F33" s="476"/>
      <c r="G33" s="190" t="s">
        <v>704</v>
      </c>
      <c r="H33" s="179"/>
    </row>
    <row r="34" spans="2:8" ht="30">
      <c r="B34" s="473" t="s">
        <v>139</v>
      </c>
      <c r="C34" s="477" t="s">
        <v>708</v>
      </c>
      <c r="D34" s="328" t="s">
        <v>358</v>
      </c>
      <c r="E34" s="328" t="s">
        <v>359</v>
      </c>
      <c r="F34" s="476"/>
      <c r="G34" s="190" t="s">
        <v>920</v>
      </c>
      <c r="H34" s="179"/>
    </row>
    <row r="35" spans="2:8" ht="90">
      <c r="B35" s="473" t="s">
        <v>141</v>
      </c>
      <c r="C35" s="477" t="s">
        <v>710</v>
      </c>
      <c r="D35" s="328" t="s">
        <v>702</v>
      </c>
      <c r="E35" s="328" t="s">
        <v>286</v>
      </c>
      <c r="F35" s="476"/>
      <c r="G35" s="190" t="s">
        <v>921</v>
      </c>
      <c r="H35" s="179"/>
    </row>
    <row r="36" spans="2:8" ht="195.75" thickBot="1">
      <c r="B36" s="478" t="s">
        <v>712</v>
      </c>
      <c r="C36" s="479" t="s">
        <v>713</v>
      </c>
      <c r="D36" s="480" t="s">
        <v>702</v>
      </c>
      <c r="E36" s="480" t="s">
        <v>286</v>
      </c>
      <c r="F36" s="481"/>
      <c r="G36" s="249" t="s">
        <v>922</v>
      </c>
      <c r="H36" s="179"/>
    </row>
    <row r="37" spans="2:8" ht="20.100000000000001" customHeight="1" thickBot="1">
      <c r="B37" s="463" t="s">
        <v>716</v>
      </c>
      <c r="C37" s="464"/>
      <c r="D37" s="464"/>
      <c r="E37" s="464"/>
      <c r="F37" s="464"/>
      <c r="G37" s="465"/>
      <c r="H37" s="179"/>
    </row>
    <row r="38" spans="2:8">
      <c r="B38" s="458" t="s">
        <v>99</v>
      </c>
      <c r="C38" s="466" t="s">
        <v>923</v>
      </c>
      <c r="D38" s="295" t="s">
        <v>323</v>
      </c>
      <c r="E38" s="295" t="s">
        <v>658</v>
      </c>
      <c r="F38" s="467"/>
      <c r="G38" s="345" t="s">
        <v>718</v>
      </c>
      <c r="H38" s="179"/>
    </row>
    <row r="39" spans="2:8">
      <c r="B39" s="458" t="s">
        <v>77</v>
      </c>
      <c r="C39" s="468" t="s">
        <v>924</v>
      </c>
      <c r="D39" s="323" t="s">
        <v>270</v>
      </c>
      <c r="E39" s="323" t="s">
        <v>271</v>
      </c>
      <c r="F39" s="467" t="s">
        <v>659</v>
      </c>
      <c r="G39" s="346"/>
      <c r="H39" s="179"/>
    </row>
    <row r="40" spans="2:8">
      <c r="B40" s="458" t="s">
        <v>224</v>
      </c>
      <c r="C40" s="468" t="s">
        <v>925</v>
      </c>
      <c r="D40" s="323" t="s">
        <v>358</v>
      </c>
      <c r="E40" s="323" t="s">
        <v>271</v>
      </c>
      <c r="F40" s="467"/>
      <c r="G40" s="346"/>
      <c r="H40" s="179"/>
    </row>
    <row r="41" spans="2:8">
      <c r="B41" s="458" t="s">
        <v>665</v>
      </c>
      <c r="C41" s="468" t="s">
        <v>926</v>
      </c>
      <c r="D41" s="323" t="s">
        <v>301</v>
      </c>
      <c r="E41" s="323" t="s">
        <v>286</v>
      </c>
      <c r="F41" s="467"/>
      <c r="G41" s="346"/>
      <c r="H41" s="179"/>
    </row>
    <row r="42" spans="2:8">
      <c r="B42" s="458" t="s">
        <v>213</v>
      </c>
      <c r="C42" s="468" t="s">
        <v>722</v>
      </c>
      <c r="D42" s="323" t="s">
        <v>285</v>
      </c>
      <c r="E42" s="323" t="s">
        <v>286</v>
      </c>
      <c r="F42" s="462"/>
      <c r="G42" s="346"/>
      <c r="H42" s="179"/>
    </row>
    <row r="43" spans="2:8">
      <c r="B43" s="458" t="s">
        <v>215</v>
      </c>
      <c r="C43" s="468" t="s">
        <v>927</v>
      </c>
      <c r="D43" s="323" t="s">
        <v>301</v>
      </c>
      <c r="E43" s="323" t="s">
        <v>286</v>
      </c>
      <c r="F43" s="462"/>
      <c r="G43" s="346"/>
      <c r="H43" s="179"/>
    </row>
    <row r="44" spans="2:8">
      <c r="B44" s="458" t="s">
        <v>311</v>
      </c>
      <c r="C44" s="352" t="s">
        <v>928</v>
      </c>
      <c r="D44" s="323" t="s">
        <v>301</v>
      </c>
      <c r="E44" s="313" t="s">
        <v>286</v>
      </c>
      <c r="F44" s="353"/>
      <c r="G44" s="346"/>
      <c r="H44" s="179"/>
    </row>
    <row r="45" spans="2:8">
      <c r="B45" s="458" t="s">
        <v>305</v>
      </c>
      <c r="C45" s="352" t="s">
        <v>929</v>
      </c>
      <c r="D45" s="323" t="s">
        <v>290</v>
      </c>
      <c r="E45" s="313" t="s">
        <v>286</v>
      </c>
      <c r="F45" s="353"/>
      <c r="G45" s="346"/>
      <c r="H45" s="179"/>
    </row>
    <row r="46" spans="2:8">
      <c r="B46" s="458" t="s">
        <v>308</v>
      </c>
      <c r="C46" s="352" t="s">
        <v>930</v>
      </c>
      <c r="D46" s="323" t="s">
        <v>290</v>
      </c>
      <c r="E46" s="313" t="s">
        <v>286</v>
      </c>
      <c r="F46" s="353"/>
      <c r="G46" s="346"/>
      <c r="H46" s="179"/>
    </row>
    <row r="47" spans="2:8">
      <c r="B47" s="296" t="s">
        <v>727</v>
      </c>
      <c r="C47" s="312" t="s">
        <v>728</v>
      </c>
      <c r="D47" s="323" t="s">
        <v>290</v>
      </c>
      <c r="E47" s="313" t="s">
        <v>286</v>
      </c>
      <c r="F47" s="353"/>
      <c r="G47" s="346"/>
      <c r="H47" s="179"/>
    </row>
    <row r="48" spans="2:8">
      <c r="B48" s="296" t="s">
        <v>1411</v>
      </c>
      <c r="C48" s="312" t="s">
        <v>931</v>
      </c>
      <c r="D48" s="316" t="s">
        <v>559</v>
      </c>
      <c r="E48" s="316" t="s">
        <v>932</v>
      </c>
      <c r="F48" s="353"/>
      <c r="G48" s="346"/>
      <c r="H48" s="179"/>
    </row>
    <row r="49" spans="2:8">
      <c r="B49" s="326" t="s">
        <v>69</v>
      </c>
      <c r="C49" s="327" t="s">
        <v>933</v>
      </c>
      <c r="D49" s="328" t="s">
        <v>686</v>
      </c>
      <c r="E49" s="328" t="s">
        <v>687</v>
      </c>
      <c r="F49" s="329"/>
      <c r="G49" s="346"/>
      <c r="H49" s="179"/>
    </row>
    <row r="50" spans="2:8">
      <c r="B50" s="326" t="s">
        <v>70</v>
      </c>
      <c r="C50" s="327" t="s">
        <v>934</v>
      </c>
      <c r="D50" s="328" t="s">
        <v>686</v>
      </c>
      <c r="E50" s="328" t="s">
        <v>687</v>
      </c>
      <c r="F50" s="331"/>
      <c r="G50" s="346"/>
      <c r="H50" s="179"/>
    </row>
    <row r="51" spans="2:8">
      <c r="B51" s="326" t="s">
        <v>697</v>
      </c>
      <c r="C51" s="348" t="s">
        <v>936</v>
      </c>
      <c r="D51" s="350">
        <v>13</v>
      </c>
      <c r="E51" s="350" t="s">
        <v>286</v>
      </c>
      <c r="F51" s="351"/>
      <c r="G51" s="354"/>
      <c r="H51" s="179"/>
    </row>
    <row r="52" spans="2:8">
      <c r="B52" s="326" t="s">
        <v>114</v>
      </c>
      <c r="C52" s="477" t="s">
        <v>937</v>
      </c>
      <c r="D52" s="483" t="s">
        <v>562</v>
      </c>
      <c r="E52" s="484" t="s">
        <v>286</v>
      </c>
      <c r="F52" s="485"/>
      <c r="G52" s="354"/>
      <c r="H52" s="179"/>
    </row>
    <row r="53" spans="2:8">
      <c r="B53" s="486" t="s">
        <v>142</v>
      </c>
      <c r="C53" s="474" t="s">
        <v>737</v>
      </c>
      <c r="D53" s="484" t="s">
        <v>350</v>
      </c>
      <c r="E53" s="475" t="s">
        <v>351</v>
      </c>
      <c r="F53" s="484"/>
      <c r="G53" s="354"/>
      <c r="H53" s="179"/>
    </row>
    <row r="54" spans="2:8">
      <c r="B54" s="473" t="s">
        <v>139</v>
      </c>
      <c r="C54" s="477" t="s">
        <v>739</v>
      </c>
      <c r="D54" s="328" t="s">
        <v>358</v>
      </c>
      <c r="E54" s="328" t="s">
        <v>359</v>
      </c>
      <c r="F54" s="476"/>
      <c r="G54" s="354"/>
      <c r="H54" s="179"/>
    </row>
    <row r="55" spans="2:8">
      <c r="B55" s="473" t="s">
        <v>141</v>
      </c>
      <c r="C55" s="477" t="s">
        <v>740</v>
      </c>
      <c r="D55" s="328" t="s">
        <v>702</v>
      </c>
      <c r="E55" s="328" t="s">
        <v>286</v>
      </c>
      <c r="F55" s="476"/>
      <c r="G55" s="354"/>
      <c r="H55" s="179"/>
    </row>
    <row r="56" spans="2:8" ht="17.25" thickBot="1">
      <c r="B56" s="478" t="s">
        <v>712</v>
      </c>
      <c r="C56" s="479" t="s">
        <v>741</v>
      </c>
      <c r="D56" s="480" t="s">
        <v>702</v>
      </c>
      <c r="E56" s="480" t="s">
        <v>286</v>
      </c>
      <c r="F56" s="481"/>
      <c r="G56" s="354"/>
      <c r="H56" s="179"/>
    </row>
    <row r="57" spans="2:8" ht="20.100000000000001" customHeight="1" thickBot="1">
      <c r="B57" s="463" t="s">
        <v>742</v>
      </c>
      <c r="C57" s="464"/>
      <c r="D57" s="464"/>
      <c r="E57" s="464"/>
      <c r="F57" s="464"/>
      <c r="G57" s="465"/>
      <c r="H57" s="179"/>
    </row>
    <row r="58" spans="2:8">
      <c r="B58" s="487" t="s">
        <v>743</v>
      </c>
      <c r="C58" s="308" t="s">
        <v>938</v>
      </c>
      <c r="D58" s="309">
        <v>200</v>
      </c>
      <c r="E58" s="488" t="s">
        <v>624</v>
      </c>
      <c r="F58" s="285"/>
      <c r="G58" s="354"/>
      <c r="H58" s="179"/>
    </row>
    <row r="59" spans="2:8" ht="39.950000000000003" customHeight="1">
      <c r="B59" s="458" t="s">
        <v>939</v>
      </c>
      <c r="C59" s="352" t="s">
        <v>940</v>
      </c>
      <c r="D59" s="323">
        <v>100</v>
      </c>
      <c r="E59" s="317" t="s">
        <v>292</v>
      </c>
      <c r="F59" s="314"/>
      <c r="G59" s="358" t="s">
        <v>941</v>
      </c>
      <c r="H59" s="179"/>
    </row>
    <row r="60" spans="2:8" ht="39.950000000000003" customHeight="1">
      <c r="B60" s="458" t="s">
        <v>942</v>
      </c>
      <c r="C60" s="352" t="s">
        <v>747</v>
      </c>
      <c r="D60" s="323">
        <v>100</v>
      </c>
      <c r="E60" s="317" t="s">
        <v>292</v>
      </c>
      <c r="F60" s="314"/>
      <c r="G60" s="359"/>
      <c r="H60" s="179"/>
    </row>
    <row r="61" spans="2:8">
      <c r="B61" s="458" t="s">
        <v>748</v>
      </c>
      <c r="C61" s="352" t="s">
        <v>943</v>
      </c>
      <c r="D61" s="323" t="s">
        <v>290</v>
      </c>
      <c r="E61" s="317" t="s">
        <v>286</v>
      </c>
      <c r="F61" s="314"/>
      <c r="G61" s="315" t="s">
        <v>750</v>
      </c>
      <c r="H61" s="179"/>
    </row>
    <row r="62" spans="2:8" ht="17.25" thickBot="1">
      <c r="B62" s="489" t="s">
        <v>751</v>
      </c>
      <c r="C62" s="490" t="s">
        <v>944</v>
      </c>
      <c r="D62" s="491">
        <v>400</v>
      </c>
      <c r="E62" s="492" t="s">
        <v>624</v>
      </c>
      <c r="F62" s="493"/>
      <c r="G62" s="357"/>
      <c r="H62" s="179"/>
    </row>
    <row r="63" spans="2:8">
      <c r="B63" s="494"/>
      <c r="C63" s="215"/>
      <c r="D63" s="216"/>
      <c r="G63" s="211"/>
      <c r="H63" s="211"/>
    </row>
    <row r="64" spans="2:8" ht="17.25" thickBot="1">
      <c r="B64" s="407"/>
      <c r="C64" s="215"/>
      <c r="D64" s="216"/>
      <c r="G64" s="211"/>
      <c r="H64" s="211"/>
    </row>
    <row r="65" spans="2:8" ht="16.5" customHeight="1">
      <c r="B65" s="360" t="s">
        <v>753</v>
      </c>
      <c r="C65" s="207"/>
      <c r="D65" s="207"/>
      <c r="E65" s="207"/>
      <c r="F65" s="207"/>
      <c r="G65" s="495"/>
      <c r="H65" s="211"/>
    </row>
    <row r="66" spans="2:8">
      <c r="B66" s="363" t="s">
        <v>754</v>
      </c>
      <c r="C66" s="496"/>
      <c r="D66" s="496"/>
      <c r="E66" s="496"/>
      <c r="F66" s="496"/>
      <c r="G66" s="497"/>
      <c r="H66" s="211"/>
    </row>
    <row r="67" spans="2:8">
      <c r="B67" s="366" t="s">
        <v>755</v>
      </c>
      <c r="C67" s="367"/>
      <c r="D67" s="368" t="s">
        <v>756</v>
      </c>
      <c r="E67" s="369"/>
      <c r="F67" s="369"/>
      <c r="G67" s="370"/>
      <c r="H67" s="179"/>
    </row>
    <row r="68" spans="2:8">
      <c r="B68" s="371" t="s">
        <v>757</v>
      </c>
      <c r="C68" s="372"/>
      <c r="D68" s="373" t="s">
        <v>758</v>
      </c>
      <c r="E68" s="374"/>
      <c r="F68" s="374"/>
      <c r="G68" s="375"/>
      <c r="H68" s="179"/>
    </row>
    <row r="69" spans="2:8">
      <c r="B69" s="376"/>
      <c r="C69" s="377"/>
      <c r="D69" s="378" t="s">
        <v>759</v>
      </c>
      <c r="E69" s="364"/>
      <c r="F69" s="364"/>
      <c r="G69" s="365"/>
      <c r="H69" s="179"/>
    </row>
    <row r="70" spans="2:8">
      <c r="B70" s="379" t="s">
        <v>114</v>
      </c>
      <c r="C70" s="380"/>
      <c r="D70" s="373" t="s">
        <v>760</v>
      </c>
      <c r="E70" s="374"/>
      <c r="F70" s="374"/>
      <c r="G70" s="375"/>
      <c r="H70" s="179"/>
    </row>
    <row r="71" spans="2:8" ht="17.25" thickBot="1">
      <c r="B71" s="381"/>
      <c r="C71" s="382"/>
      <c r="D71" s="383" t="s">
        <v>761</v>
      </c>
      <c r="E71" s="384"/>
      <c r="F71" s="384"/>
      <c r="G71" s="385"/>
      <c r="H71" s="179"/>
    </row>
    <row r="72" spans="2:8" ht="17.25" thickBot="1">
      <c r="B72" s="248"/>
      <c r="C72" s="248"/>
      <c r="D72" s="229"/>
      <c r="E72" s="229"/>
      <c r="F72" s="229"/>
      <c r="G72" s="248"/>
      <c r="H72" s="211"/>
    </row>
    <row r="73" spans="2:8" ht="16.5" customHeight="1">
      <c r="B73" s="386" t="s">
        <v>762</v>
      </c>
      <c r="C73" s="387"/>
      <c r="D73" s="387"/>
      <c r="E73" s="387"/>
      <c r="F73" s="387"/>
      <c r="G73" s="388"/>
      <c r="H73" s="179"/>
    </row>
    <row r="74" spans="2:8">
      <c r="B74" s="389"/>
      <c r="C74" s="390"/>
      <c r="D74" s="390"/>
      <c r="E74" s="390"/>
      <c r="F74" s="390"/>
      <c r="G74" s="391"/>
      <c r="H74" s="179"/>
    </row>
    <row r="75" spans="2:8">
      <c r="B75" s="389" t="s">
        <v>763</v>
      </c>
      <c r="C75" s="390"/>
      <c r="D75" s="390"/>
      <c r="E75" s="390"/>
      <c r="F75" s="390"/>
      <c r="G75" s="391"/>
      <c r="H75" s="179"/>
    </row>
    <row r="76" spans="2:8" s="393" customFormat="1" ht="20.100000000000001" customHeight="1">
      <c r="B76" s="389" t="s">
        <v>764</v>
      </c>
      <c r="C76" s="390"/>
      <c r="D76" s="390"/>
      <c r="E76" s="390"/>
      <c r="F76" s="390"/>
      <c r="G76" s="391"/>
      <c r="H76" s="392"/>
    </row>
    <row r="77" spans="2:8" s="393" customFormat="1" ht="20.100000000000001" customHeight="1">
      <c r="B77" s="389" t="s">
        <v>765</v>
      </c>
      <c r="C77" s="390"/>
      <c r="D77" s="390"/>
      <c r="E77" s="390"/>
      <c r="F77" s="390"/>
      <c r="G77" s="391"/>
      <c r="H77" s="392"/>
    </row>
    <row r="78" spans="2:8" s="393" customFormat="1" ht="20.100000000000001" customHeight="1">
      <c r="B78" s="389" t="s">
        <v>766</v>
      </c>
      <c r="C78" s="390"/>
      <c r="D78" s="390"/>
      <c r="E78" s="390"/>
      <c r="F78" s="390"/>
      <c r="G78" s="391"/>
      <c r="H78" s="392"/>
    </row>
    <row r="79" spans="2:8" s="393" customFormat="1" ht="20.100000000000001" customHeight="1">
      <c r="B79" s="389"/>
      <c r="C79" s="390"/>
      <c r="D79" s="390"/>
      <c r="E79" s="390"/>
      <c r="F79" s="390"/>
      <c r="G79" s="391"/>
      <c r="H79" s="392"/>
    </row>
    <row r="80" spans="2:8" s="393" customFormat="1" ht="20.100000000000001" customHeight="1">
      <c r="B80" s="389"/>
      <c r="C80" s="390"/>
      <c r="D80" s="390"/>
      <c r="E80" s="390"/>
      <c r="F80" s="390"/>
      <c r="G80" s="391"/>
      <c r="H80" s="392"/>
    </row>
    <row r="81" spans="2:8" s="393" customFormat="1" ht="20.100000000000001" customHeight="1">
      <c r="B81" s="389"/>
      <c r="C81" s="390"/>
      <c r="D81" s="390"/>
      <c r="E81" s="390"/>
      <c r="F81" s="390"/>
      <c r="G81" s="391"/>
      <c r="H81" s="392"/>
    </row>
    <row r="82" spans="2:8" s="393" customFormat="1" ht="20.100000000000001" customHeight="1">
      <c r="B82" s="389" t="s">
        <v>770</v>
      </c>
      <c r="C82" s="390"/>
      <c r="D82" s="390"/>
      <c r="E82" s="390"/>
      <c r="F82" s="390"/>
      <c r="G82" s="391"/>
      <c r="H82" s="392"/>
    </row>
    <row r="83" spans="2:8" s="393" customFormat="1" ht="20.100000000000001" customHeight="1">
      <c r="B83" s="389" t="s">
        <v>764</v>
      </c>
      <c r="C83" s="390"/>
      <c r="D83" s="390"/>
      <c r="E83" s="390"/>
      <c r="F83" s="390"/>
      <c r="G83" s="391"/>
      <c r="H83" s="392"/>
    </row>
    <row r="84" spans="2:8" s="393" customFormat="1" ht="20.100000000000001" customHeight="1">
      <c r="B84" s="389" t="s">
        <v>765</v>
      </c>
      <c r="C84" s="390"/>
      <c r="D84" s="390"/>
      <c r="E84" s="390"/>
      <c r="F84" s="390"/>
      <c r="G84" s="391"/>
      <c r="H84" s="392"/>
    </row>
    <row r="85" spans="2:8" s="393" customFormat="1" ht="20.100000000000001" customHeight="1">
      <c r="B85" s="389" t="s">
        <v>771</v>
      </c>
      <c r="C85" s="390"/>
      <c r="D85" s="390"/>
      <c r="E85" s="390"/>
      <c r="F85" s="390"/>
      <c r="G85" s="391"/>
      <c r="H85" s="392"/>
    </row>
    <row r="86" spans="2:8" s="393" customFormat="1" ht="20.100000000000001" customHeight="1">
      <c r="B86" s="389"/>
      <c r="C86" s="390"/>
      <c r="D86" s="390"/>
      <c r="E86" s="390"/>
      <c r="F86" s="390"/>
      <c r="G86" s="391"/>
      <c r="H86" s="392"/>
    </row>
    <row r="87" spans="2:8" s="393" customFormat="1" ht="20.100000000000001" customHeight="1">
      <c r="B87" s="389"/>
      <c r="C87" s="390"/>
      <c r="D87" s="390"/>
      <c r="E87" s="390"/>
      <c r="F87" s="390"/>
      <c r="G87" s="391"/>
      <c r="H87" s="392"/>
    </row>
    <row r="88" spans="2:8">
      <c r="B88" s="389"/>
      <c r="C88" s="390"/>
      <c r="D88" s="390"/>
      <c r="E88" s="390"/>
      <c r="F88" s="390"/>
      <c r="G88" s="391"/>
      <c r="H88" s="393"/>
    </row>
    <row r="89" spans="2:8" ht="13.5" customHeight="1">
      <c r="B89" s="389" t="s">
        <v>772</v>
      </c>
      <c r="C89" s="390"/>
      <c r="D89" s="390"/>
      <c r="E89" s="390"/>
      <c r="F89" s="390"/>
      <c r="G89" s="391"/>
      <c r="H89" s="211"/>
    </row>
    <row r="90" spans="2:8" ht="16.5" customHeight="1">
      <c r="B90" s="389" t="s">
        <v>773</v>
      </c>
      <c r="C90" s="390"/>
      <c r="D90" s="390"/>
      <c r="E90" s="390"/>
      <c r="F90" s="390"/>
      <c r="G90" s="391"/>
    </row>
    <row r="91" spans="2:8">
      <c r="B91" s="389" t="s">
        <v>774</v>
      </c>
      <c r="C91" s="390"/>
      <c r="D91" s="390"/>
      <c r="E91" s="390"/>
      <c r="F91" s="390"/>
      <c r="G91" s="391"/>
      <c r="H91" s="179"/>
    </row>
    <row r="92" spans="2:8">
      <c r="B92" s="389" t="s">
        <v>771</v>
      </c>
      <c r="C92" s="390"/>
      <c r="D92" s="390"/>
      <c r="E92" s="390"/>
      <c r="F92" s="390"/>
      <c r="G92" s="391"/>
      <c r="H92" s="179"/>
    </row>
    <row r="93" spans="2:8">
      <c r="B93" s="389"/>
      <c r="C93" s="390"/>
      <c r="D93" s="390"/>
      <c r="E93" s="390"/>
      <c r="F93" s="390"/>
      <c r="G93" s="391"/>
      <c r="H93" s="179"/>
    </row>
    <row r="94" spans="2:8">
      <c r="B94" s="389"/>
      <c r="C94" s="390"/>
      <c r="D94" s="390"/>
      <c r="E94" s="390"/>
      <c r="F94" s="390"/>
      <c r="G94" s="391"/>
      <c r="H94" s="179"/>
    </row>
    <row r="95" spans="2:8">
      <c r="B95" s="389"/>
      <c r="C95" s="390"/>
      <c r="D95" s="390"/>
      <c r="E95" s="390"/>
      <c r="F95" s="390"/>
      <c r="G95" s="391"/>
      <c r="H95" s="179"/>
    </row>
    <row r="96" spans="2:8">
      <c r="B96" s="389" t="s">
        <v>775</v>
      </c>
      <c r="C96" s="390"/>
      <c r="D96" s="390"/>
      <c r="E96" s="390"/>
      <c r="F96" s="390"/>
      <c r="G96" s="391"/>
      <c r="H96" s="179"/>
    </row>
    <row r="97" spans="2:8" ht="20.100000000000001" customHeight="1">
      <c r="B97" s="389"/>
      <c r="C97" s="390"/>
      <c r="D97" s="390"/>
      <c r="E97" s="390"/>
      <c r="F97" s="390"/>
      <c r="G97" s="391"/>
      <c r="H97" s="179"/>
    </row>
    <row r="98" spans="2:8" s="393" customFormat="1" ht="16.5" customHeight="1" thickBot="1">
      <c r="B98" s="381"/>
      <c r="C98" s="394"/>
      <c r="D98" s="394"/>
      <c r="E98" s="394"/>
      <c r="F98" s="394"/>
      <c r="G98" s="395"/>
      <c r="H98" s="6"/>
    </row>
    <row r="99" spans="2:8" s="393" customFormat="1" ht="16.5" customHeight="1" thickBot="1">
      <c r="G99" s="396"/>
    </row>
    <row r="100" spans="2:8" s="400" customFormat="1" ht="20.100000000000001" customHeight="1">
      <c r="B100" s="397" t="s">
        <v>776</v>
      </c>
      <c r="C100" s="398"/>
      <c r="D100" s="398"/>
      <c r="E100" s="398"/>
      <c r="F100" s="398"/>
      <c r="G100" s="399"/>
    </row>
    <row r="101" spans="2:8" s="400" customFormat="1" ht="20.100000000000001" customHeight="1">
      <c r="B101" s="401"/>
      <c r="C101" s="402"/>
      <c r="D101" s="402"/>
      <c r="E101" s="402"/>
      <c r="F101" s="402"/>
      <c r="G101" s="403"/>
    </row>
    <row r="102" spans="2:8" s="400" customFormat="1" ht="20.100000000000001" customHeight="1">
      <c r="B102" s="401" t="s">
        <v>777</v>
      </c>
      <c r="C102" s="402"/>
      <c r="D102" s="402"/>
      <c r="E102" s="402"/>
      <c r="F102" s="402"/>
      <c r="G102" s="403"/>
    </row>
    <row r="103" spans="2:8" s="400" customFormat="1" ht="20.100000000000001" customHeight="1">
      <c r="B103" s="401"/>
      <c r="C103" s="402"/>
      <c r="D103" s="402"/>
      <c r="E103" s="402"/>
      <c r="F103" s="402"/>
      <c r="G103" s="403"/>
    </row>
    <row r="104" spans="2:8" s="400" customFormat="1" ht="20.100000000000001" customHeight="1">
      <c r="B104" s="401" t="s">
        <v>778</v>
      </c>
      <c r="C104" s="402"/>
      <c r="D104" s="402"/>
      <c r="E104" s="402"/>
      <c r="F104" s="402"/>
      <c r="G104" s="403"/>
    </row>
    <row r="105" spans="2:8" s="400" customFormat="1" ht="20.100000000000001" customHeight="1">
      <c r="B105" s="401" t="s">
        <v>779</v>
      </c>
      <c r="C105" s="402"/>
      <c r="D105" s="402"/>
      <c r="E105" s="402"/>
      <c r="F105" s="402"/>
      <c r="G105" s="403"/>
    </row>
    <row r="106" spans="2:8" s="400" customFormat="1" ht="20.100000000000001" customHeight="1">
      <c r="B106" s="401" t="s">
        <v>780</v>
      </c>
      <c r="C106" s="402"/>
      <c r="D106" s="402"/>
      <c r="E106" s="402"/>
      <c r="F106" s="402"/>
      <c r="G106" s="403"/>
    </row>
    <row r="107" spans="2:8" s="400" customFormat="1" ht="20.100000000000001" customHeight="1">
      <c r="B107" s="401" t="s">
        <v>781</v>
      </c>
      <c r="C107" s="402"/>
      <c r="D107" s="402"/>
      <c r="E107" s="402"/>
      <c r="F107" s="402"/>
      <c r="G107" s="403"/>
    </row>
    <row r="108" spans="2:8" s="400" customFormat="1" ht="20.100000000000001" customHeight="1">
      <c r="B108" s="401"/>
      <c r="C108" s="402"/>
      <c r="D108" s="402"/>
      <c r="E108" s="402"/>
      <c r="F108" s="402"/>
      <c r="G108" s="403"/>
    </row>
    <row r="109" spans="2:8" s="400" customFormat="1" ht="20.100000000000001" customHeight="1">
      <c r="B109" s="401" t="s">
        <v>784</v>
      </c>
      <c r="C109" s="402"/>
      <c r="D109" s="402"/>
      <c r="E109" s="402"/>
      <c r="F109" s="402"/>
      <c r="G109" s="403"/>
    </row>
    <row r="110" spans="2:8" s="400" customFormat="1" ht="20.100000000000001" customHeight="1" thickBot="1">
      <c r="B110" s="404"/>
      <c r="C110" s="405"/>
      <c r="D110" s="405"/>
      <c r="E110" s="405"/>
      <c r="F110" s="405"/>
      <c r="G110" s="406"/>
    </row>
    <row r="111" spans="2:8" ht="16.5" customHeight="1" thickBot="1">
      <c r="D111" s="6"/>
      <c r="E111" s="6"/>
      <c r="F111" s="6"/>
    </row>
    <row r="112" spans="2:8" s="393" customFormat="1" ht="16.5" customHeight="1">
      <c r="B112" s="408" t="s">
        <v>785</v>
      </c>
      <c r="C112" s="409"/>
      <c r="D112" s="409"/>
      <c r="E112" s="409"/>
      <c r="F112" s="409"/>
      <c r="G112" s="410"/>
    </row>
    <row r="113" spans="2:7" s="393" customFormat="1" ht="16.5" customHeight="1">
      <c r="B113" s="392"/>
      <c r="G113" s="411"/>
    </row>
    <row r="114" spans="2:7" s="393" customFormat="1" ht="16.5" customHeight="1">
      <c r="B114" s="412" t="s">
        <v>945</v>
      </c>
      <c r="G114" s="411"/>
    </row>
    <row r="115" spans="2:7" s="393" customFormat="1" ht="16.5" customHeight="1">
      <c r="B115" s="392"/>
      <c r="G115" s="411"/>
    </row>
    <row r="116" spans="2:7" s="393" customFormat="1" ht="16.5" customHeight="1">
      <c r="B116" s="413" t="s">
        <v>787</v>
      </c>
      <c r="C116" s="414" t="s">
        <v>788</v>
      </c>
      <c r="D116" s="414"/>
      <c r="E116" s="414"/>
      <c r="F116" s="415" t="s">
        <v>789</v>
      </c>
      <c r="G116" s="416"/>
    </row>
    <row r="117" spans="2:7" s="393" customFormat="1" ht="16.5" customHeight="1">
      <c r="B117" s="417" t="s">
        <v>790</v>
      </c>
      <c r="C117" s="418" t="s">
        <v>791</v>
      </c>
      <c r="D117" s="419"/>
      <c r="E117" s="419"/>
      <c r="F117" s="419"/>
      <c r="G117" s="420"/>
    </row>
    <row r="118" spans="2:7" s="393" customFormat="1" ht="16.5" customHeight="1">
      <c r="B118" s="392" t="s">
        <v>792</v>
      </c>
      <c r="C118" s="421" t="s">
        <v>793</v>
      </c>
      <c r="F118" s="422" t="s">
        <v>946</v>
      </c>
      <c r="G118" s="423"/>
    </row>
    <row r="119" spans="2:7" s="393" customFormat="1" ht="16.5" customHeight="1">
      <c r="B119" s="392" t="s">
        <v>795</v>
      </c>
      <c r="C119" s="421" t="s">
        <v>796</v>
      </c>
      <c r="F119" s="422"/>
      <c r="G119" s="423"/>
    </row>
    <row r="120" spans="2:7" s="393" customFormat="1" ht="16.5" customHeight="1">
      <c r="B120" s="392" t="s">
        <v>797</v>
      </c>
      <c r="C120" s="421" t="s">
        <v>796</v>
      </c>
      <c r="F120" s="422"/>
      <c r="G120" s="423"/>
    </row>
    <row r="121" spans="2:7" s="393" customFormat="1" ht="16.5" customHeight="1">
      <c r="B121" s="392" t="s">
        <v>798</v>
      </c>
      <c r="C121" s="393" t="s">
        <v>799</v>
      </c>
      <c r="F121" s="422"/>
      <c r="G121" s="423"/>
    </row>
    <row r="122" spans="2:7" s="393" customFormat="1" ht="16.5" customHeight="1">
      <c r="B122" s="392" t="s">
        <v>800</v>
      </c>
      <c r="C122" s="421" t="s">
        <v>801</v>
      </c>
      <c r="F122" s="422" t="s">
        <v>947</v>
      </c>
      <c r="G122" s="423"/>
    </row>
    <row r="123" spans="2:7" s="393" customFormat="1" ht="16.5" customHeight="1">
      <c r="B123" s="392" t="s">
        <v>803</v>
      </c>
      <c r="C123" s="393" t="s">
        <v>804</v>
      </c>
      <c r="F123" s="422"/>
      <c r="G123" s="423"/>
    </row>
    <row r="124" spans="2:7" s="393" customFormat="1" ht="16.5" customHeight="1">
      <c r="B124" s="392" t="s">
        <v>805</v>
      </c>
      <c r="C124" s="421" t="s">
        <v>796</v>
      </c>
      <c r="F124" s="422"/>
      <c r="G124" s="423"/>
    </row>
    <row r="125" spans="2:7" s="393" customFormat="1" ht="16.5" customHeight="1">
      <c r="B125" s="392" t="s">
        <v>798</v>
      </c>
      <c r="C125" s="393" t="s">
        <v>804</v>
      </c>
      <c r="F125" s="422"/>
      <c r="G125" s="423"/>
    </row>
    <row r="126" spans="2:7" s="393" customFormat="1" ht="16.5" customHeight="1">
      <c r="B126" s="392" t="s">
        <v>806</v>
      </c>
      <c r="C126" s="421" t="s">
        <v>796</v>
      </c>
      <c r="F126" s="422" t="s">
        <v>948</v>
      </c>
      <c r="G126" s="423"/>
    </row>
    <row r="127" spans="2:7" s="393" customFormat="1" ht="16.5" customHeight="1">
      <c r="B127" s="392" t="s">
        <v>808</v>
      </c>
      <c r="C127" s="393" t="s">
        <v>809</v>
      </c>
      <c r="F127" s="422"/>
      <c r="G127" s="423"/>
    </row>
    <row r="128" spans="2:7" s="393" customFormat="1" ht="16.5" customHeight="1">
      <c r="B128" s="392"/>
      <c r="G128" s="411"/>
    </row>
    <row r="129" spans="2:7" s="393" customFormat="1" ht="16.5" customHeight="1" thickBot="1">
      <c r="B129" s="424"/>
      <c r="C129" s="425"/>
      <c r="D129" s="425"/>
      <c r="E129" s="425"/>
      <c r="F129" s="425"/>
      <c r="G129" s="426"/>
    </row>
    <row r="130" spans="2:7" s="393" customFormat="1" ht="16.5" customHeight="1" thickBot="1">
      <c r="B130" s="305"/>
      <c r="G130" s="498"/>
    </row>
    <row r="131" spans="2:7" s="393" customFormat="1" ht="16.5" customHeight="1">
      <c r="B131" s="408" t="s">
        <v>812</v>
      </c>
      <c r="C131" s="409"/>
      <c r="D131" s="409"/>
      <c r="E131" s="409"/>
      <c r="F131" s="409"/>
      <c r="G131" s="410"/>
    </row>
    <row r="132" spans="2:7" s="393" customFormat="1" ht="16.5" customHeight="1">
      <c r="B132" s="392"/>
      <c r="G132" s="411"/>
    </row>
    <row r="133" spans="2:7" s="393" customFormat="1" ht="16.5" customHeight="1">
      <c r="B133" s="392" t="s">
        <v>949</v>
      </c>
      <c r="G133" s="411"/>
    </row>
    <row r="134" spans="2:7" s="393" customFormat="1" ht="16.5" customHeight="1">
      <c r="B134" s="392" t="s">
        <v>814</v>
      </c>
      <c r="G134" s="411"/>
    </row>
    <row r="135" spans="2:7" s="393" customFormat="1" ht="16.5" customHeight="1">
      <c r="B135" s="392"/>
      <c r="G135" s="411"/>
    </row>
    <row r="136" spans="2:7" s="393" customFormat="1" ht="16.5" customHeight="1">
      <c r="B136" s="392" t="s">
        <v>815</v>
      </c>
      <c r="G136" s="411"/>
    </row>
    <row r="137" spans="2:7" s="393" customFormat="1" ht="16.5" customHeight="1">
      <c r="B137" s="392" t="s">
        <v>816</v>
      </c>
      <c r="G137" s="411"/>
    </row>
    <row r="138" spans="2:7" s="393" customFormat="1" ht="16.5" customHeight="1">
      <c r="B138" s="392" t="s">
        <v>817</v>
      </c>
      <c r="G138" s="411"/>
    </row>
    <row r="139" spans="2:7" s="393" customFormat="1" ht="16.5" customHeight="1">
      <c r="B139" s="392" t="s">
        <v>818</v>
      </c>
      <c r="G139" s="411"/>
    </row>
    <row r="140" spans="2:7" s="393" customFormat="1" ht="16.5" customHeight="1">
      <c r="B140" s="392"/>
      <c r="G140" s="411"/>
    </row>
    <row r="141" spans="2:7" s="393" customFormat="1" ht="16.5" customHeight="1">
      <c r="B141" s="392" t="s">
        <v>819</v>
      </c>
      <c r="G141" s="411"/>
    </row>
    <row r="142" spans="2:7" s="393" customFormat="1" ht="16.5" customHeight="1">
      <c r="B142" s="392" t="s">
        <v>820</v>
      </c>
      <c r="G142" s="411"/>
    </row>
    <row r="143" spans="2:7" s="393" customFormat="1" ht="16.5" customHeight="1">
      <c r="B143" s="392" t="s">
        <v>821</v>
      </c>
      <c r="G143" s="411"/>
    </row>
    <row r="144" spans="2:7" s="393" customFormat="1" ht="16.5" customHeight="1">
      <c r="B144" s="392" t="s">
        <v>822</v>
      </c>
      <c r="G144" s="411"/>
    </row>
    <row r="145" spans="2:7" s="393" customFormat="1" ht="16.5" customHeight="1">
      <c r="B145" s="392" t="s">
        <v>823</v>
      </c>
      <c r="G145" s="411"/>
    </row>
    <row r="146" spans="2:7" s="393" customFormat="1" ht="16.5" customHeight="1">
      <c r="B146" s="392" t="s">
        <v>824</v>
      </c>
      <c r="G146" s="411"/>
    </row>
    <row r="147" spans="2:7" s="393" customFormat="1" ht="16.5" customHeight="1">
      <c r="B147" s="392" t="s">
        <v>825</v>
      </c>
      <c r="G147" s="411"/>
    </row>
    <row r="148" spans="2:7" s="393" customFormat="1" ht="16.5" customHeight="1">
      <c r="B148" s="392"/>
      <c r="G148" s="411"/>
    </row>
    <row r="149" spans="2:7" s="393" customFormat="1" ht="16.5" customHeight="1">
      <c r="B149" s="392" t="s">
        <v>826</v>
      </c>
      <c r="G149" s="411"/>
    </row>
    <row r="150" spans="2:7" s="393" customFormat="1" ht="16.5" customHeight="1">
      <c r="B150" s="392"/>
      <c r="G150" s="411"/>
    </row>
    <row r="151" spans="2:7" s="393" customFormat="1" ht="16.5" customHeight="1">
      <c r="B151" s="392" t="s">
        <v>827</v>
      </c>
      <c r="G151" s="411"/>
    </row>
    <row r="152" spans="2:7" s="393" customFormat="1" ht="16.5" customHeight="1">
      <c r="B152" s="392" t="s">
        <v>828</v>
      </c>
      <c r="G152" s="411"/>
    </row>
    <row r="153" spans="2:7" s="393" customFormat="1" ht="16.5" customHeight="1">
      <c r="B153" s="392" t="s">
        <v>829</v>
      </c>
      <c r="G153" s="411"/>
    </row>
    <row r="154" spans="2:7" s="393" customFormat="1" ht="16.5" customHeight="1">
      <c r="B154" s="392" t="s">
        <v>1478</v>
      </c>
      <c r="G154" s="411"/>
    </row>
    <row r="155" spans="2:7" s="393" customFormat="1" ht="16.5" customHeight="1">
      <c r="B155" s="392" t="s">
        <v>830</v>
      </c>
      <c r="G155" s="411"/>
    </row>
    <row r="156" spans="2:7" s="393" customFormat="1" ht="16.5" customHeight="1">
      <c r="B156" s="392"/>
      <c r="G156" s="411"/>
    </row>
    <row r="157" spans="2:7" s="393" customFormat="1" ht="16.5" customHeight="1">
      <c r="B157" s="392" t="s">
        <v>831</v>
      </c>
      <c r="G157" s="411"/>
    </row>
    <row r="158" spans="2:7" s="393" customFormat="1" ht="16.5" customHeight="1">
      <c r="B158" s="392"/>
      <c r="G158" s="411"/>
    </row>
    <row r="159" spans="2:7" s="393" customFormat="1" ht="16.5" customHeight="1">
      <c r="B159" s="392" t="s">
        <v>832</v>
      </c>
      <c r="G159" s="411"/>
    </row>
    <row r="160" spans="2:7" s="393" customFormat="1" ht="16.5" customHeight="1">
      <c r="B160" s="392" t="s">
        <v>833</v>
      </c>
      <c r="G160" s="411"/>
    </row>
    <row r="161" spans="2:8" s="393" customFormat="1" ht="16.5" customHeight="1">
      <c r="B161" s="392" t="s">
        <v>834</v>
      </c>
      <c r="G161" s="411"/>
    </row>
    <row r="162" spans="2:8" s="393" customFormat="1" ht="16.5" customHeight="1">
      <c r="B162" s="392" t="s">
        <v>835</v>
      </c>
      <c r="G162" s="411"/>
    </row>
    <row r="163" spans="2:8" s="393" customFormat="1" ht="16.5" customHeight="1">
      <c r="B163" s="392" t="s">
        <v>1479</v>
      </c>
      <c r="G163" s="411"/>
    </row>
    <row r="164" spans="2:8" s="393" customFormat="1" ht="16.5" customHeight="1">
      <c r="B164" s="392"/>
      <c r="G164" s="411"/>
    </row>
    <row r="165" spans="2:8" s="393" customFormat="1" ht="16.5" customHeight="1">
      <c r="B165" s="392" t="s">
        <v>1480</v>
      </c>
      <c r="G165" s="411"/>
    </row>
    <row r="166" spans="2:8" s="393" customFormat="1" ht="16.5" customHeight="1">
      <c r="B166" s="413" t="s">
        <v>836</v>
      </c>
      <c r="G166" s="411"/>
    </row>
    <row r="167" spans="2:8" s="393" customFormat="1" ht="16.5" customHeight="1">
      <c r="B167" s="413" t="s">
        <v>1481</v>
      </c>
      <c r="G167" s="411"/>
    </row>
    <row r="168" spans="2:8" s="393" customFormat="1" ht="16.5" customHeight="1">
      <c r="B168" s="392" t="s">
        <v>837</v>
      </c>
      <c r="G168" s="411"/>
    </row>
    <row r="169" spans="2:8" s="393" customFormat="1" ht="16.5" customHeight="1">
      <c r="B169" s="392" t="s">
        <v>838</v>
      </c>
      <c r="G169" s="411"/>
    </row>
    <row r="170" spans="2:8" s="393" customFormat="1" ht="16.5" customHeight="1">
      <c r="B170" s="392" t="s">
        <v>839</v>
      </c>
      <c r="G170" s="411"/>
    </row>
    <row r="171" spans="2:8" s="393" customFormat="1" ht="16.5" customHeight="1">
      <c r="B171" s="392" t="s">
        <v>840</v>
      </c>
      <c r="G171" s="411"/>
    </row>
    <row r="172" spans="2:8" s="393" customFormat="1" ht="16.5" customHeight="1" thickBot="1">
      <c r="B172" s="424"/>
      <c r="C172" s="425"/>
      <c r="D172" s="425"/>
      <c r="E172" s="425"/>
      <c r="F172" s="425"/>
      <c r="G172" s="426"/>
    </row>
    <row r="173" spans="2:8" s="393" customFormat="1" ht="16.5" customHeight="1" thickBot="1">
      <c r="B173" s="305"/>
      <c r="G173" s="498"/>
    </row>
    <row r="174" spans="2:8" s="393" customFormat="1" ht="16.5" customHeight="1">
      <c r="B174" s="429" t="s">
        <v>857</v>
      </c>
      <c r="C174" s="430"/>
      <c r="D174" s="430"/>
      <c r="E174" s="430"/>
      <c r="F174" s="430"/>
      <c r="G174" s="431"/>
    </row>
    <row r="175" spans="2:8" s="393" customFormat="1" ht="20.100000000000001" customHeight="1">
      <c r="B175" s="432"/>
      <c r="C175" s="396"/>
      <c r="D175" s="396"/>
      <c r="E175" s="396"/>
      <c r="F175" s="396"/>
      <c r="G175" s="411"/>
    </row>
    <row r="176" spans="2:8" s="433" customFormat="1" ht="20.100000000000001" customHeight="1">
      <c r="B176" s="392" t="s">
        <v>858</v>
      </c>
      <c r="C176" s="396"/>
      <c r="D176" s="396"/>
      <c r="E176" s="396"/>
      <c r="F176" s="396"/>
      <c r="G176" s="411"/>
      <c r="H176" s="393"/>
    </row>
    <row r="177" spans="2:8" s="433" customFormat="1" ht="20.100000000000001" customHeight="1">
      <c r="B177" s="434" t="s">
        <v>859</v>
      </c>
      <c r="C177" s="396"/>
      <c r="D177" s="396"/>
      <c r="E177" s="396"/>
      <c r="F177" s="396"/>
      <c r="G177" s="411"/>
    </row>
    <row r="178" spans="2:8" s="433" customFormat="1" ht="20.100000000000001" customHeight="1">
      <c r="B178" s="432"/>
      <c r="C178" s="396"/>
      <c r="D178" s="396"/>
      <c r="E178" s="396"/>
      <c r="F178" s="396"/>
      <c r="G178" s="411"/>
    </row>
    <row r="179" spans="2:8" s="433" customFormat="1" ht="20.100000000000001" customHeight="1">
      <c r="B179" s="432"/>
      <c r="C179" s="396"/>
      <c r="D179" s="396"/>
      <c r="E179" s="396"/>
      <c r="F179" s="396"/>
      <c r="G179" s="411"/>
    </row>
    <row r="180" spans="2:8" s="433" customFormat="1" ht="20.100000000000001" customHeight="1">
      <c r="B180" s="432"/>
      <c r="C180" s="396"/>
      <c r="D180" s="396"/>
      <c r="E180" s="396"/>
      <c r="F180" s="396"/>
      <c r="G180" s="411"/>
    </row>
    <row r="181" spans="2:8" s="433" customFormat="1" ht="20.100000000000001" customHeight="1">
      <c r="B181" s="432"/>
      <c r="C181" s="396"/>
      <c r="D181" s="396"/>
      <c r="E181" s="396"/>
      <c r="F181" s="396"/>
      <c r="G181" s="411"/>
    </row>
    <row r="182" spans="2:8" s="433" customFormat="1" ht="20.100000000000001" customHeight="1">
      <c r="B182" s="432"/>
      <c r="C182" s="396"/>
      <c r="D182" s="396"/>
      <c r="E182" s="396"/>
      <c r="F182" s="396"/>
      <c r="G182" s="411"/>
    </row>
    <row r="183" spans="2:8" s="433" customFormat="1" ht="20.100000000000001" customHeight="1" thickBot="1">
      <c r="B183" s="435"/>
      <c r="C183" s="428"/>
      <c r="D183" s="428"/>
      <c r="E183" s="428"/>
      <c r="F183" s="428"/>
      <c r="G183" s="426"/>
    </row>
    <row r="184" spans="2:8" s="436" customFormat="1" ht="13.5" customHeight="1">
      <c r="B184" s="6"/>
      <c r="C184" s="6"/>
      <c r="D184" s="6"/>
      <c r="E184" s="6"/>
      <c r="F184" s="6"/>
      <c r="G184" s="6"/>
      <c r="H184" s="393"/>
    </row>
  </sheetData>
  <mergeCells count="5">
    <mergeCell ref="G59:G60"/>
    <mergeCell ref="F116:G116"/>
    <mergeCell ref="F118:G121"/>
    <mergeCell ref="F122:G125"/>
    <mergeCell ref="F126:G127"/>
  </mergeCells>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B1F3D-3CC9-47AE-A3D0-603DB64C293D}">
  <sheetPr codeName="Sheet139">
    <outlinePr summaryBelow="0"/>
    <pageSetUpPr fitToPage="1"/>
  </sheetPr>
  <dimension ref="B1:H1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161</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ht="17.25" thickBot="1">
      <c r="B5" s="499" t="s">
        <v>611</v>
      </c>
      <c r="C5" s="500" t="s">
        <v>623</v>
      </c>
      <c r="D5" s="501" t="s">
        <v>290</v>
      </c>
      <c r="E5" s="440" t="s">
        <v>624</v>
      </c>
      <c r="F5" s="356" t="s">
        <v>272</v>
      </c>
      <c r="G5" s="502" t="s">
        <v>625</v>
      </c>
      <c r="H5" s="179"/>
    </row>
    <row r="6" spans="2:8" ht="20.100000000000001" customHeight="1" thickBot="1">
      <c r="B6" s="176" t="s">
        <v>626</v>
      </c>
      <c r="C6" s="177"/>
      <c r="D6" s="177"/>
      <c r="E6" s="177"/>
      <c r="F6" s="177"/>
      <c r="G6" s="178"/>
      <c r="H6" s="179"/>
    </row>
    <row r="7" spans="2:8" ht="30">
      <c r="B7" s="458" t="s">
        <v>950</v>
      </c>
      <c r="C7" s="503" t="s">
        <v>951</v>
      </c>
      <c r="D7" s="504" t="s">
        <v>290</v>
      </c>
      <c r="E7" s="505" t="s">
        <v>286</v>
      </c>
      <c r="F7" s="472" t="s">
        <v>266</v>
      </c>
      <c r="G7" s="506" t="s">
        <v>952</v>
      </c>
      <c r="H7" s="179"/>
    </row>
    <row r="8" spans="2:8" ht="30">
      <c r="B8" s="458" t="s">
        <v>953</v>
      </c>
      <c r="C8" s="297" t="s">
        <v>954</v>
      </c>
      <c r="D8" s="507" t="s">
        <v>638</v>
      </c>
      <c r="E8" s="460" t="s">
        <v>658</v>
      </c>
      <c r="F8" s="353"/>
      <c r="G8" s="508" t="s">
        <v>955</v>
      </c>
      <c r="H8" s="179"/>
    </row>
    <row r="9" spans="2:8" ht="30">
      <c r="B9" s="458" t="s">
        <v>956</v>
      </c>
      <c r="C9" s="297" t="s">
        <v>957</v>
      </c>
      <c r="D9" s="461" t="s">
        <v>290</v>
      </c>
      <c r="E9" s="339" t="s">
        <v>286</v>
      </c>
      <c r="F9" s="355"/>
      <c r="G9" s="470" t="s">
        <v>958</v>
      </c>
      <c r="H9" s="179"/>
    </row>
    <row r="10" spans="2:8" ht="30">
      <c r="B10" s="458" t="s">
        <v>959</v>
      </c>
      <c r="C10" s="297" t="s">
        <v>960</v>
      </c>
      <c r="D10" s="461" t="s">
        <v>290</v>
      </c>
      <c r="E10" s="339" t="s">
        <v>286</v>
      </c>
      <c r="F10" s="355"/>
      <c r="G10" s="470" t="s">
        <v>961</v>
      </c>
      <c r="H10" s="179"/>
    </row>
    <row r="11" spans="2:8">
      <c r="B11" s="458" t="s">
        <v>962</v>
      </c>
      <c r="C11" s="297" t="s">
        <v>963</v>
      </c>
      <c r="D11" s="461" t="s">
        <v>591</v>
      </c>
      <c r="E11" s="316" t="s">
        <v>624</v>
      </c>
      <c r="F11" s="355" t="s">
        <v>272</v>
      </c>
      <c r="G11" s="470"/>
      <c r="H11" s="179"/>
    </row>
    <row r="12" spans="2:8" ht="30">
      <c r="B12" s="458" t="s">
        <v>964</v>
      </c>
      <c r="C12" s="297" t="s">
        <v>965</v>
      </c>
      <c r="D12" s="461" t="s">
        <v>290</v>
      </c>
      <c r="E12" s="339" t="s">
        <v>286</v>
      </c>
      <c r="F12" s="355"/>
      <c r="G12" s="470" t="s">
        <v>966</v>
      </c>
      <c r="H12" s="179"/>
    </row>
    <row r="13" spans="2:8" ht="30">
      <c r="B13" s="458" t="s">
        <v>967</v>
      </c>
      <c r="C13" s="297" t="s">
        <v>968</v>
      </c>
      <c r="D13" s="461" t="s">
        <v>638</v>
      </c>
      <c r="E13" s="316" t="s">
        <v>624</v>
      </c>
      <c r="F13" s="355"/>
      <c r="G13" s="470" t="s">
        <v>969</v>
      </c>
      <c r="H13" s="179"/>
    </row>
    <row r="14" spans="2:8" ht="30">
      <c r="B14" s="458" t="s">
        <v>970</v>
      </c>
      <c r="C14" s="297" t="s">
        <v>971</v>
      </c>
      <c r="D14" s="461" t="s">
        <v>562</v>
      </c>
      <c r="E14" s="316" t="s">
        <v>624</v>
      </c>
      <c r="F14" s="355"/>
      <c r="G14" s="470" t="s">
        <v>972</v>
      </c>
      <c r="H14" s="179"/>
    </row>
    <row r="15" spans="2:8" ht="30">
      <c r="B15" s="458" t="s">
        <v>973</v>
      </c>
      <c r="C15" s="297" t="s">
        <v>974</v>
      </c>
      <c r="D15" s="461" t="s">
        <v>562</v>
      </c>
      <c r="E15" s="316" t="s">
        <v>624</v>
      </c>
      <c r="F15" s="355"/>
      <c r="G15" s="470" t="s">
        <v>972</v>
      </c>
      <c r="H15" s="179"/>
    </row>
    <row r="16" spans="2:8">
      <c r="B16" s="458" t="s">
        <v>975</v>
      </c>
      <c r="C16" s="297" t="s">
        <v>976</v>
      </c>
      <c r="D16" s="461" t="s">
        <v>977</v>
      </c>
      <c r="E16" s="316" t="s">
        <v>624</v>
      </c>
      <c r="F16" s="355"/>
      <c r="G16" s="470"/>
      <c r="H16" s="179"/>
    </row>
    <row r="17" spans="2:8" ht="30">
      <c r="B17" s="458" t="s">
        <v>978</v>
      </c>
      <c r="C17" s="297" t="s">
        <v>979</v>
      </c>
      <c r="D17" s="461" t="s">
        <v>285</v>
      </c>
      <c r="E17" s="316" t="s">
        <v>980</v>
      </c>
      <c r="F17" s="355"/>
      <c r="G17" s="470" t="s">
        <v>981</v>
      </c>
      <c r="H17" s="179"/>
    </row>
    <row r="18" spans="2:8" ht="66">
      <c r="B18" s="458" t="s">
        <v>982</v>
      </c>
      <c r="C18" s="297" t="s">
        <v>644</v>
      </c>
      <c r="D18" s="316" t="s">
        <v>323</v>
      </c>
      <c r="E18" s="316" t="s">
        <v>549</v>
      </c>
      <c r="F18" s="341"/>
      <c r="G18" s="509" t="s">
        <v>983</v>
      </c>
      <c r="H18" s="179"/>
    </row>
    <row r="19" spans="2:8">
      <c r="B19" s="446" t="s">
        <v>636</v>
      </c>
      <c r="C19" s="297" t="s">
        <v>637</v>
      </c>
      <c r="D19" s="316" t="s">
        <v>638</v>
      </c>
      <c r="E19" s="316" t="s">
        <v>286</v>
      </c>
      <c r="F19" s="341"/>
      <c r="G19" s="510" t="s">
        <v>639</v>
      </c>
      <c r="H19" s="179"/>
    </row>
    <row r="20" spans="2:8" ht="30.75" thickBot="1">
      <c r="B20" s="296" t="s">
        <v>137</v>
      </c>
      <c r="C20" s="297" t="s">
        <v>646</v>
      </c>
      <c r="D20" s="298" t="s">
        <v>605</v>
      </c>
      <c r="E20" s="298" t="s">
        <v>624</v>
      </c>
      <c r="F20" s="299"/>
      <c r="G20" s="278" t="s">
        <v>647</v>
      </c>
      <c r="H20" s="179"/>
    </row>
    <row r="21" spans="2:8" ht="20.100000000000001" customHeight="1" thickBot="1">
      <c r="B21" s="176" t="s">
        <v>654</v>
      </c>
      <c r="C21" s="177"/>
      <c r="D21" s="177"/>
      <c r="E21" s="177"/>
      <c r="F21" s="177"/>
      <c r="G21" s="178"/>
      <c r="H21" s="179"/>
    </row>
    <row r="22" spans="2:8" ht="17.25" thickBot="1">
      <c r="B22" s="463" t="s">
        <v>896</v>
      </c>
      <c r="C22" s="464"/>
      <c r="D22" s="464"/>
      <c r="E22" s="464"/>
      <c r="F22" s="464"/>
      <c r="G22" s="465"/>
      <c r="H22" s="179"/>
    </row>
    <row r="23" spans="2:8" ht="45">
      <c r="B23" s="458" t="s">
        <v>99</v>
      </c>
      <c r="C23" s="466" t="s">
        <v>897</v>
      </c>
      <c r="D23" s="295" t="s">
        <v>323</v>
      </c>
      <c r="E23" s="295" t="s">
        <v>658</v>
      </c>
      <c r="F23" s="467"/>
      <c r="G23" s="470" t="s">
        <v>984</v>
      </c>
      <c r="H23" s="179"/>
    </row>
    <row r="24" spans="2:8">
      <c r="B24" s="458" t="s">
        <v>77</v>
      </c>
      <c r="C24" s="468" t="s">
        <v>899</v>
      </c>
      <c r="D24" s="323" t="s">
        <v>270</v>
      </c>
      <c r="E24" s="323" t="s">
        <v>271</v>
      </c>
      <c r="F24" s="467"/>
      <c r="G24" s="470" t="s">
        <v>985</v>
      </c>
      <c r="H24" s="179"/>
    </row>
    <row r="25" spans="2:8" ht="51">
      <c r="B25" s="458" t="s">
        <v>224</v>
      </c>
      <c r="C25" s="468" t="s">
        <v>901</v>
      </c>
      <c r="D25" s="323" t="s">
        <v>358</v>
      </c>
      <c r="E25" s="323" t="s">
        <v>271</v>
      </c>
      <c r="F25" s="467"/>
      <c r="G25" s="470" t="s">
        <v>986</v>
      </c>
      <c r="H25" s="179"/>
    </row>
    <row r="26" spans="2:8">
      <c r="B26" s="458" t="s">
        <v>665</v>
      </c>
      <c r="C26" s="468" t="s">
        <v>902</v>
      </c>
      <c r="D26" s="323" t="s">
        <v>301</v>
      </c>
      <c r="E26" s="316" t="s">
        <v>286</v>
      </c>
      <c r="F26" s="467"/>
      <c r="G26" s="470" t="s">
        <v>903</v>
      </c>
      <c r="H26" s="179"/>
    </row>
    <row r="27" spans="2:8" ht="36">
      <c r="B27" s="458" t="s">
        <v>213</v>
      </c>
      <c r="C27" s="468" t="s">
        <v>987</v>
      </c>
      <c r="D27" s="323" t="s">
        <v>290</v>
      </c>
      <c r="E27" s="316" t="s">
        <v>286</v>
      </c>
      <c r="F27" s="467"/>
      <c r="G27" s="332" t="s">
        <v>988</v>
      </c>
      <c r="H27" s="179"/>
    </row>
    <row r="28" spans="2:8" ht="90">
      <c r="B28" s="458" t="s">
        <v>670</v>
      </c>
      <c r="C28" s="468" t="s">
        <v>905</v>
      </c>
      <c r="D28" s="323" t="s">
        <v>301</v>
      </c>
      <c r="E28" s="316" t="s">
        <v>286</v>
      </c>
      <c r="F28" s="467"/>
      <c r="G28" s="470" t="s">
        <v>989</v>
      </c>
      <c r="H28" s="179"/>
    </row>
    <row r="29" spans="2:8" ht="30">
      <c r="B29" s="458" t="s">
        <v>311</v>
      </c>
      <c r="C29" s="352" t="s">
        <v>907</v>
      </c>
      <c r="D29" s="298" t="s">
        <v>301</v>
      </c>
      <c r="E29" s="316" t="s">
        <v>286</v>
      </c>
      <c r="F29" s="353"/>
      <c r="G29" s="470" t="s">
        <v>674</v>
      </c>
      <c r="H29" s="179"/>
    </row>
    <row r="30" spans="2:8" ht="102">
      <c r="B30" s="458" t="s">
        <v>305</v>
      </c>
      <c r="C30" s="352" t="s">
        <v>909</v>
      </c>
      <c r="D30" s="298" t="s">
        <v>290</v>
      </c>
      <c r="E30" s="316" t="s">
        <v>286</v>
      </c>
      <c r="F30" s="353"/>
      <c r="G30" s="508" t="s">
        <v>676</v>
      </c>
      <c r="H30" s="179"/>
    </row>
    <row r="31" spans="2:8" ht="30">
      <c r="B31" s="458" t="s">
        <v>308</v>
      </c>
      <c r="C31" s="352" t="s">
        <v>911</v>
      </c>
      <c r="D31" s="298" t="s">
        <v>290</v>
      </c>
      <c r="E31" s="316" t="s">
        <v>286</v>
      </c>
      <c r="F31" s="353"/>
      <c r="G31" s="301" t="s">
        <v>990</v>
      </c>
      <c r="H31" s="179"/>
    </row>
    <row r="32" spans="2:8" ht="45">
      <c r="B32" s="296" t="s">
        <v>1411</v>
      </c>
      <c r="C32" s="312" t="s">
        <v>913</v>
      </c>
      <c r="D32" s="316" t="s">
        <v>914</v>
      </c>
      <c r="E32" s="316" t="s">
        <v>658</v>
      </c>
      <c r="F32" s="353"/>
      <c r="G32" s="470" t="s">
        <v>991</v>
      </c>
      <c r="H32" s="179"/>
    </row>
    <row r="33" spans="2:8" ht="60">
      <c r="B33" s="326" t="s">
        <v>69</v>
      </c>
      <c r="C33" s="327" t="s">
        <v>685</v>
      </c>
      <c r="D33" s="328" t="s">
        <v>686</v>
      </c>
      <c r="E33" s="328" t="s">
        <v>687</v>
      </c>
      <c r="F33" s="329"/>
      <c r="G33" s="330" t="s">
        <v>992</v>
      </c>
      <c r="H33" s="179"/>
    </row>
    <row r="34" spans="2:8" ht="60">
      <c r="B34" s="326" t="s">
        <v>70</v>
      </c>
      <c r="C34" s="327" t="s">
        <v>689</v>
      </c>
      <c r="D34" s="328" t="s">
        <v>686</v>
      </c>
      <c r="E34" s="328" t="s">
        <v>687</v>
      </c>
      <c r="F34" s="331"/>
      <c r="G34" s="330" t="s">
        <v>992</v>
      </c>
      <c r="H34" s="179"/>
    </row>
    <row r="35" spans="2:8" ht="30">
      <c r="B35" s="458" t="s">
        <v>697</v>
      </c>
      <c r="C35" s="312" t="s">
        <v>916</v>
      </c>
      <c r="D35" s="313">
        <v>13</v>
      </c>
      <c r="E35" s="298" t="s">
        <v>286</v>
      </c>
      <c r="F35" s="353"/>
      <c r="G35" s="470" t="s">
        <v>993</v>
      </c>
      <c r="H35" s="179"/>
    </row>
    <row r="36" spans="2:8" ht="105.75" thickBot="1">
      <c r="B36" s="458" t="s">
        <v>114</v>
      </c>
      <c r="C36" s="511" t="s">
        <v>918</v>
      </c>
      <c r="D36" s="505" t="s">
        <v>562</v>
      </c>
      <c r="E36" s="505" t="s">
        <v>286</v>
      </c>
      <c r="F36" s="512"/>
      <c r="G36" s="470" t="s">
        <v>994</v>
      </c>
      <c r="H36" s="179"/>
    </row>
    <row r="37" spans="2:8" ht="17.25" thickBot="1">
      <c r="B37" s="463" t="s">
        <v>716</v>
      </c>
      <c r="C37" s="464"/>
      <c r="D37" s="464"/>
      <c r="E37" s="464"/>
      <c r="F37" s="464"/>
      <c r="G37" s="465"/>
      <c r="H37" s="179"/>
    </row>
    <row r="38" spans="2:8">
      <c r="B38" s="458" t="s">
        <v>99</v>
      </c>
      <c r="C38" s="466" t="s">
        <v>923</v>
      </c>
      <c r="D38" s="295" t="s">
        <v>323</v>
      </c>
      <c r="E38" s="295" t="s">
        <v>658</v>
      </c>
      <c r="F38" s="467"/>
      <c r="G38" s="513" t="s">
        <v>718</v>
      </c>
      <c r="H38" s="179"/>
    </row>
    <row r="39" spans="2:8">
      <c r="B39" s="458" t="s">
        <v>77</v>
      </c>
      <c r="C39" s="468" t="s">
        <v>924</v>
      </c>
      <c r="D39" s="323" t="s">
        <v>270</v>
      </c>
      <c r="E39" s="323" t="s">
        <v>271</v>
      </c>
      <c r="F39" s="467"/>
      <c r="G39" s="514"/>
      <c r="H39" s="179"/>
    </row>
    <row r="40" spans="2:8">
      <c r="B40" s="458" t="s">
        <v>224</v>
      </c>
      <c r="C40" s="468" t="s">
        <v>925</v>
      </c>
      <c r="D40" s="323" t="s">
        <v>358</v>
      </c>
      <c r="E40" s="323" t="s">
        <v>271</v>
      </c>
      <c r="F40" s="467"/>
      <c r="G40" s="514"/>
      <c r="H40" s="179"/>
    </row>
    <row r="41" spans="2:8">
      <c r="B41" s="458" t="s">
        <v>665</v>
      </c>
      <c r="C41" s="468" t="s">
        <v>926</v>
      </c>
      <c r="D41" s="323" t="s">
        <v>301</v>
      </c>
      <c r="E41" s="323" t="s">
        <v>286</v>
      </c>
      <c r="F41" s="467"/>
      <c r="G41" s="514"/>
      <c r="H41" s="179"/>
    </row>
    <row r="42" spans="2:8">
      <c r="B42" s="458" t="s">
        <v>213</v>
      </c>
      <c r="C42" s="468" t="s">
        <v>722</v>
      </c>
      <c r="D42" s="323" t="s">
        <v>285</v>
      </c>
      <c r="E42" s="323" t="s">
        <v>286</v>
      </c>
      <c r="F42" s="462"/>
      <c r="G42" s="514"/>
      <c r="H42" s="179"/>
    </row>
    <row r="43" spans="2:8">
      <c r="B43" s="458" t="s">
        <v>215</v>
      </c>
      <c r="C43" s="468" t="s">
        <v>927</v>
      </c>
      <c r="D43" s="323" t="s">
        <v>301</v>
      </c>
      <c r="E43" s="323" t="s">
        <v>286</v>
      </c>
      <c r="F43" s="467"/>
      <c r="G43" s="514"/>
      <c r="H43" s="179"/>
    </row>
    <row r="44" spans="2:8">
      <c r="B44" s="458" t="s">
        <v>311</v>
      </c>
      <c r="C44" s="352" t="s">
        <v>928</v>
      </c>
      <c r="D44" s="323" t="s">
        <v>301</v>
      </c>
      <c r="E44" s="313" t="s">
        <v>286</v>
      </c>
      <c r="F44" s="353"/>
      <c r="G44" s="514"/>
      <c r="H44" s="179"/>
    </row>
    <row r="45" spans="2:8">
      <c r="B45" s="458" t="s">
        <v>305</v>
      </c>
      <c r="C45" s="352" t="s">
        <v>929</v>
      </c>
      <c r="D45" s="323" t="s">
        <v>290</v>
      </c>
      <c r="E45" s="313" t="s">
        <v>286</v>
      </c>
      <c r="F45" s="353"/>
      <c r="G45" s="514"/>
      <c r="H45" s="179"/>
    </row>
    <row r="46" spans="2:8">
      <c r="B46" s="458" t="s">
        <v>308</v>
      </c>
      <c r="C46" s="352" t="s">
        <v>930</v>
      </c>
      <c r="D46" s="323" t="s">
        <v>290</v>
      </c>
      <c r="E46" s="313" t="s">
        <v>286</v>
      </c>
      <c r="F46" s="353"/>
      <c r="G46" s="514"/>
      <c r="H46" s="179"/>
    </row>
    <row r="47" spans="2:8">
      <c r="B47" s="296" t="s">
        <v>1411</v>
      </c>
      <c r="C47" s="312" t="s">
        <v>931</v>
      </c>
      <c r="D47" s="316" t="s">
        <v>559</v>
      </c>
      <c r="E47" s="316" t="s">
        <v>935</v>
      </c>
      <c r="F47" s="353"/>
      <c r="G47" s="514"/>
      <c r="H47" s="179"/>
    </row>
    <row r="48" spans="2:8">
      <c r="B48" s="326" t="s">
        <v>69</v>
      </c>
      <c r="C48" s="327" t="s">
        <v>933</v>
      </c>
      <c r="D48" s="328" t="s">
        <v>686</v>
      </c>
      <c r="E48" s="328" t="s">
        <v>687</v>
      </c>
      <c r="F48" s="329"/>
      <c r="G48" s="514"/>
      <c r="H48" s="179"/>
    </row>
    <row r="49" spans="2:8">
      <c r="B49" s="326" t="s">
        <v>70</v>
      </c>
      <c r="C49" s="327" t="s">
        <v>934</v>
      </c>
      <c r="D49" s="328" t="s">
        <v>686</v>
      </c>
      <c r="E49" s="328" t="s">
        <v>687</v>
      </c>
      <c r="F49" s="331"/>
      <c r="G49" s="514"/>
      <c r="H49" s="179"/>
    </row>
    <row r="50" spans="2:8">
      <c r="B50" s="458" t="s">
        <v>697</v>
      </c>
      <c r="C50" s="352" t="s">
        <v>936</v>
      </c>
      <c r="D50" s="313">
        <v>13</v>
      </c>
      <c r="E50" s="313" t="s">
        <v>286</v>
      </c>
      <c r="F50" s="353"/>
      <c r="G50" s="514"/>
      <c r="H50" s="179"/>
    </row>
    <row r="51" spans="2:8" ht="17.25" thickBot="1">
      <c r="B51" s="458" t="s">
        <v>114</v>
      </c>
      <c r="C51" s="515" t="s">
        <v>937</v>
      </c>
      <c r="D51" s="516" t="s">
        <v>562</v>
      </c>
      <c r="E51" s="516" t="s">
        <v>286</v>
      </c>
      <c r="F51" s="512"/>
      <c r="G51" s="517"/>
      <c r="H51" s="179"/>
    </row>
    <row r="52" spans="2:8" ht="17.25" thickBot="1">
      <c r="B52" s="463" t="s">
        <v>742</v>
      </c>
      <c r="C52" s="464"/>
      <c r="D52" s="464"/>
      <c r="E52" s="464"/>
      <c r="F52" s="464"/>
      <c r="G52" s="465"/>
      <c r="H52" s="179"/>
    </row>
    <row r="53" spans="2:8">
      <c r="B53" s="487" t="s">
        <v>743</v>
      </c>
      <c r="C53" s="308" t="s">
        <v>938</v>
      </c>
      <c r="D53" s="309">
        <v>200</v>
      </c>
      <c r="E53" s="488" t="s">
        <v>624</v>
      </c>
      <c r="F53" s="285"/>
      <c r="G53" s="502"/>
      <c r="H53" s="179"/>
    </row>
    <row r="54" spans="2:8">
      <c r="B54" s="458" t="s">
        <v>748</v>
      </c>
      <c r="C54" s="352" t="s">
        <v>943</v>
      </c>
      <c r="D54" s="323" t="s">
        <v>290</v>
      </c>
      <c r="E54" s="317" t="s">
        <v>286</v>
      </c>
      <c r="F54" s="314"/>
      <c r="G54" s="315" t="s">
        <v>750</v>
      </c>
      <c r="H54" s="179"/>
    </row>
    <row r="55" spans="2:8" ht="17.25" thickBot="1">
      <c r="B55" s="471" t="s">
        <v>751</v>
      </c>
      <c r="C55" s="518" t="s">
        <v>944</v>
      </c>
      <c r="D55" s="318">
        <v>400</v>
      </c>
      <c r="E55" s="519" t="s">
        <v>624</v>
      </c>
      <c r="F55" s="319"/>
      <c r="G55" s="520"/>
      <c r="H55" s="179"/>
    </row>
    <row r="56" spans="2:8" ht="17.25" thickBot="1">
      <c r="B56" s="521"/>
      <c r="C56" s="522"/>
      <c r="D56" s="523"/>
      <c r="E56" s="523"/>
      <c r="F56" s="523"/>
      <c r="G56" s="210"/>
      <c r="H56" s="211"/>
    </row>
    <row r="57" spans="2:8" ht="20.100000000000001" customHeight="1">
      <c r="B57" s="360" t="s">
        <v>753</v>
      </c>
      <c r="C57" s="524"/>
      <c r="D57" s="524"/>
      <c r="E57" s="524"/>
      <c r="F57" s="524"/>
      <c r="G57" s="525"/>
      <c r="H57" s="179"/>
    </row>
    <row r="58" spans="2:8">
      <c r="B58" s="363" t="s">
        <v>754</v>
      </c>
      <c r="C58" s="526"/>
      <c r="D58" s="526"/>
      <c r="E58" s="526"/>
      <c r="F58" s="526"/>
      <c r="G58" s="527"/>
      <c r="H58" s="179"/>
    </row>
    <row r="59" spans="2:8">
      <c r="B59" s="528" t="s">
        <v>755</v>
      </c>
      <c r="C59" s="529"/>
      <c r="D59" s="530" t="s">
        <v>756</v>
      </c>
      <c r="E59" s="531"/>
      <c r="F59" s="531"/>
      <c r="G59" s="532"/>
      <c r="H59" s="179"/>
    </row>
    <row r="60" spans="2:8" ht="49.5" customHeight="1">
      <c r="B60" s="533" t="s">
        <v>995</v>
      </c>
      <c r="C60" s="534" t="s">
        <v>995</v>
      </c>
      <c r="D60" s="535" t="s">
        <v>996</v>
      </c>
      <c r="E60" s="536"/>
      <c r="F60" s="536"/>
      <c r="G60" s="537"/>
      <c r="H60" s="179"/>
    </row>
    <row r="61" spans="2:8">
      <c r="B61" s="533" t="s">
        <v>997</v>
      </c>
      <c r="C61" s="534" t="s">
        <v>997</v>
      </c>
      <c r="D61" s="538" t="s">
        <v>998</v>
      </c>
      <c r="E61" s="539"/>
      <c r="F61" s="539"/>
      <c r="G61" s="540"/>
      <c r="H61" s="179"/>
    </row>
    <row r="62" spans="2:8">
      <c r="B62" s="533" t="s">
        <v>999</v>
      </c>
      <c r="C62" s="534" t="s">
        <v>999</v>
      </c>
      <c r="D62" s="538" t="s">
        <v>998</v>
      </c>
      <c r="E62" s="539"/>
      <c r="F62" s="539"/>
      <c r="G62" s="540"/>
      <c r="H62" s="179"/>
    </row>
    <row r="63" spans="2:8">
      <c r="B63" s="533" t="s">
        <v>1000</v>
      </c>
      <c r="C63" s="534" t="s">
        <v>1000</v>
      </c>
      <c r="D63" s="538" t="s">
        <v>998</v>
      </c>
      <c r="E63" s="539"/>
      <c r="F63" s="539"/>
      <c r="G63" s="540"/>
      <c r="H63" s="179"/>
    </row>
    <row r="64" spans="2:8">
      <c r="B64" s="541" t="s">
        <v>757</v>
      </c>
      <c r="C64" s="542"/>
      <c r="D64" s="543" t="s">
        <v>1001</v>
      </c>
      <c r="E64" s="544"/>
      <c r="F64" s="544"/>
      <c r="G64" s="545"/>
      <c r="H64" s="179"/>
    </row>
    <row r="65" spans="2:8">
      <c r="B65" s="546"/>
      <c r="C65" s="547"/>
      <c r="D65" s="548" t="s">
        <v>759</v>
      </c>
      <c r="E65" s="549"/>
      <c r="F65" s="549"/>
      <c r="G65" s="550"/>
      <c r="H65" s="179"/>
    </row>
    <row r="66" spans="2:8">
      <c r="B66" s="551" t="s">
        <v>114</v>
      </c>
      <c r="C66" s="552"/>
      <c r="D66" s="543" t="s">
        <v>760</v>
      </c>
      <c r="E66" s="544"/>
      <c r="F66" s="544"/>
      <c r="G66" s="545"/>
      <c r="H66" s="179"/>
    </row>
    <row r="67" spans="2:8" ht="17.25" thickBot="1">
      <c r="B67" s="553"/>
      <c r="C67" s="554"/>
      <c r="D67" s="555" t="s">
        <v>761</v>
      </c>
      <c r="E67" s="556"/>
      <c r="F67" s="556"/>
      <c r="G67" s="557"/>
      <c r="H67" s="179"/>
    </row>
    <row r="68" spans="2:8" ht="17.25" thickBot="1">
      <c r="B68" s="558"/>
      <c r="C68" s="232"/>
      <c r="D68" s="233"/>
      <c r="E68" s="233"/>
      <c r="F68" s="233"/>
      <c r="G68" s="235"/>
      <c r="H68" s="211"/>
    </row>
    <row r="69" spans="2:8" ht="16.5" customHeight="1">
      <c r="B69" s="386" t="s">
        <v>762</v>
      </c>
      <c r="C69" s="387"/>
      <c r="D69" s="387"/>
      <c r="E69" s="387"/>
      <c r="F69" s="387"/>
      <c r="G69" s="388"/>
      <c r="H69" s="179"/>
    </row>
    <row r="70" spans="2:8" ht="16.5" customHeight="1">
      <c r="B70" s="389"/>
      <c r="C70" s="390"/>
      <c r="D70" s="390"/>
      <c r="E70" s="390"/>
      <c r="F70" s="390"/>
      <c r="G70" s="391"/>
      <c r="H70" s="179"/>
    </row>
    <row r="71" spans="2:8" ht="16.5" customHeight="1">
      <c r="B71" s="389" t="s">
        <v>763</v>
      </c>
      <c r="C71" s="390"/>
      <c r="D71" s="390"/>
      <c r="E71" s="390"/>
      <c r="F71" s="390"/>
      <c r="G71" s="391"/>
      <c r="H71" s="179"/>
    </row>
    <row r="72" spans="2:8" s="393" customFormat="1" ht="16.5" customHeight="1">
      <c r="B72" s="389" t="s">
        <v>764</v>
      </c>
      <c r="C72" s="390"/>
      <c r="D72" s="390"/>
      <c r="E72" s="390"/>
      <c r="F72" s="390"/>
      <c r="G72" s="391"/>
      <c r="H72" s="392"/>
    </row>
    <row r="73" spans="2:8" s="393" customFormat="1" ht="16.5" customHeight="1">
      <c r="B73" s="389" t="s">
        <v>765</v>
      </c>
      <c r="C73" s="390"/>
      <c r="D73" s="390"/>
      <c r="E73" s="390"/>
      <c r="F73" s="390"/>
      <c r="G73" s="391"/>
      <c r="H73" s="392"/>
    </row>
    <row r="74" spans="2:8" s="393" customFormat="1" ht="16.5" customHeight="1">
      <c r="B74" s="389" t="s">
        <v>766</v>
      </c>
      <c r="C74" s="390"/>
      <c r="D74" s="390"/>
      <c r="E74" s="390"/>
      <c r="F74" s="390"/>
      <c r="G74" s="391"/>
      <c r="H74" s="392"/>
    </row>
    <row r="75" spans="2:8" s="393" customFormat="1" ht="16.5" customHeight="1">
      <c r="B75" s="389"/>
      <c r="C75" s="390"/>
      <c r="D75" s="390"/>
      <c r="E75" s="390"/>
      <c r="F75" s="390"/>
      <c r="G75" s="391"/>
      <c r="H75" s="392"/>
    </row>
    <row r="76" spans="2:8" s="393" customFormat="1" ht="16.5" customHeight="1">
      <c r="B76" s="389"/>
      <c r="C76" s="390"/>
      <c r="D76" s="390"/>
      <c r="E76" s="390"/>
      <c r="F76" s="390"/>
      <c r="G76" s="391"/>
      <c r="H76" s="392"/>
    </row>
    <row r="77" spans="2:8" s="393" customFormat="1" ht="16.5" customHeight="1">
      <c r="B77" s="389"/>
      <c r="C77" s="390"/>
      <c r="D77" s="390"/>
      <c r="E77" s="390"/>
      <c r="F77" s="390"/>
      <c r="G77" s="391"/>
      <c r="H77" s="392"/>
    </row>
    <row r="78" spans="2:8" s="393" customFormat="1" ht="16.5" customHeight="1">
      <c r="B78" s="389" t="s">
        <v>770</v>
      </c>
      <c r="C78" s="390"/>
      <c r="D78" s="390"/>
      <c r="E78" s="390"/>
      <c r="F78" s="390"/>
      <c r="G78" s="391"/>
      <c r="H78" s="392"/>
    </row>
    <row r="79" spans="2:8" s="393" customFormat="1" ht="16.5" customHeight="1">
      <c r="B79" s="389" t="s">
        <v>764</v>
      </c>
      <c r="C79" s="390"/>
      <c r="D79" s="390"/>
      <c r="E79" s="390"/>
      <c r="F79" s="390"/>
      <c r="G79" s="391"/>
      <c r="H79" s="392"/>
    </row>
    <row r="80" spans="2:8" s="393" customFormat="1" ht="16.5" customHeight="1">
      <c r="B80" s="389" t="s">
        <v>765</v>
      </c>
      <c r="C80" s="390"/>
      <c r="D80" s="390"/>
      <c r="E80" s="390"/>
      <c r="F80" s="390"/>
      <c r="G80" s="391"/>
      <c r="H80" s="392"/>
    </row>
    <row r="81" spans="2:8" s="393" customFormat="1" ht="16.5" customHeight="1">
      <c r="B81" s="389" t="s">
        <v>771</v>
      </c>
      <c r="C81" s="390"/>
      <c r="D81" s="390"/>
      <c r="E81" s="390"/>
      <c r="F81" s="390"/>
      <c r="G81" s="391"/>
      <c r="H81" s="392"/>
    </row>
    <row r="82" spans="2:8" s="393" customFormat="1" ht="16.5" customHeight="1">
      <c r="B82" s="389"/>
      <c r="C82" s="390"/>
      <c r="D82" s="390"/>
      <c r="E82" s="390"/>
      <c r="F82" s="390"/>
      <c r="G82" s="391"/>
      <c r="H82" s="392"/>
    </row>
    <row r="83" spans="2:8" s="393" customFormat="1" ht="16.5" customHeight="1">
      <c r="B83" s="389"/>
      <c r="C83" s="390"/>
      <c r="D83" s="390"/>
      <c r="E83" s="390"/>
      <c r="F83" s="390"/>
      <c r="G83" s="391"/>
      <c r="H83" s="392"/>
    </row>
    <row r="84" spans="2:8" ht="16.5" customHeight="1">
      <c r="B84" s="389"/>
      <c r="C84" s="390"/>
      <c r="D84" s="390"/>
      <c r="E84" s="390"/>
      <c r="F84" s="390"/>
      <c r="G84" s="391"/>
      <c r="H84" s="393"/>
    </row>
    <row r="85" spans="2:8" ht="16.5" customHeight="1">
      <c r="B85" s="389" t="s">
        <v>772</v>
      </c>
      <c r="C85" s="390"/>
      <c r="D85" s="390"/>
      <c r="E85" s="390"/>
      <c r="F85" s="390"/>
      <c r="G85" s="391"/>
      <c r="H85" s="211"/>
    </row>
    <row r="86" spans="2:8" ht="16.5" customHeight="1">
      <c r="B86" s="389" t="s">
        <v>773</v>
      </c>
      <c r="C86" s="390"/>
      <c r="D86" s="390"/>
      <c r="E86" s="390"/>
      <c r="F86" s="390"/>
      <c r="G86" s="391"/>
    </row>
    <row r="87" spans="2:8" ht="16.5" customHeight="1">
      <c r="B87" s="389" t="s">
        <v>774</v>
      </c>
      <c r="C87" s="390"/>
      <c r="D87" s="390"/>
      <c r="E87" s="390"/>
      <c r="F87" s="390"/>
      <c r="G87" s="391"/>
      <c r="H87" s="179"/>
    </row>
    <row r="88" spans="2:8" ht="16.5" customHeight="1">
      <c r="B88" s="389" t="s">
        <v>771</v>
      </c>
      <c r="C88" s="390"/>
      <c r="D88" s="390"/>
      <c r="E88" s="390"/>
      <c r="F88" s="390"/>
      <c r="G88" s="391"/>
      <c r="H88" s="179"/>
    </row>
    <row r="89" spans="2:8" ht="16.5" customHeight="1">
      <c r="B89" s="389"/>
      <c r="C89" s="390"/>
      <c r="D89" s="390"/>
      <c r="E89" s="390"/>
      <c r="F89" s="390"/>
      <c r="G89" s="391"/>
      <c r="H89" s="179"/>
    </row>
    <row r="90" spans="2:8" ht="16.5" customHeight="1">
      <c r="B90" s="389"/>
      <c r="C90" s="390"/>
      <c r="D90" s="390"/>
      <c r="E90" s="390"/>
      <c r="F90" s="390"/>
      <c r="G90" s="391"/>
      <c r="H90" s="179"/>
    </row>
    <row r="91" spans="2:8" ht="16.5" customHeight="1">
      <c r="B91" s="389"/>
      <c r="C91" s="390"/>
      <c r="D91" s="390"/>
      <c r="E91" s="390"/>
      <c r="F91" s="390"/>
      <c r="G91" s="391"/>
      <c r="H91" s="179"/>
    </row>
    <row r="92" spans="2:8" ht="16.5" customHeight="1">
      <c r="B92" s="389" t="s">
        <v>775</v>
      </c>
      <c r="C92" s="390"/>
      <c r="D92" s="390"/>
      <c r="E92" s="390"/>
      <c r="F92" s="390"/>
      <c r="G92" s="391"/>
      <c r="H92" s="179"/>
    </row>
    <row r="93" spans="2:8" ht="16.5" customHeight="1">
      <c r="B93" s="389"/>
      <c r="C93" s="390"/>
      <c r="D93" s="390"/>
      <c r="E93" s="390"/>
      <c r="F93" s="390"/>
      <c r="G93" s="391"/>
      <c r="H93" s="179"/>
    </row>
    <row r="94" spans="2:8" s="393" customFormat="1" ht="16.5" customHeight="1" thickBot="1">
      <c r="B94" s="381"/>
      <c r="C94" s="394"/>
      <c r="D94" s="394"/>
      <c r="E94" s="394"/>
      <c r="F94" s="394"/>
      <c r="G94" s="395"/>
      <c r="H94" s="6"/>
    </row>
    <row r="95" spans="2:8" s="393" customFormat="1" ht="16.5" customHeight="1" thickBot="1">
      <c r="G95" s="396"/>
    </row>
    <row r="96" spans="2:8" s="400" customFormat="1" ht="20.100000000000001" customHeight="1">
      <c r="B96" s="397" t="s">
        <v>776</v>
      </c>
      <c r="C96" s="398"/>
      <c r="D96" s="398"/>
      <c r="E96" s="398"/>
      <c r="F96" s="398"/>
      <c r="G96" s="399"/>
    </row>
    <row r="97" spans="2:7" s="400" customFormat="1" ht="20.100000000000001" customHeight="1">
      <c r="B97" s="401"/>
      <c r="C97" s="402"/>
      <c r="D97" s="402"/>
      <c r="E97" s="402"/>
      <c r="F97" s="402"/>
      <c r="G97" s="403"/>
    </row>
    <row r="98" spans="2:7" s="400" customFormat="1" ht="20.100000000000001" customHeight="1">
      <c r="B98" s="401" t="s">
        <v>777</v>
      </c>
      <c r="C98" s="402"/>
      <c r="D98" s="402"/>
      <c r="E98" s="402"/>
      <c r="F98" s="402"/>
      <c r="G98" s="403"/>
    </row>
    <row r="99" spans="2:7" s="400" customFormat="1" ht="20.100000000000001" customHeight="1">
      <c r="B99" s="401"/>
      <c r="C99" s="402"/>
      <c r="D99" s="402"/>
      <c r="E99" s="402"/>
      <c r="F99" s="402"/>
      <c r="G99" s="403"/>
    </row>
    <row r="100" spans="2:7" s="400" customFormat="1" ht="20.100000000000001" customHeight="1">
      <c r="B100" s="401" t="s">
        <v>778</v>
      </c>
      <c r="C100" s="402"/>
      <c r="D100" s="402"/>
      <c r="E100" s="402"/>
      <c r="F100" s="402"/>
      <c r="G100" s="403"/>
    </row>
    <row r="101" spans="2:7" s="400" customFormat="1" ht="20.100000000000001" customHeight="1">
      <c r="B101" s="401" t="s">
        <v>779</v>
      </c>
      <c r="C101" s="402"/>
      <c r="D101" s="402"/>
      <c r="E101" s="402"/>
      <c r="F101" s="402"/>
      <c r="G101" s="403"/>
    </row>
    <row r="102" spans="2:7" s="400" customFormat="1" ht="20.100000000000001" customHeight="1">
      <c r="B102" s="401" t="s">
        <v>780</v>
      </c>
      <c r="C102" s="402"/>
      <c r="D102" s="402"/>
      <c r="E102" s="402"/>
      <c r="F102" s="402"/>
      <c r="G102" s="403"/>
    </row>
    <row r="103" spans="2:7" s="400" customFormat="1" ht="20.100000000000001" customHeight="1">
      <c r="B103" s="401" t="s">
        <v>781</v>
      </c>
      <c r="C103" s="402"/>
      <c r="D103" s="402"/>
      <c r="E103" s="402"/>
      <c r="F103" s="402"/>
      <c r="G103" s="403"/>
    </row>
    <row r="104" spans="2:7" s="400" customFormat="1" ht="20.100000000000001" customHeight="1">
      <c r="B104" s="401"/>
      <c r="C104" s="402"/>
      <c r="D104" s="402"/>
      <c r="E104" s="402"/>
      <c r="F104" s="402"/>
      <c r="G104" s="403"/>
    </row>
    <row r="105" spans="2:7" s="400" customFormat="1" ht="20.100000000000001" customHeight="1">
      <c r="B105" s="401" t="s">
        <v>784</v>
      </c>
      <c r="C105" s="402"/>
      <c r="D105" s="402"/>
      <c r="E105" s="402"/>
      <c r="F105" s="402"/>
      <c r="G105" s="403"/>
    </row>
    <row r="106" spans="2:7" s="400" customFormat="1" ht="20.100000000000001" customHeight="1" thickBot="1">
      <c r="B106" s="404"/>
      <c r="C106" s="405"/>
      <c r="D106" s="405"/>
      <c r="E106" s="405"/>
      <c r="F106" s="405"/>
      <c r="G106" s="406"/>
    </row>
    <row r="107" spans="2:7" ht="16.5" customHeight="1" thickBot="1">
      <c r="D107" s="6"/>
      <c r="E107" s="6"/>
      <c r="F107" s="6"/>
    </row>
    <row r="108" spans="2:7" s="393" customFormat="1" ht="16.5" customHeight="1">
      <c r="B108" s="408" t="s">
        <v>785</v>
      </c>
      <c r="C108" s="409"/>
      <c r="D108" s="409"/>
      <c r="E108" s="409"/>
      <c r="F108" s="409"/>
      <c r="G108" s="410"/>
    </row>
    <row r="109" spans="2:7" s="393" customFormat="1" ht="16.5" customHeight="1">
      <c r="B109" s="392"/>
      <c r="G109" s="411"/>
    </row>
    <row r="110" spans="2:7" s="393" customFormat="1" ht="16.5" customHeight="1">
      <c r="B110" s="412" t="s">
        <v>945</v>
      </c>
      <c r="G110" s="411"/>
    </row>
    <row r="111" spans="2:7" s="393" customFormat="1" ht="16.5" customHeight="1">
      <c r="B111" s="392"/>
      <c r="G111" s="411"/>
    </row>
    <row r="112" spans="2:7" s="393" customFormat="1" ht="16.5" customHeight="1">
      <c r="B112" s="413" t="s">
        <v>787</v>
      </c>
      <c r="C112" s="414" t="s">
        <v>788</v>
      </c>
      <c r="D112" s="414"/>
      <c r="E112" s="414"/>
      <c r="F112" s="415" t="s">
        <v>789</v>
      </c>
      <c r="G112" s="416"/>
    </row>
    <row r="113" spans="2:8" s="393" customFormat="1" ht="16.5" customHeight="1">
      <c r="B113" s="417" t="s">
        <v>790</v>
      </c>
      <c r="C113" s="418" t="s">
        <v>791</v>
      </c>
      <c r="D113" s="419"/>
      <c r="E113" s="419"/>
      <c r="F113" s="419"/>
      <c r="G113" s="420"/>
    </row>
    <row r="114" spans="2:8" s="393" customFormat="1" ht="16.5" customHeight="1">
      <c r="B114" s="392" t="s">
        <v>792</v>
      </c>
      <c r="C114" s="421" t="s">
        <v>793</v>
      </c>
      <c r="F114" s="422" t="s">
        <v>946</v>
      </c>
      <c r="G114" s="423"/>
    </row>
    <row r="115" spans="2:8" s="393" customFormat="1" ht="16.5" customHeight="1">
      <c r="B115" s="392" t="s">
        <v>795</v>
      </c>
      <c r="C115" s="421" t="s">
        <v>796</v>
      </c>
      <c r="F115" s="422"/>
      <c r="G115" s="423"/>
    </row>
    <row r="116" spans="2:8" s="393" customFormat="1" ht="16.5" customHeight="1">
      <c r="B116" s="392" t="s">
        <v>797</v>
      </c>
      <c r="C116" s="421" t="s">
        <v>796</v>
      </c>
      <c r="F116" s="422"/>
      <c r="G116" s="423"/>
    </row>
    <row r="117" spans="2:8" s="393" customFormat="1" ht="16.5" customHeight="1">
      <c r="B117" s="392" t="s">
        <v>798</v>
      </c>
      <c r="C117" s="393" t="s">
        <v>799</v>
      </c>
      <c r="F117" s="422"/>
      <c r="G117" s="423"/>
    </row>
    <row r="118" spans="2:8" s="393" customFormat="1" ht="16.5" customHeight="1">
      <c r="B118" s="392" t="s">
        <v>800</v>
      </c>
      <c r="C118" s="421" t="s">
        <v>801</v>
      </c>
      <c r="F118" s="422" t="s">
        <v>947</v>
      </c>
      <c r="G118" s="423"/>
    </row>
    <row r="119" spans="2:8" s="393" customFormat="1" ht="16.5" customHeight="1">
      <c r="B119" s="392" t="s">
        <v>803</v>
      </c>
      <c r="C119" s="393" t="s">
        <v>804</v>
      </c>
      <c r="F119" s="422"/>
      <c r="G119" s="423"/>
    </row>
    <row r="120" spans="2:8" s="393" customFormat="1" ht="16.5" customHeight="1">
      <c r="B120" s="392" t="s">
        <v>805</v>
      </c>
      <c r="C120" s="421" t="s">
        <v>796</v>
      </c>
      <c r="F120" s="422"/>
      <c r="G120" s="423"/>
    </row>
    <row r="121" spans="2:8" s="393" customFormat="1" ht="16.5" customHeight="1">
      <c r="B121" s="392" t="s">
        <v>798</v>
      </c>
      <c r="C121" s="393" t="s">
        <v>804</v>
      </c>
      <c r="F121" s="422"/>
      <c r="G121" s="423"/>
    </row>
    <row r="122" spans="2:8" s="393" customFormat="1" ht="16.5" customHeight="1">
      <c r="B122" s="392" t="s">
        <v>806</v>
      </c>
      <c r="C122" s="421" t="s">
        <v>796</v>
      </c>
      <c r="F122" s="422" t="s">
        <v>948</v>
      </c>
      <c r="G122" s="423"/>
    </row>
    <row r="123" spans="2:8" s="393" customFormat="1" ht="16.5" customHeight="1">
      <c r="B123" s="392" t="s">
        <v>808</v>
      </c>
      <c r="C123" s="393" t="s">
        <v>809</v>
      </c>
      <c r="F123" s="422"/>
      <c r="G123" s="423"/>
    </row>
    <row r="124" spans="2:8" s="393" customFormat="1" ht="16.5" customHeight="1">
      <c r="B124" s="392"/>
      <c r="G124" s="411"/>
    </row>
    <row r="125" spans="2:8" s="393" customFormat="1" ht="16.5" customHeight="1" thickBot="1">
      <c r="B125" s="424"/>
      <c r="C125" s="425"/>
      <c r="D125" s="425"/>
      <c r="E125" s="425"/>
      <c r="F125" s="425"/>
      <c r="G125" s="426"/>
    </row>
    <row r="126" spans="2:8" ht="20.100000000000001" customHeight="1">
      <c r="B126" s="197"/>
      <c r="C126" s="197"/>
      <c r="D126" s="198"/>
      <c r="E126" s="199"/>
      <c r="F126" s="199"/>
      <c r="G126" s="197"/>
      <c r="H126" s="164"/>
    </row>
  </sheetData>
  <mergeCells count="21">
    <mergeCell ref="F122:G123"/>
    <mergeCell ref="B66:C67"/>
    <mergeCell ref="D66:G66"/>
    <mergeCell ref="D67:G67"/>
    <mergeCell ref="F112:G112"/>
    <mergeCell ref="F114:G117"/>
    <mergeCell ref="F118:G121"/>
    <mergeCell ref="B62:C62"/>
    <mergeCell ref="D62:G62"/>
    <mergeCell ref="B63:C63"/>
    <mergeCell ref="D63:G63"/>
    <mergeCell ref="B64:C65"/>
    <mergeCell ref="D64:G64"/>
    <mergeCell ref="D65:G65"/>
    <mergeCell ref="G38:G51"/>
    <mergeCell ref="B59:C59"/>
    <mergeCell ref="D59:G59"/>
    <mergeCell ref="B60:C60"/>
    <mergeCell ref="D60:G60"/>
    <mergeCell ref="B61:C61"/>
    <mergeCell ref="D61:G61"/>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47CC-328A-4FBC-94C4-8E95766EA039}">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47</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57"/>
      <c r="E6" s="58"/>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60"/>
    </row>
    <row r="7" spans="2:47" ht="20.100000000000001" customHeight="1">
      <c r="D7" s="61"/>
      <c r="E7" s="62" t="s">
        <v>48</v>
      </c>
      <c r="F7" s="39"/>
      <c r="G7" s="39"/>
      <c r="H7" s="39"/>
      <c r="I7" s="39"/>
      <c r="J7" s="39"/>
      <c r="K7" s="39"/>
      <c r="L7" s="39"/>
      <c r="M7" s="39"/>
      <c r="N7" s="39"/>
      <c r="O7" s="39"/>
      <c r="P7" s="39"/>
      <c r="Q7" s="39"/>
      <c r="R7" s="39"/>
      <c r="S7" s="39"/>
      <c r="T7" s="63"/>
      <c r="U7" s="39"/>
      <c r="V7" s="64"/>
      <c r="W7" s="18"/>
      <c r="X7" s="39"/>
      <c r="Y7" s="39"/>
      <c r="Z7" s="39"/>
      <c r="AA7" s="39"/>
      <c r="AB7" s="39"/>
      <c r="AC7" s="39"/>
      <c r="AD7" s="39"/>
      <c r="AE7" s="39"/>
      <c r="AF7" s="39"/>
      <c r="AG7" s="39"/>
      <c r="AH7" s="39"/>
      <c r="AI7" s="39"/>
      <c r="AJ7" s="39"/>
      <c r="AK7" s="39"/>
      <c r="AL7" s="39"/>
      <c r="AM7" s="39"/>
      <c r="AN7" s="39"/>
      <c r="AO7" s="39"/>
      <c r="AP7" s="39"/>
      <c r="AQ7" s="39"/>
      <c r="AR7" s="39"/>
      <c r="AS7" s="65"/>
    </row>
    <row r="8" spans="2:47" ht="20.100000000000001" customHeight="1">
      <c r="D8" s="61"/>
      <c r="E8" s="62"/>
      <c r="F8" s="39"/>
      <c r="G8" s="39"/>
      <c r="H8" s="39"/>
      <c r="I8" s="39"/>
      <c r="J8" s="39"/>
      <c r="K8" s="39"/>
      <c r="L8" s="39"/>
      <c r="M8" s="39"/>
      <c r="N8" s="39"/>
      <c r="O8" s="39"/>
      <c r="P8" s="39"/>
      <c r="Q8" s="39"/>
      <c r="R8" s="39"/>
      <c r="S8" s="39"/>
      <c r="T8" s="63"/>
      <c r="U8" s="39"/>
      <c r="V8" s="66" t="str">
        <f>HYPERLINK("#'勘定科目データ'!A1","勘定科目データ")</f>
        <v>勘定科目データ</v>
      </c>
      <c r="W8" s="66"/>
      <c r="X8" s="66"/>
      <c r="Y8" s="66"/>
      <c r="Z8" s="66"/>
      <c r="AA8" s="66"/>
      <c r="AB8" s="66"/>
      <c r="AC8" s="66"/>
      <c r="AD8" s="66"/>
      <c r="AE8" s="66"/>
      <c r="AF8" s="66"/>
      <c r="AG8" s="66"/>
      <c r="AH8" s="66"/>
      <c r="AI8" s="66"/>
      <c r="AJ8" s="66"/>
      <c r="AK8" s="66"/>
      <c r="AL8" s="66"/>
      <c r="AM8" s="66"/>
      <c r="AN8" s="39"/>
      <c r="AO8" s="39"/>
      <c r="AP8" s="39"/>
      <c r="AQ8" s="39"/>
      <c r="AR8" s="39"/>
      <c r="AS8" s="65"/>
    </row>
    <row r="9" spans="2:47" ht="20.100000000000001" customHeight="1">
      <c r="D9" s="61"/>
      <c r="E9" s="62"/>
      <c r="F9" s="18"/>
      <c r="G9" s="18"/>
      <c r="H9" s="18"/>
      <c r="I9" s="18"/>
      <c r="J9" s="18"/>
      <c r="K9" s="18"/>
      <c r="L9" s="18"/>
      <c r="M9" s="18"/>
      <c r="N9" s="18"/>
      <c r="O9" s="18"/>
      <c r="P9" s="18"/>
      <c r="Q9" s="18"/>
      <c r="R9" s="18"/>
      <c r="S9" s="18"/>
      <c r="T9" s="63"/>
      <c r="U9" s="18"/>
      <c r="V9" s="66" t="str">
        <f>HYPERLINK("#'補助科目データ'!A1","補助科目データ")</f>
        <v>補助科目データ</v>
      </c>
      <c r="W9" s="66"/>
      <c r="X9" s="66"/>
      <c r="Y9" s="66"/>
      <c r="Z9" s="66"/>
      <c r="AA9" s="66"/>
      <c r="AB9" s="66"/>
      <c r="AC9" s="66"/>
      <c r="AD9" s="66"/>
      <c r="AE9" s="66"/>
      <c r="AF9" s="66"/>
      <c r="AG9" s="66"/>
      <c r="AH9" s="66"/>
      <c r="AI9" s="66"/>
      <c r="AJ9" s="66"/>
      <c r="AK9" s="66"/>
      <c r="AL9" s="66"/>
      <c r="AM9" s="66"/>
      <c r="AN9" s="18"/>
      <c r="AO9" s="18"/>
      <c r="AP9" s="18"/>
      <c r="AQ9" s="18"/>
      <c r="AR9" s="18"/>
      <c r="AS9" s="65"/>
    </row>
    <row r="10" spans="2:47" ht="20.100000000000001" customHeight="1">
      <c r="D10" s="61"/>
      <c r="E10" s="62"/>
      <c r="F10" s="24"/>
      <c r="G10" s="24"/>
      <c r="H10" s="24"/>
      <c r="I10" s="24"/>
      <c r="J10" s="24"/>
      <c r="K10" s="24"/>
      <c r="L10" s="24"/>
      <c r="M10" s="24"/>
      <c r="N10" s="24"/>
      <c r="O10" s="24"/>
      <c r="P10" s="24"/>
      <c r="Q10" s="24"/>
      <c r="R10" s="24"/>
      <c r="S10" s="24"/>
      <c r="T10" s="63"/>
      <c r="U10" s="24"/>
      <c r="V10" s="66" t="str">
        <f>HYPERLINK("#'部門データ'!A1","部門データ")</f>
        <v>部門データ</v>
      </c>
      <c r="W10" s="66"/>
      <c r="X10" s="66"/>
      <c r="Y10" s="66"/>
      <c r="Z10" s="66"/>
      <c r="AA10" s="66"/>
      <c r="AB10" s="66"/>
      <c r="AC10" s="66"/>
      <c r="AD10" s="66"/>
      <c r="AE10" s="66"/>
      <c r="AF10" s="66"/>
      <c r="AG10" s="66"/>
      <c r="AH10" s="66"/>
      <c r="AI10" s="66"/>
      <c r="AJ10" s="66"/>
      <c r="AK10" s="66"/>
      <c r="AL10" s="66"/>
      <c r="AM10" s="66"/>
      <c r="AN10" s="24"/>
      <c r="AO10" s="24"/>
      <c r="AP10" s="24"/>
      <c r="AQ10" s="24"/>
      <c r="AR10" s="24"/>
      <c r="AS10" s="67"/>
      <c r="AT10" s="23"/>
    </row>
    <row r="11" spans="2:47" ht="20.100000000000001" customHeight="1">
      <c r="D11" s="61"/>
      <c r="E11" s="62"/>
      <c r="F11" s="18"/>
      <c r="G11" s="18"/>
      <c r="H11" s="18"/>
      <c r="I11" s="18"/>
      <c r="J11" s="18"/>
      <c r="K11" s="18"/>
      <c r="L11" s="18"/>
      <c r="M11" s="18"/>
      <c r="N11" s="18"/>
      <c r="O11" s="18"/>
      <c r="P11" s="18"/>
      <c r="Q11" s="18"/>
      <c r="R11" s="18"/>
      <c r="S11" s="18"/>
      <c r="T11" s="18"/>
      <c r="U11" s="18"/>
      <c r="V11" s="66" t="str">
        <f>HYPERLINK("#'部門グループデータ'!A1","部門グループデータ")</f>
        <v>部門グループデータ</v>
      </c>
      <c r="W11" s="66"/>
      <c r="X11" s="66"/>
      <c r="Y11" s="66"/>
      <c r="Z11" s="66"/>
      <c r="AA11" s="66"/>
      <c r="AB11" s="66"/>
      <c r="AC11" s="66"/>
      <c r="AD11" s="66"/>
      <c r="AE11" s="66"/>
      <c r="AF11" s="66"/>
      <c r="AG11" s="66"/>
      <c r="AH11" s="66"/>
      <c r="AI11" s="66"/>
      <c r="AJ11" s="66"/>
      <c r="AK11" s="66"/>
      <c r="AL11" s="66"/>
      <c r="AM11" s="66"/>
      <c r="AN11" s="18"/>
      <c r="AO11" s="18"/>
      <c r="AP11" s="18"/>
      <c r="AQ11" s="18"/>
      <c r="AR11" s="18"/>
      <c r="AS11" s="65"/>
    </row>
    <row r="12" spans="2:47" ht="20.100000000000001" customHeight="1">
      <c r="D12" s="61"/>
      <c r="E12" s="62"/>
      <c r="F12" s="18"/>
      <c r="G12" s="18"/>
      <c r="H12" s="18"/>
      <c r="I12" s="18"/>
      <c r="J12" s="18"/>
      <c r="K12" s="18"/>
      <c r="L12" s="18"/>
      <c r="M12" s="18"/>
      <c r="N12" s="18"/>
      <c r="O12" s="18"/>
      <c r="P12" s="18"/>
      <c r="Q12" s="18"/>
      <c r="R12" s="18"/>
      <c r="S12" s="18"/>
      <c r="T12" s="18"/>
      <c r="U12" s="18"/>
      <c r="V12" s="66" t="str">
        <f>HYPERLINK("#'管理会計部門体系データ'!A1","管理会計部門体系データ")</f>
        <v>管理会計部門体系データ</v>
      </c>
      <c r="W12" s="66"/>
      <c r="X12" s="66"/>
      <c r="Y12" s="66"/>
      <c r="Z12" s="66"/>
      <c r="AA12" s="66"/>
      <c r="AB12" s="66"/>
      <c r="AC12" s="66"/>
      <c r="AD12" s="66"/>
      <c r="AE12" s="66"/>
      <c r="AF12" s="66"/>
      <c r="AG12" s="66"/>
      <c r="AH12" s="66"/>
      <c r="AI12" s="66"/>
      <c r="AJ12" s="66"/>
      <c r="AK12" s="66"/>
      <c r="AL12" s="66"/>
      <c r="AM12" s="66"/>
      <c r="AN12" s="18"/>
      <c r="AO12" s="18"/>
      <c r="AP12" s="18"/>
      <c r="AQ12" s="18"/>
      <c r="AR12" s="18"/>
      <c r="AS12" s="65"/>
    </row>
    <row r="13" spans="2:47" ht="20.100000000000001" customHeight="1">
      <c r="D13" s="61"/>
      <c r="E13" s="62"/>
      <c r="F13" s="18"/>
      <c r="G13" s="18"/>
      <c r="H13" s="18"/>
      <c r="I13" s="18"/>
      <c r="J13" s="18"/>
      <c r="K13" s="18"/>
      <c r="L13" s="18"/>
      <c r="M13" s="18"/>
      <c r="N13" s="18"/>
      <c r="O13" s="18"/>
      <c r="P13" s="18"/>
      <c r="Q13" s="18"/>
      <c r="R13" s="18"/>
      <c r="S13" s="18"/>
      <c r="T13" s="18"/>
      <c r="U13" s="18"/>
      <c r="V13" s="66" t="str">
        <f>HYPERLINK("#'セグメント１データ'!A1","セグメント１データ")</f>
        <v>セグメント１データ</v>
      </c>
      <c r="W13" s="66"/>
      <c r="X13" s="66"/>
      <c r="Y13" s="66"/>
      <c r="Z13" s="66"/>
      <c r="AA13" s="66"/>
      <c r="AB13" s="66"/>
      <c r="AC13" s="66"/>
      <c r="AD13" s="66"/>
      <c r="AE13" s="66"/>
      <c r="AF13" s="66"/>
      <c r="AG13" s="66"/>
      <c r="AH13" s="66"/>
      <c r="AI13" s="66"/>
      <c r="AJ13" s="66"/>
      <c r="AK13" s="66"/>
      <c r="AL13" s="66"/>
      <c r="AM13" s="66"/>
      <c r="AN13" s="18"/>
      <c r="AO13" s="18"/>
      <c r="AP13" s="18"/>
      <c r="AQ13" s="18"/>
      <c r="AR13" s="18"/>
      <c r="AS13" s="65"/>
    </row>
    <row r="14" spans="2:47" ht="20.100000000000001" customHeight="1">
      <c r="D14" s="61"/>
      <c r="E14" s="62"/>
      <c r="F14" s="18"/>
      <c r="G14" s="18"/>
      <c r="H14" s="18"/>
      <c r="I14" s="18"/>
      <c r="J14" s="18"/>
      <c r="K14" s="18"/>
      <c r="L14" s="18"/>
      <c r="M14" s="18"/>
      <c r="N14" s="18"/>
      <c r="O14" s="18"/>
      <c r="P14" s="18"/>
      <c r="Q14" s="18"/>
      <c r="R14" s="18"/>
      <c r="S14" s="18"/>
      <c r="T14" s="18"/>
      <c r="U14" s="18"/>
      <c r="V14" s="66" t="str">
        <f>HYPERLINK("#'セグメント２データ'!A1","セグメント２データ")</f>
        <v>セグメント２データ</v>
      </c>
      <c r="W14" s="66"/>
      <c r="X14" s="66"/>
      <c r="Y14" s="66"/>
      <c r="Z14" s="66"/>
      <c r="AA14" s="66"/>
      <c r="AB14" s="66"/>
      <c r="AC14" s="66"/>
      <c r="AD14" s="66"/>
      <c r="AE14" s="66"/>
      <c r="AF14" s="66"/>
      <c r="AG14" s="66"/>
      <c r="AH14" s="66"/>
      <c r="AI14" s="66"/>
      <c r="AJ14" s="66"/>
      <c r="AK14" s="66"/>
      <c r="AL14" s="66"/>
      <c r="AM14" s="66"/>
      <c r="AN14" s="18"/>
      <c r="AO14" s="18"/>
      <c r="AP14" s="18"/>
      <c r="AQ14" s="18"/>
      <c r="AR14" s="18"/>
      <c r="AS14" s="65"/>
    </row>
    <row r="15" spans="2:47" ht="20.100000000000001" customHeight="1">
      <c r="D15" s="61"/>
      <c r="E15" s="62"/>
      <c r="F15" s="18"/>
      <c r="G15" s="18"/>
      <c r="H15" s="18"/>
      <c r="I15" s="18"/>
      <c r="J15" s="18"/>
      <c r="K15" s="18"/>
      <c r="L15" s="18"/>
      <c r="M15" s="18"/>
      <c r="N15" s="18"/>
      <c r="O15" s="18"/>
      <c r="P15" s="18"/>
      <c r="Q15" s="18"/>
      <c r="R15" s="18"/>
      <c r="S15" s="18"/>
      <c r="T15" s="18"/>
      <c r="U15" s="18"/>
      <c r="V15" s="66" t="str">
        <f>HYPERLINK("#'明細区分データ'!A1","明細区分データ")</f>
        <v>明細区分データ</v>
      </c>
      <c r="W15" s="66"/>
      <c r="X15" s="66"/>
      <c r="Y15" s="66"/>
      <c r="Z15" s="66"/>
      <c r="AA15" s="66"/>
      <c r="AB15" s="66"/>
      <c r="AC15" s="66"/>
      <c r="AD15" s="66"/>
      <c r="AE15" s="66"/>
      <c r="AF15" s="66"/>
      <c r="AG15" s="66"/>
      <c r="AH15" s="66"/>
      <c r="AI15" s="66"/>
      <c r="AJ15" s="66"/>
      <c r="AK15" s="66"/>
      <c r="AL15" s="66"/>
      <c r="AM15" s="66"/>
      <c r="AN15" s="18"/>
      <c r="AO15" s="18"/>
      <c r="AP15" s="18"/>
      <c r="AQ15" s="18"/>
      <c r="AR15" s="18"/>
      <c r="AS15" s="65"/>
    </row>
    <row r="16" spans="2:47" ht="20.100000000000001" customHeight="1">
      <c r="D16" s="61"/>
      <c r="E16" s="62"/>
      <c r="F16" s="18"/>
      <c r="G16" s="18"/>
      <c r="H16" s="18"/>
      <c r="I16" s="18"/>
      <c r="J16" s="18"/>
      <c r="K16" s="18"/>
      <c r="L16" s="18"/>
      <c r="M16" s="18"/>
      <c r="N16" s="18"/>
      <c r="O16" s="18"/>
      <c r="P16" s="18"/>
      <c r="Q16" s="18"/>
      <c r="R16" s="18"/>
      <c r="S16" s="18"/>
      <c r="T16" s="18"/>
      <c r="U16" s="18"/>
      <c r="V16" s="66" t="str">
        <f>HYPERLINK("#'取引先データ'!A1","取引先データ")</f>
        <v>取引先データ</v>
      </c>
      <c r="W16" s="66"/>
      <c r="X16" s="66"/>
      <c r="Y16" s="66"/>
      <c r="Z16" s="66"/>
      <c r="AA16" s="66"/>
      <c r="AB16" s="66"/>
      <c r="AC16" s="66"/>
      <c r="AD16" s="66"/>
      <c r="AE16" s="66"/>
      <c r="AF16" s="66"/>
      <c r="AG16" s="66"/>
      <c r="AH16" s="66"/>
      <c r="AI16" s="66"/>
      <c r="AJ16" s="66"/>
      <c r="AK16" s="66"/>
      <c r="AL16" s="66"/>
      <c r="AM16" s="66"/>
      <c r="AN16" s="18"/>
      <c r="AO16" s="18"/>
      <c r="AP16" s="18"/>
      <c r="AQ16" s="18"/>
      <c r="AR16" s="18"/>
      <c r="AS16" s="65"/>
    </row>
    <row r="17" spans="4:47" ht="20.100000000000001" customHeight="1">
      <c r="D17" s="61"/>
      <c r="E17" s="62"/>
      <c r="F17" s="18"/>
      <c r="G17" s="18"/>
      <c r="H17" s="18"/>
      <c r="I17" s="18"/>
      <c r="J17" s="18"/>
      <c r="K17" s="18"/>
      <c r="L17" s="18"/>
      <c r="M17" s="18"/>
      <c r="N17" s="18"/>
      <c r="O17" s="18"/>
      <c r="P17" s="18"/>
      <c r="Q17" s="18"/>
      <c r="R17" s="18"/>
      <c r="S17" s="18"/>
      <c r="T17" s="18"/>
      <c r="U17" s="18"/>
      <c r="V17" s="66" t="str">
        <f>HYPERLINK("#'為替レートデータ'!A1","為替レートデータ")</f>
        <v>為替レートデータ</v>
      </c>
      <c r="W17" s="66"/>
      <c r="X17" s="66"/>
      <c r="Y17" s="66"/>
      <c r="Z17" s="66"/>
      <c r="AA17" s="66"/>
      <c r="AB17" s="66"/>
      <c r="AC17" s="66"/>
      <c r="AD17" s="66"/>
      <c r="AE17" s="66"/>
      <c r="AF17" s="66"/>
      <c r="AG17" s="66"/>
      <c r="AH17" s="66"/>
      <c r="AI17" s="66"/>
      <c r="AJ17" s="66"/>
      <c r="AK17" s="66"/>
      <c r="AL17" s="66"/>
      <c r="AM17" s="66"/>
      <c r="AN17" s="18"/>
      <c r="AO17" s="18"/>
      <c r="AP17" s="18"/>
      <c r="AQ17" s="18"/>
      <c r="AR17" s="18"/>
      <c r="AS17" s="65"/>
    </row>
    <row r="18" spans="4:47" ht="20.100000000000001" customHeight="1">
      <c r="D18" s="61"/>
      <c r="E18" s="62"/>
      <c r="F18" s="24"/>
      <c r="G18" s="24"/>
      <c r="H18" s="24"/>
      <c r="I18" s="24"/>
      <c r="J18" s="24"/>
      <c r="K18" s="24"/>
      <c r="L18" s="24"/>
      <c r="M18" s="24"/>
      <c r="N18" s="24"/>
      <c r="O18" s="24"/>
      <c r="P18" s="24"/>
      <c r="Q18" s="24"/>
      <c r="R18" s="24"/>
      <c r="S18" s="24"/>
      <c r="T18" s="63"/>
      <c r="U18" s="24"/>
      <c r="V18" s="66" t="str">
        <f>HYPERLINK("#'法人口座データ'!A1","法人口座データ")</f>
        <v>法人口座データ</v>
      </c>
      <c r="W18" s="66"/>
      <c r="X18" s="66"/>
      <c r="Y18" s="66"/>
      <c r="Z18" s="66"/>
      <c r="AA18" s="66"/>
      <c r="AB18" s="66"/>
      <c r="AC18" s="66"/>
      <c r="AD18" s="66"/>
      <c r="AE18" s="66"/>
      <c r="AF18" s="66"/>
      <c r="AG18" s="66"/>
      <c r="AH18" s="66"/>
      <c r="AI18" s="66"/>
      <c r="AJ18" s="66"/>
      <c r="AK18" s="66"/>
      <c r="AL18" s="66"/>
      <c r="AM18" s="66"/>
      <c r="AN18" s="24"/>
      <c r="AO18" s="24"/>
      <c r="AP18" s="24"/>
      <c r="AQ18" s="24"/>
      <c r="AR18" s="24"/>
      <c r="AS18" s="67"/>
      <c r="AT18" s="23"/>
    </row>
    <row r="19" spans="4:47" ht="20.100000000000001" customHeight="1">
      <c r="D19" s="61"/>
      <c r="E19" s="62"/>
      <c r="F19" s="21"/>
      <c r="G19" s="21"/>
      <c r="H19" s="21"/>
      <c r="I19" s="21"/>
      <c r="J19" s="21"/>
      <c r="K19" s="21"/>
      <c r="L19" s="21"/>
      <c r="M19" s="21"/>
      <c r="N19" s="21"/>
      <c r="O19" s="21"/>
      <c r="P19" s="21"/>
      <c r="Q19" s="21"/>
      <c r="R19" s="21"/>
      <c r="S19" s="21"/>
      <c r="T19" s="63"/>
      <c r="U19" s="21"/>
      <c r="V19" s="66" t="str">
        <f>HYPERLINK("#'摘要データ'!A1","摘要データ")</f>
        <v>摘要データ</v>
      </c>
      <c r="W19" s="66"/>
      <c r="X19" s="66"/>
      <c r="Y19" s="66"/>
      <c r="Z19" s="66"/>
      <c r="AA19" s="66"/>
      <c r="AB19" s="66"/>
      <c r="AC19" s="66"/>
      <c r="AD19" s="66"/>
      <c r="AE19" s="66"/>
      <c r="AF19" s="66"/>
      <c r="AG19" s="66"/>
      <c r="AH19" s="66"/>
      <c r="AI19" s="66"/>
      <c r="AJ19" s="66"/>
      <c r="AK19" s="66"/>
      <c r="AL19" s="66"/>
      <c r="AM19" s="66"/>
      <c r="AN19" s="21"/>
      <c r="AO19" s="21"/>
      <c r="AP19" s="21"/>
      <c r="AQ19" s="21"/>
      <c r="AR19" s="21"/>
      <c r="AS19" s="67"/>
      <c r="AT19" s="23"/>
      <c r="AU19" s="23"/>
    </row>
    <row r="20" spans="4:47" ht="20.100000000000001" customHeight="1">
      <c r="D20" s="61"/>
      <c r="E20" s="62"/>
      <c r="F20" s="18"/>
      <c r="G20" s="18"/>
      <c r="H20" s="18"/>
      <c r="I20" s="18"/>
      <c r="J20" s="18"/>
      <c r="K20" s="18"/>
      <c r="L20" s="18"/>
      <c r="M20" s="18"/>
      <c r="N20" s="18"/>
      <c r="O20" s="18"/>
      <c r="P20" s="18"/>
      <c r="Q20" s="18"/>
      <c r="R20" s="18"/>
      <c r="S20" s="18"/>
      <c r="T20" s="18"/>
      <c r="U20" s="18"/>
      <c r="V20" s="68"/>
      <c r="W20" s="18"/>
      <c r="X20" s="18"/>
      <c r="Y20" s="18"/>
      <c r="Z20" s="18"/>
      <c r="AA20" s="18"/>
      <c r="AB20" s="18"/>
      <c r="AC20" s="18"/>
      <c r="AD20" s="18"/>
      <c r="AE20" s="18"/>
      <c r="AF20" s="18"/>
      <c r="AG20" s="18"/>
      <c r="AH20" s="18"/>
      <c r="AI20" s="18"/>
      <c r="AJ20" s="18"/>
      <c r="AK20" s="18"/>
      <c r="AL20" s="18"/>
      <c r="AM20" s="18"/>
      <c r="AN20" s="18"/>
      <c r="AO20" s="18"/>
      <c r="AP20" s="18"/>
      <c r="AQ20" s="18"/>
      <c r="AR20" s="18"/>
      <c r="AS20" s="65"/>
    </row>
    <row r="21" spans="4:47" ht="20.100000000000001" customHeight="1">
      <c r="D21" s="61"/>
      <c r="E21" s="62" t="s">
        <v>4</v>
      </c>
      <c r="F21" s="18"/>
      <c r="G21" s="18"/>
      <c r="H21" s="18"/>
      <c r="I21" s="18"/>
      <c r="J21" s="18"/>
      <c r="K21" s="18"/>
      <c r="L21" s="18"/>
      <c r="M21" s="18"/>
      <c r="N21" s="18"/>
      <c r="O21" s="18"/>
      <c r="P21" s="18"/>
      <c r="Q21" s="18"/>
      <c r="R21" s="18"/>
      <c r="S21" s="18"/>
      <c r="T21" s="63"/>
      <c r="U21" s="18"/>
      <c r="V21" s="66"/>
      <c r="W21" s="66"/>
      <c r="X21" s="66"/>
      <c r="Y21" s="66"/>
      <c r="Z21" s="66"/>
      <c r="AA21" s="66"/>
      <c r="AB21" s="66"/>
      <c r="AC21" s="66"/>
      <c r="AD21" s="66"/>
      <c r="AE21" s="66"/>
      <c r="AF21" s="66"/>
      <c r="AG21" s="66"/>
      <c r="AH21" s="66"/>
      <c r="AI21" s="66"/>
      <c r="AJ21" s="66"/>
      <c r="AK21" s="66"/>
      <c r="AL21" s="66"/>
      <c r="AM21" s="66"/>
      <c r="AN21" s="18"/>
      <c r="AO21" s="18"/>
      <c r="AP21" s="18"/>
      <c r="AQ21" s="18"/>
      <c r="AR21" s="18"/>
      <c r="AS21" s="65"/>
    </row>
    <row r="22" spans="4:47" ht="20.100000000000001" customHeight="1">
      <c r="D22" s="61"/>
      <c r="E22" s="62"/>
      <c r="F22" s="18"/>
      <c r="G22" s="18"/>
      <c r="H22" s="18"/>
      <c r="I22" s="18"/>
      <c r="J22" s="18"/>
      <c r="K22" s="18"/>
      <c r="L22" s="18"/>
      <c r="M22" s="18"/>
      <c r="N22" s="18"/>
      <c r="O22" s="18"/>
      <c r="P22" s="18"/>
      <c r="Q22" s="18"/>
      <c r="R22" s="18"/>
      <c r="S22" s="18"/>
      <c r="T22" s="18"/>
      <c r="U22" s="18"/>
      <c r="V22" s="66" t="str">
        <f t="shared" ref="V22" si="0">HYPERLINK("#'仕訳伝票データ'!A1","仕訳伝票データ")</f>
        <v>仕訳伝票データ</v>
      </c>
      <c r="W22" s="66"/>
      <c r="X22" s="66"/>
      <c r="Y22" s="66"/>
      <c r="Z22" s="66"/>
      <c r="AA22" s="66"/>
      <c r="AB22" s="66"/>
      <c r="AC22" s="66"/>
      <c r="AD22" s="66"/>
      <c r="AE22" s="66"/>
      <c r="AF22" s="66"/>
      <c r="AG22" s="66"/>
      <c r="AH22" s="66"/>
      <c r="AI22" s="66"/>
      <c r="AJ22" s="66"/>
      <c r="AK22" s="66"/>
      <c r="AL22" s="66"/>
      <c r="AM22" s="66"/>
      <c r="AN22" s="18"/>
      <c r="AO22" s="18"/>
      <c r="AP22" s="18"/>
      <c r="AQ22" s="18"/>
      <c r="AR22" s="18"/>
      <c r="AS22" s="65"/>
    </row>
    <row r="23" spans="4:47" ht="20.100000000000001" customHeight="1">
      <c r="D23" s="61"/>
      <c r="E23" s="62"/>
      <c r="F23" s="18"/>
      <c r="G23" s="18"/>
      <c r="H23" s="18"/>
      <c r="I23" s="18"/>
      <c r="J23" s="18"/>
      <c r="K23" s="18"/>
      <c r="L23" s="18"/>
      <c r="M23" s="18"/>
      <c r="N23" s="18"/>
      <c r="O23" s="18"/>
      <c r="P23" s="18"/>
      <c r="Q23" s="18"/>
      <c r="R23" s="18"/>
      <c r="S23" s="18"/>
      <c r="T23" s="18"/>
      <c r="U23" s="18"/>
      <c r="V23" s="66" t="str">
        <f>HYPERLINK("#'仕訳伝票区分データ'!A1","仕訳伝票区分データ")</f>
        <v>仕訳伝票区分データ</v>
      </c>
      <c r="W23" s="66"/>
      <c r="X23" s="66"/>
      <c r="Y23" s="66"/>
      <c r="Z23" s="66"/>
      <c r="AA23" s="66"/>
      <c r="AB23" s="66"/>
      <c r="AC23" s="66"/>
      <c r="AD23" s="66"/>
      <c r="AE23" s="66"/>
      <c r="AF23" s="66"/>
      <c r="AG23" s="66"/>
      <c r="AH23" s="66"/>
      <c r="AI23" s="66"/>
      <c r="AJ23" s="66"/>
      <c r="AK23" s="66"/>
      <c r="AL23" s="66"/>
      <c r="AM23" s="66"/>
      <c r="AN23" s="39"/>
      <c r="AO23" s="39"/>
      <c r="AP23" s="39"/>
      <c r="AQ23" s="39"/>
      <c r="AR23" s="39"/>
      <c r="AS23" s="65"/>
    </row>
    <row r="24" spans="4:47" ht="20.100000000000001" customHeight="1">
      <c r="D24" s="61"/>
      <c r="E24" s="62"/>
      <c r="F24" s="18"/>
      <c r="G24" s="18"/>
      <c r="H24" s="18"/>
      <c r="I24" s="18"/>
      <c r="J24" s="18"/>
      <c r="K24" s="18"/>
      <c r="L24" s="18"/>
      <c r="M24" s="18"/>
      <c r="N24" s="18"/>
      <c r="O24" s="18"/>
      <c r="P24" s="18"/>
      <c r="Q24" s="18"/>
      <c r="R24" s="18"/>
      <c r="S24" s="18"/>
      <c r="T24" s="18"/>
      <c r="U24" s="18"/>
      <c r="V24" s="66" t="str">
        <f>HYPERLINK("#'定型仕訳伝票データ'!A1","定型仕訳伝票データ")</f>
        <v>定型仕訳伝票データ</v>
      </c>
      <c r="W24" s="66"/>
      <c r="X24" s="66"/>
      <c r="Y24" s="66"/>
      <c r="Z24" s="66"/>
      <c r="AA24" s="66"/>
      <c r="AB24" s="66"/>
      <c r="AC24" s="66"/>
      <c r="AD24" s="66"/>
      <c r="AE24" s="66"/>
      <c r="AF24" s="66"/>
      <c r="AG24" s="66"/>
      <c r="AH24" s="66"/>
      <c r="AI24" s="66"/>
      <c r="AJ24" s="66"/>
      <c r="AK24" s="66"/>
      <c r="AL24" s="66"/>
      <c r="AM24" s="66"/>
      <c r="AN24" s="24"/>
      <c r="AO24" s="24"/>
      <c r="AP24" s="24"/>
      <c r="AQ24" s="24"/>
      <c r="AR24" s="24"/>
      <c r="AS24" s="65"/>
    </row>
    <row r="25" spans="4:47" ht="20.100000000000001" customHeight="1">
      <c r="D25" s="61"/>
      <c r="E25" s="62"/>
      <c r="F25" s="18"/>
      <c r="G25" s="18"/>
      <c r="H25" s="18"/>
      <c r="I25" s="18"/>
      <c r="J25" s="18"/>
      <c r="K25" s="18"/>
      <c r="L25" s="18"/>
      <c r="M25" s="18"/>
      <c r="N25" s="18"/>
      <c r="O25" s="18"/>
      <c r="P25" s="18"/>
      <c r="Q25" s="18"/>
      <c r="R25" s="18"/>
      <c r="S25" s="18"/>
      <c r="T25" s="18"/>
      <c r="U25" s="18"/>
      <c r="V25" s="66" t="str">
        <f>HYPERLINK("#'銀行入出金明細辞書データ'!A1","銀行入出金明細辞書データ")</f>
        <v>銀行入出金明細辞書データ</v>
      </c>
      <c r="W25" s="66"/>
      <c r="X25" s="66"/>
      <c r="Y25" s="66"/>
      <c r="Z25" s="66"/>
      <c r="AA25" s="66"/>
      <c r="AB25" s="66"/>
      <c r="AC25" s="66"/>
      <c r="AD25" s="66"/>
      <c r="AE25" s="66"/>
      <c r="AF25" s="66"/>
      <c r="AG25" s="66"/>
      <c r="AH25" s="66"/>
      <c r="AI25" s="66"/>
      <c r="AJ25" s="66"/>
      <c r="AK25" s="66"/>
      <c r="AL25" s="66"/>
      <c r="AM25" s="66"/>
      <c r="AN25" s="18"/>
      <c r="AO25" s="18"/>
      <c r="AP25" s="18"/>
      <c r="AQ25" s="18"/>
      <c r="AR25" s="18"/>
      <c r="AS25" s="65"/>
    </row>
    <row r="26" spans="4:47" ht="20.100000000000001" customHeight="1">
      <c r="D26" s="61"/>
      <c r="E26" s="62"/>
      <c r="F26" s="18"/>
      <c r="G26" s="18"/>
      <c r="H26" s="18"/>
      <c r="I26" s="18"/>
      <c r="J26" s="18"/>
      <c r="K26" s="18"/>
      <c r="L26" s="18"/>
      <c r="M26" s="18"/>
      <c r="N26" s="18"/>
      <c r="O26" s="18"/>
      <c r="P26" s="18"/>
      <c r="Q26" s="18"/>
      <c r="R26" s="18"/>
      <c r="S26" s="18"/>
      <c r="T26" s="18"/>
      <c r="U26" s="18"/>
      <c r="V26" s="66" t="str">
        <f>HYPERLINK("#'キャッシュレス明細辞書データ'!A1","キャッシュレス明細辞書データ")</f>
        <v>キャッシュレス明細辞書データ</v>
      </c>
      <c r="W26" s="66"/>
      <c r="X26" s="66"/>
      <c r="Y26" s="66"/>
      <c r="Z26" s="66"/>
      <c r="AA26" s="66"/>
      <c r="AB26" s="66"/>
      <c r="AC26" s="66"/>
      <c r="AD26" s="66"/>
      <c r="AE26" s="66"/>
      <c r="AF26" s="66"/>
      <c r="AG26" s="66"/>
      <c r="AH26" s="66"/>
      <c r="AI26" s="66"/>
      <c r="AJ26" s="66"/>
      <c r="AK26" s="66"/>
      <c r="AL26" s="66"/>
      <c r="AM26" s="66"/>
      <c r="AS26" s="65"/>
    </row>
    <row r="27" spans="4:47" ht="20.100000000000001" customHeight="1">
      <c r="D27" s="61"/>
      <c r="E27" s="62"/>
      <c r="F27" s="18"/>
      <c r="G27" s="18"/>
      <c r="H27" s="18"/>
      <c r="I27" s="18"/>
      <c r="J27" s="18"/>
      <c r="K27" s="18"/>
      <c r="L27" s="18"/>
      <c r="M27" s="18"/>
      <c r="N27" s="18"/>
      <c r="O27" s="18"/>
      <c r="P27" s="18"/>
      <c r="Q27" s="18"/>
      <c r="R27" s="18"/>
      <c r="S27" s="18"/>
      <c r="T27" s="18"/>
      <c r="U27" s="18"/>
      <c r="V27" s="66" t="str">
        <f>HYPERLINK("#'証憑辞書データ'!A1","証憑辞書データ")</f>
        <v>証憑辞書データ</v>
      </c>
      <c r="W27" s="66"/>
      <c r="X27" s="66"/>
      <c r="Y27" s="66"/>
      <c r="Z27" s="66"/>
      <c r="AA27" s="66"/>
      <c r="AB27" s="66"/>
      <c r="AC27" s="66"/>
      <c r="AD27" s="66"/>
      <c r="AE27" s="66"/>
      <c r="AF27" s="66"/>
      <c r="AG27" s="66"/>
      <c r="AH27" s="66"/>
      <c r="AI27" s="66"/>
      <c r="AJ27" s="66"/>
      <c r="AK27" s="66"/>
      <c r="AL27" s="66"/>
      <c r="AM27" s="66"/>
      <c r="AN27" s="24"/>
      <c r="AO27" s="24"/>
      <c r="AP27" s="24"/>
      <c r="AQ27" s="24"/>
      <c r="AR27" s="24"/>
      <c r="AS27" s="65"/>
    </row>
    <row r="28" spans="4:47" ht="20.100000000000001" customHeight="1">
      <c r="D28" s="61"/>
      <c r="E28" s="62"/>
      <c r="F28" s="18"/>
      <c r="G28" s="18"/>
      <c r="H28" s="18"/>
      <c r="I28" s="18"/>
      <c r="J28" s="18"/>
      <c r="K28" s="18"/>
      <c r="L28" s="18"/>
      <c r="M28" s="18"/>
      <c r="N28" s="18"/>
      <c r="O28" s="18"/>
      <c r="P28" s="18"/>
      <c r="Q28" s="18"/>
      <c r="R28" s="18"/>
      <c r="S28" s="18"/>
      <c r="T28" s="18"/>
      <c r="U28" s="18"/>
      <c r="V28" s="66" t="str">
        <f>HYPERLINK("#'部門配賦基準データ'!A1","部門配賦基準データ")</f>
        <v>部門配賦基準データ</v>
      </c>
      <c r="W28" s="66"/>
      <c r="X28" s="66"/>
      <c r="Y28" s="66"/>
      <c r="Z28" s="66"/>
      <c r="AA28" s="66"/>
      <c r="AB28" s="66"/>
      <c r="AC28" s="66"/>
      <c r="AD28" s="66"/>
      <c r="AE28" s="66"/>
      <c r="AF28" s="66"/>
      <c r="AG28" s="66"/>
      <c r="AH28" s="66"/>
      <c r="AI28" s="66"/>
      <c r="AJ28" s="66"/>
      <c r="AK28" s="66"/>
      <c r="AL28" s="66"/>
      <c r="AM28" s="66"/>
      <c r="AN28" s="18"/>
      <c r="AO28" s="18"/>
      <c r="AP28" s="18"/>
      <c r="AQ28" s="18"/>
      <c r="AR28" s="18"/>
      <c r="AS28" s="65"/>
    </row>
    <row r="29" spans="4:47" ht="20.100000000000001" customHeight="1">
      <c r="D29" s="61"/>
      <c r="E29" s="62"/>
      <c r="F29" s="18"/>
      <c r="G29" s="18"/>
      <c r="H29" s="18"/>
      <c r="I29" s="18"/>
      <c r="J29" s="18"/>
      <c r="K29" s="18"/>
      <c r="L29" s="18"/>
      <c r="M29" s="18"/>
      <c r="N29" s="18"/>
      <c r="O29" s="18"/>
      <c r="P29" s="18"/>
      <c r="Q29" s="18"/>
      <c r="R29" s="18"/>
      <c r="S29" s="18"/>
      <c r="T29" s="18"/>
      <c r="U29" s="18"/>
      <c r="V29" s="66" t="str">
        <f>HYPERLINK("#'予算額データ'!A1","予算額データ")</f>
        <v>予算額データ</v>
      </c>
      <c r="W29" s="66"/>
      <c r="X29" s="66"/>
      <c r="Y29" s="66"/>
      <c r="Z29" s="66"/>
      <c r="AA29" s="66"/>
      <c r="AB29" s="66"/>
      <c r="AC29" s="66"/>
      <c r="AD29" s="66"/>
      <c r="AE29" s="66"/>
      <c r="AF29" s="66"/>
      <c r="AG29" s="66"/>
      <c r="AH29" s="66"/>
      <c r="AI29" s="66"/>
      <c r="AJ29" s="66"/>
      <c r="AK29" s="66"/>
      <c r="AL29" s="66"/>
      <c r="AM29" s="66"/>
      <c r="AS29" s="65"/>
    </row>
    <row r="30" spans="4:47" ht="20.100000000000001" customHeight="1">
      <c r="D30" s="61"/>
      <c r="E30" s="62"/>
      <c r="F30" s="18"/>
      <c r="G30" s="18"/>
      <c r="H30" s="18"/>
      <c r="I30" s="18"/>
      <c r="J30" s="18"/>
      <c r="K30" s="18"/>
      <c r="L30" s="18"/>
      <c r="M30" s="18"/>
      <c r="N30" s="18"/>
      <c r="O30" s="18"/>
      <c r="P30" s="18"/>
      <c r="Q30" s="18"/>
      <c r="R30" s="18"/>
      <c r="S30" s="18"/>
      <c r="T30" s="18"/>
      <c r="U30" s="18"/>
      <c r="V30" s="66" t="str">
        <f>HYPERLINK("#'期首残高データ'!A1","期首残高データ")</f>
        <v>期首残高データ</v>
      </c>
      <c r="W30" s="66"/>
      <c r="X30" s="66"/>
      <c r="Y30" s="66"/>
      <c r="Z30" s="66"/>
      <c r="AA30" s="66"/>
      <c r="AB30" s="66"/>
      <c r="AC30" s="66"/>
      <c r="AD30" s="66"/>
      <c r="AE30" s="66"/>
      <c r="AF30" s="66"/>
      <c r="AG30" s="66"/>
      <c r="AH30" s="66"/>
      <c r="AI30" s="66"/>
      <c r="AJ30" s="66"/>
      <c r="AK30" s="66"/>
      <c r="AL30" s="66"/>
      <c r="AM30" s="66"/>
      <c r="AN30" s="24"/>
      <c r="AO30" s="24"/>
      <c r="AP30" s="24"/>
      <c r="AQ30" s="24"/>
      <c r="AR30" s="24"/>
      <c r="AS30" s="65"/>
    </row>
    <row r="31" spans="4:47" ht="20.100000000000001" customHeight="1">
      <c r="D31" s="61"/>
      <c r="E31" s="62"/>
      <c r="F31" s="18"/>
      <c r="G31" s="18"/>
      <c r="H31" s="18"/>
      <c r="I31" s="18"/>
      <c r="J31" s="18"/>
      <c r="K31" s="18"/>
      <c r="L31" s="18"/>
      <c r="M31" s="18"/>
      <c r="N31" s="18"/>
      <c r="O31" s="18"/>
      <c r="P31" s="18"/>
      <c r="Q31" s="18"/>
      <c r="R31" s="18"/>
      <c r="S31" s="18"/>
      <c r="T31" s="18"/>
      <c r="U31" s="18"/>
      <c r="V31" s="66" t="str">
        <f>HYPERLINK("#'通貨別期首残高データ'!A1","通貨別期首残高データ")</f>
        <v>通貨別期首残高データ</v>
      </c>
      <c r="W31" s="66"/>
      <c r="X31" s="66"/>
      <c r="Y31" s="66"/>
      <c r="Z31" s="66"/>
      <c r="AA31" s="66"/>
      <c r="AB31" s="66"/>
      <c r="AC31" s="66"/>
      <c r="AD31" s="66"/>
      <c r="AE31" s="66"/>
      <c r="AF31" s="66"/>
      <c r="AG31" s="66"/>
      <c r="AH31" s="66"/>
      <c r="AI31" s="66"/>
      <c r="AJ31" s="66"/>
      <c r="AK31" s="66"/>
      <c r="AL31" s="66"/>
      <c r="AM31" s="66"/>
      <c r="AN31" s="41"/>
      <c r="AO31" s="41"/>
      <c r="AP31" s="41"/>
      <c r="AQ31" s="41"/>
      <c r="AR31" s="41"/>
      <c r="AS31" s="65"/>
    </row>
    <row r="32" spans="4:47" ht="20.100000000000001" customHeight="1">
      <c r="D32" s="61"/>
      <c r="E32" s="62"/>
      <c r="F32" s="18"/>
      <c r="G32" s="18"/>
      <c r="H32" s="18"/>
      <c r="I32" s="18"/>
      <c r="J32" s="18"/>
      <c r="K32" s="18"/>
      <c r="L32" s="18"/>
      <c r="M32" s="18"/>
      <c r="N32" s="18"/>
      <c r="O32" s="18"/>
      <c r="P32" s="18"/>
      <c r="Q32" s="18"/>
      <c r="R32" s="18"/>
      <c r="S32" s="18"/>
      <c r="T32" s="18"/>
      <c r="U32" s="18"/>
      <c r="V32" s="66" t="str">
        <f>HYPERLINK("#'導入前実績金額データ'!A1","導入前実績金額データ")</f>
        <v>導入前実績金額データ</v>
      </c>
      <c r="W32" s="66"/>
      <c r="X32" s="66"/>
      <c r="Y32" s="66"/>
      <c r="Z32" s="66"/>
      <c r="AA32" s="66"/>
      <c r="AB32" s="66"/>
      <c r="AC32" s="66"/>
      <c r="AD32" s="66"/>
      <c r="AE32" s="66"/>
      <c r="AF32" s="66"/>
      <c r="AG32" s="66"/>
      <c r="AH32" s="66"/>
      <c r="AI32" s="66"/>
      <c r="AJ32" s="66"/>
      <c r="AK32" s="66"/>
      <c r="AL32" s="66"/>
      <c r="AM32" s="66"/>
      <c r="AN32" s="39"/>
      <c r="AO32" s="39"/>
      <c r="AP32" s="39"/>
      <c r="AQ32" s="39"/>
      <c r="AR32" s="39"/>
      <c r="AS32" s="65"/>
    </row>
    <row r="33" spans="4:47" ht="20.100000000000001" customHeight="1">
      <c r="D33" s="61"/>
      <c r="E33" s="62"/>
      <c r="F33" s="18"/>
      <c r="G33" s="18"/>
      <c r="H33" s="18"/>
      <c r="I33" s="18"/>
      <c r="J33" s="18"/>
      <c r="K33" s="18"/>
      <c r="L33" s="18"/>
      <c r="M33" s="18"/>
      <c r="N33" s="18"/>
      <c r="O33" s="18"/>
      <c r="P33" s="18"/>
      <c r="Q33" s="18"/>
      <c r="R33" s="18"/>
      <c r="S33" s="18"/>
      <c r="T33" s="18"/>
      <c r="U33" s="18"/>
      <c r="V33" s="66" t="str">
        <f>HYPERLINK("#'通貨別導入前実績金額データ'!A1","通貨別導入前実績金額データ")</f>
        <v>通貨別導入前実績金額データ</v>
      </c>
      <c r="W33" s="66"/>
      <c r="X33" s="66"/>
      <c r="Y33" s="66"/>
      <c r="Z33" s="66"/>
      <c r="AA33" s="66"/>
      <c r="AB33" s="66"/>
      <c r="AC33" s="66"/>
      <c r="AD33" s="66"/>
      <c r="AE33" s="66"/>
      <c r="AF33" s="66"/>
      <c r="AG33" s="66"/>
      <c r="AH33" s="66"/>
      <c r="AI33" s="66"/>
      <c r="AJ33" s="66"/>
      <c r="AK33" s="66"/>
      <c r="AL33" s="66"/>
      <c r="AM33" s="66"/>
      <c r="AN33" s="39"/>
      <c r="AO33" s="39"/>
      <c r="AP33" s="39"/>
      <c r="AQ33" s="39"/>
      <c r="AR33" s="39"/>
      <c r="AS33" s="65"/>
    </row>
    <row r="34" spans="4:47" ht="20.100000000000001" customHeight="1">
      <c r="D34" s="61"/>
      <c r="E34" s="62"/>
      <c r="F34" s="18"/>
      <c r="G34" s="18"/>
      <c r="H34" s="18"/>
      <c r="I34" s="18"/>
      <c r="J34" s="18"/>
      <c r="K34" s="18"/>
      <c r="L34" s="18"/>
      <c r="M34" s="18"/>
      <c r="N34" s="18"/>
      <c r="O34" s="18"/>
      <c r="P34" s="18"/>
      <c r="Q34" s="18"/>
      <c r="R34" s="18"/>
      <c r="S34" s="18"/>
      <c r="T34" s="18"/>
      <c r="U34" s="18"/>
      <c r="V34" s="66"/>
      <c r="W34" s="66"/>
      <c r="X34" s="66"/>
      <c r="Y34" s="66"/>
      <c r="Z34" s="66"/>
      <c r="AA34" s="66"/>
      <c r="AB34" s="66"/>
      <c r="AC34" s="66"/>
      <c r="AD34" s="66"/>
      <c r="AE34" s="66"/>
      <c r="AF34" s="66"/>
      <c r="AG34" s="66"/>
      <c r="AH34" s="66"/>
      <c r="AI34" s="66"/>
      <c r="AJ34" s="66"/>
      <c r="AK34" s="66"/>
      <c r="AL34" s="66"/>
      <c r="AM34" s="66"/>
      <c r="AN34" s="18"/>
      <c r="AO34" s="18"/>
      <c r="AP34" s="18"/>
      <c r="AQ34" s="18"/>
      <c r="AR34" s="18"/>
      <c r="AS34" s="65"/>
    </row>
    <row r="35" spans="4:47" ht="20.100000000000001" customHeight="1">
      <c r="D35" s="61"/>
      <c r="E35" s="62" t="s">
        <v>49</v>
      </c>
      <c r="F35" s="21"/>
      <c r="G35" s="41"/>
      <c r="H35" s="24"/>
      <c r="I35" s="24"/>
      <c r="J35" s="24"/>
      <c r="K35" s="24"/>
      <c r="L35" s="24"/>
      <c r="M35" s="24"/>
      <c r="N35" s="24"/>
      <c r="O35" s="24"/>
      <c r="P35" s="24"/>
      <c r="Q35" s="24"/>
      <c r="R35" s="24"/>
      <c r="S35" s="24"/>
      <c r="T35" s="24"/>
      <c r="U35" s="24"/>
      <c r="V35" s="66"/>
      <c r="W35" s="66"/>
      <c r="X35" s="66"/>
      <c r="Y35" s="66"/>
      <c r="Z35" s="66"/>
      <c r="AA35" s="66"/>
      <c r="AB35" s="66"/>
      <c r="AC35" s="66"/>
      <c r="AD35" s="66"/>
      <c r="AE35" s="66"/>
      <c r="AF35" s="66"/>
      <c r="AG35" s="66"/>
      <c r="AH35" s="66"/>
      <c r="AI35" s="66"/>
      <c r="AJ35" s="66"/>
      <c r="AK35" s="66"/>
      <c r="AL35" s="66"/>
      <c r="AM35" s="66"/>
      <c r="AN35" s="24"/>
      <c r="AO35" s="24"/>
      <c r="AP35" s="24"/>
      <c r="AQ35" s="24"/>
      <c r="AR35" s="24"/>
      <c r="AS35" s="67"/>
      <c r="AT35" s="23"/>
      <c r="AU35" s="23"/>
    </row>
    <row r="36" spans="4:47" ht="20.100000000000001" customHeight="1">
      <c r="D36" s="61"/>
      <c r="E36" s="62"/>
      <c r="F36" s="21"/>
      <c r="G36" s="21"/>
      <c r="H36" s="21"/>
      <c r="I36" s="21"/>
      <c r="J36" s="21"/>
      <c r="K36" s="21"/>
      <c r="L36" s="21"/>
      <c r="M36" s="21"/>
      <c r="N36" s="21"/>
      <c r="O36" s="21"/>
      <c r="P36" s="21"/>
      <c r="Q36" s="21"/>
      <c r="R36" s="21"/>
      <c r="S36" s="21"/>
      <c r="T36" s="21"/>
      <c r="U36" s="21"/>
      <c r="V36" s="66" t="str">
        <f>HYPERLINK("#'非会計情報データ'!A1","非会計情報データ")</f>
        <v>非会計情報データ</v>
      </c>
      <c r="W36" s="66"/>
      <c r="X36" s="66"/>
      <c r="Y36" s="66"/>
      <c r="Z36" s="66"/>
      <c r="AA36" s="66"/>
      <c r="AB36" s="66"/>
      <c r="AC36" s="66"/>
      <c r="AD36" s="66"/>
      <c r="AE36" s="66"/>
      <c r="AF36" s="66"/>
      <c r="AG36" s="66"/>
      <c r="AH36" s="66"/>
      <c r="AI36" s="66"/>
      <c r="AJ36" s="66"/>
      <c r="AK36" s="66"/>
      <c r="AL36" s="66"/>
      <c r="AM36" s="66"/>
      <c r="AN36" s="21"/>
      <c r="AO36" s="21"/>
      <c r="AP36" s="21"/>
      <c r="AQ36" s="21"/>
      <c r="AR36" s="21"/>
      <c r="AS36" s="65"/>
    </row>
    <row r="37" spans="4:47" ht="20.100000000000001" customHeight="1">
      <c r="D37" s="61"/>
      <c r="E37" s="62"/>
      <c r="F37" s="18"/>
      <c r="G37" s="18"/>
      <c r="H37" s="18"/>
      <c r="I37" s="18"/>
      <c r="J37" s="18"/>
      <c r="K37" s="18"/>
      <c r="L37" s="18"/>
      <c r="M37" s="18"/>
      <c r="N37" s="18"/>
      <c r="O37" s="18"/>
      <c r="P37" s="18"/>
      <c r="Q37" s="18"/>
      <c r="R37" s="18"/>
      <c r="S37" s="18"/>
      <c r="T37" s="18"/>
      <c r="U37" s="18"/>
      <c r="V37" s="66"/>
      <c r="W37" s="66"/>
      <c r="X37" s="66"/>
      <c r="Y37" s="66"/>
      <c r="Z37" s="66"/>
      <c r="AA37" s="66"/>
      <c r="AB37" s="66"/>
      <c r="AC37" s="66"/>
      <c r="AD37" s="66"/>
      <c r="AE37" s="66"/>
      <c r="AF37" s="66"/>
      <c r="AG37" s="66"/>
      <c r="AH37" s="66"/>
      <c r="AI37" s="66"/>
      <c r="AJ37" s="66"/>
      <c r="AK37" s="66"/>
      <c r="AL37" s="66"/>
      <c r="AM37" s="66"/>
      <c r="AN37" s="18"/>
      <c r="AO37" s="18"/>
      <c r="AP37" s="18"/>
      <c r="AQ37" s="18"/>
      <c r="AR37" s="18"/>
      <c r="AS37" s="65"/>
    </row>
    <row r="38" spans="4:47" ht="20.100000000000001" customHeight="1">
      <c r="D38" s="61"/>
      <c r="E38" s="62" t="s">
        <v>50</v>
      </c>
      <c r="F38" s="18"/>
      <c r="G38" s="18"/>
      <c r="H38" s="18"/>
      <c r="I38" s="18"/>
      <c r="J38" s="18"/>
      <c r="K38" s="18"/>
      <c r="L38" s="18"/>
      <c r="M38" s="18"/>
      <c r="N38" s="18"/>
      <c r="O38" s="18"/>
      <c r="P38" s="18"/>
      <c r="Q38" s="18"/>
      <c r="R38" s="18"/>
      <c r="S38" s="18"/>
      <c r="T38" s="63"/>
      <c r="U38" s="18"/>
      <c r="V38" s="66"/>
      <c r="W38" s="66"/>
      <c r="X38" s="66"/>
      <c r="Y38" s="66"/>
      <c r="Z38" s="66"/>
      <c r="AA38" s="66"/>
      <c r="AB38" s="66"/>
      <c r="AC38" s="66"/>
      <c r="AD38" s="66"/>
      <c r="AE38" s="66"/>
      <c r="AF38" s="66"/>
      <c r="AG38" s="66"/>
      <c r="AH38" s="66"/>
      <c r="AI38" s="66"/>
      <c r="AJ38" s="66"/>
      <c r="AK38" s="66"/>
      <c r="AL38" s="66"/>
      <c r="AM38" s="66"/>
      <c r="AN38" s="18"/>
      <c r="AO38" s="18"/>
      <c r="AP38" s="18"/>
      <c r="AQ38" s="18"/>
      <c r="AR38" s="18"/>
      <c r="AS38" s="65"/>
    </row>
    <row r="39" spans="4:47" ht="20.100000000000001" customHeight="1">
      <c r="D39" s="61"/>
      <c r="E39" s="62"/>
      <c r="F39" s="18"/>
      <c r="G39" s="18"/>
      <c r="H39" s="18"/>
      <c r="I39" s="18"/>
      <c r="J39" s="18"/>
      <c r="K39" s="18"/>
      <c r="L39" s="18"/>
      <c r="M39" s="18"/>
      <c r="N39" s="18"/>
      <c r="O39" s="18"/>
      <c r="P39" s="18"/>
      <c r="Q39" s="18"/>
      <c r="R39" s="18"/>
      <c r="S39" s="18"/>
      <c r="T39" s="18"/>
      <c r="U39" s="18"/>
      <c r="V39" s="66" t="str">
        <f>HYPERLINK("#'期首残高(IFRS)データ'!A1","期首残高[IFRS]データ")</f>
        <v>期首残高[IFRS]データ</v>
      </c>
      <c r="W39" s="66"/>
      <c r="X39" s="66"/>
      <c r="Y39" s="66"/>
      <c r="Z39" s="66"/>
      <c r="AA39" s="66"/>
      <c r="AB39" s="66"/>
      <c r="AC39" s="66"/>
      <c r="AD39" s="66"/>
      <c r="AE39" s="66"/>
      <c r="AF39" s="66"/>
      <c r="AG39" s="66"/>
      <c r="AH39" s="66"/>
      <c r="AI39" s="66"/>
      <c r="AJ39" s="66"/>
      <c r="AK39" s="66"/>
      <c r="AL39" s="66"/>
      <c r="AM39" s="66"/>
      <c r="AN39" s="24"/>
      <c r="AO39" s="24"/>
      <c r="AP39" s="24"/>
      <c r="AQ39" s="24"/>
      <c r="AR39" s="24"/>
      <c r="AS39" s="65"/>
    </row>
    <row r="40" spans="4:47" ht="15" customHeight="1" thickBot="1">
      <c r="D40" s="69"/>
      <c r="E40" s="70"/>
      <c r="F40" s="71"/>
      <c r="G40" s="71"/>
      <c r="H40" s="71"/>
      <c r="I40" s="71"/>
      <c r="J40" s="71"/>
      <c r="K40" s="71"/>
      <c r="L40" s="71"/>
      <c r="M40" s="72"/>
      <c r="N40" s="72"/>
      <c r="O40" s="72"/>
      <c r="P40" s="72"/>
      <c r="Q40" s="72"/>
      <c r="R40" s="72"/>
      <c r="S40" s="72"/>
      <c r="T40" s="73"/>
      <c r="U40" s="73"/>
      <c r="V40" s="70"/>
      <c r="W40" s="73"/>
      <c r="X40" s="73"/>
      <c r="Y40" s="73"/>
      <c r="Z40" s="73"/>
      <c r="AA40" s="73"/>
      <c r="AB40" s="73"/>
      <c r="AC40" s="72"/>
      <c r="AD40" s="72"/>
      <c r="AE40" s="72"/>
      <c r="AF40" s="72"/>
      <c r="AG40" s="72"/>
      <c r="AH40" s="72"/>
      <c r="AI40" s="72"/>
      <c r="AJ40" s="73"/>
      <c r="AK40" s="73"/>
      <c r="AL40" s="73"/>
      <c r="AM40" s="73"/>
      <c r="AN40" s="73"/>
      <c r="AO40" s="73"/>
      <c r="AP40" s="73"/>
      <c r="AQ40" s="73"/>
      <c r="AR40" s="73"/>
      <c r="AS40" s="74"/>
    </row>
    <row r="41" spans="4:47" ht="15" customHeight="1">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row>
  </sheetData>
  <mergeCells count="31">
    <mergeCell ref="V39:AM39"/>
    <mergeCell ref="V35:AM35"/>
    <mergeCell ref="V36:AM36"/>
    <mergeCell ref="V37:AM37"/>
    <mergeCell ref="V38:AM38"/>
    <mergeCell ref="V34:AM34"/>
    <mergeCell ref="V32:AM32"/>
    <mergeCell ref="V33:AM33"/>
    <mergeCell ref="V26:AM26"/>
    <mergeCell ref="V27:AM27"/>
    <mergeCell ref="V28:AM28"/>
    <mergeCell ref="V29:AM29"/>
    <mergeCell ref="V30:AM30"/>
    <mergeCell ref="V31:AM31"/>
    <mergeCell ref="V22:AM22"/>
    <mergeCell ref="V23:AM23"/>
    <mergeCell ref="V24:AM24"/>
    <mergeCell ref="V25:AM25"/>
    <mergeCell ref="V21:AM21"/>
    <mergeCell ref="V18:AM18"/>
    <mergeCell ref="V19:AM19"/>
    <mergeCell ref="V12:AM12"/>
    <mergeCell ref="V13:AM13"/>
    <mergeCell ref="V14:AM14"/>
    <mergeCell ref="V15:AM15"/>
    <mergeCell ref="V16:AM16"/>
    <mergeCell ref="V17:AM17"/>
    <mergeCell ref="V8:AM8"/>
    <mergeCell ref="V9:AM9"/>
    <mergeCell ref="V10:AM10"/>
    <mergeCell ref="V11:AM11"/>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1F02B-6840-4F02-93AE-3FC07EB718BC}">
  <sheetPr codeName="Sheet17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97</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ht="17.25" thickBot="1">
      <c r="B5" s="499" t="s">
        <v>611</v>
      </c>
      <c r="C5" s="500" t="s">
        <v>623</v>
      </c>
      <c r="D5" s="501" t="s">
        <v>290</v>
      </c>
      <c r="E5" s="440" t="s">
        <v>624</v>
      </c>
      <c r="F5" s="356" t="s">
        <v>272</v>
      </c>
      <c r="G5" s="502" t="s">
        <v>625</v>
      </c>
      <c r="H5" s="179"/>
    </row>
    <row r="6" spans="2:8" ht="20.100000000000001" customHeight="1" thickBot="1">
      <c r="B6" s="176" t="s">
        <v>1002</v>
      </c>
      <c r="C6" s="177"/>
      <c r="D6" s="177"/>
      <c r="E6" s="177"/>
      <c r="F6" s="177"/>
      <c r="G6" s="178"/>
      <c r="H6" s="179"/>
    </row>
    <row r="7" spans="2:8" ht="30">
      <c r="B7" s="458" t="s">
        <v>1003</v>
      </c>
      <c r="C7" s="503" t="s">
        <v>1004</v>
      </c>
      <c r="D7" s="459" t="s">
        <v>290</v>
      </c>
      <c r="E7" s="292" t="s">
        <v>286</v>
      </c>
      <c r="F7" s="472"/>
      <c r="G7" s="506" t="s">
        <v>1005</v>
      </c>
      <c r="H7" s="179"/>
    </row>
    <row r="8" spans="2:8" ht="30">
      <c r="B8" s="458" t="s">
        <v>956</v>
      </c>
      <c r="C8" s="297" t="s">
        <v>1006</v>
      </c>
      <c r="D8" s="461" t="s">
        <v>290</v>
      </c>
      <c r="E8" s="339" t="s">
        <v>286</v>
      </c>
      <c r="F8" s="355"/>
      <c r="G8" s="470" t="s">
        <v>958</v>
      </c>
      <c r="H8" s="179"/>
    </row>
    <row r="9" spans="2:8">
      <c r="B9" s="458" t="s">
        <v>962</v>
      </c>
      <c r="C9" s="297" t="s">
        <v>1007</v>
      </c>
      <c r="D9" s="461" t="s">
        <v>591</v>
      </c>
      <c r="E9" s="316" t="s">
        <v>624</v>
      </c>
      <c r="F9" s="355" t="s">
        <v>272</v>
      </c>
      <c r="G9" s="470" t="s">
        <v>1008</v>
      </c>
      <c r="H9" s="179"/>
    </row>
    <row r="10" spans="2:8" ht="30">
      <c r="B10" s="458" t="s">
        <v>964</v>
      </c>
      <c r="C10" s="297" t="s">
        <v>1009</v>
      </c>
      <c r="D10" s="461" t="s">
        <v>290</v>
      </c>
      <c r="E10" s="339" t="s">
        <v>286</v>
      </c>
      <c r="F10" s="355"/>
      <c r="G10" s="470" t="s">
        <v>1010</v>
      </c>
      <c r="H10" s="179"/>
    </row>
    <row r="11" spans="2:8" ht="30">
      <c r="B11" s="458" t="s">
        <v>967</v>
      </c>
      <c r="C11" s="297" t="s">
        <v>1011</v>
      </c>
      <c r="D11" s="461" t="s">
        <v>638</v>
      </c>
      <c r="E11" s="316" t="s">
        <v>624</v>
      </c>
      <c r="F11" s="355"/>
      <c r="G11" s="470" t="s">
        <v>969</v>
      </c>
      <c r="H11" s="179"/>
    </row>
    <row r="12" spans="2:8" ht="30">
      <c r="B12" s="458" t="s">
        <v>970</v>
      </c>
      <c r="C12" s="297" t="s">
        <v>1012</v>
      </c>
      <c r="D12" s="461" t="s">
        <v>562</v>
      </c>
      <c r="E12" s="316" t="s">
        <v>624</v>
      </c>
      <c r="F12" s="355"/>
      <c r="G12" s="470" t="s">
        <v>972</v>
      </c>
      <c r="H12" s="179"/>
    </row>
    <row r="13" spans="2:8" ht="30">
      <c r="B13" s="458" t="s">
        <v>973</v>
      </c>
      <c r="C13" s="297" t="s">
        <v>1013</v>
      </c>
      <c r="D13" s="461" t="s">
        <v>562</v>
      </c>
      <c r="E13" s="316" t="s">
        <v>624</v>
      </c>
      <c r="F13" s="355"/>
      <c r="G13" s="470" t="s">
        <v>972</v>
      </c>
      <c r="H13" s="179"/>
    </row>
    <row r="14" spans="2:8">
      <c r="B14" s="458" t="s">
        <v>975</v>
      </c>
      <c r="C14" s="297" t="s">
        <v>1014</v>
      </c>
      <c r="D14" s="461" t="s">
        <v>977</v>
      </c>
      <c r="E14" s="316" t="s">
        <v>624</v>
      </c>
      <c r="F14" s="355"/>
      <c r="G14" s="470"/>
      <c r="H14" s="179"/>
    </row>
    <row r="15" spans="2:8" ht="66">
      <c r="B15" s="458" t="s">
        <v>982</v>
      </c>
      <c r="C15" s="297" t="s">
        <v>644</v>
      </c>
      <c r="D15" s="316" t="s">
        <v>323</v>
      </c>
      <c r="E15" s="316" t="s">
        <v>549</v>
      </c>
      <c r="F15" s="341"/>
      <c r="G15" s="509" t="s">
        <v>1015</v>
      </c>
      <c r="H15" s="179"/>
    </row>
    <row r="16" spans="2:8">
      <c r="B16" s="559" t="s">
        <v>636</v>
      </c>
      <c r="C16" s="297" t="s">
        <v>637</v>
      </c>
      <c r="D16" s="316" t="s">
        <v>638</v>
      </c>
      <c r="E16" s="316" t="s">
        <v>286</v>
      </c>
      <c r="F16" s="341"/>
      <c r="G16" s="560" t="s">
        <v>639</v>
      </c>
      <c r="H16" s="179"/>
    </row>
    <row r="17" spans="2:8" ht="30.75" thickBot="1">
      <c r="B17" s="296" t="s">
        <v>137</v>
      </c>
      <c r="C17" s="297" t="s">
        <v>646</v>
      </c>
      <c r="D17" s="298" t="s">
        <v>605</v>
      </c>
      <c r="E17" s="298" t="s">
        <v>624</v>
      </c>
      <c r="F17" s="299"/>
      <c r="G17" s="278" t="s">
        <v>647</v>
      </c>
      <c r="H17" s="179"/>
    </row>
    <row r="18" spans="2:8" ht="20.100000000000001" customHeight="1" thickBot="1">
      <c r="B18" s="176" t="s">
        <v>1016</v>
      </c>
      <c r="C18" s="177"/>
      <c r="D18" s="177"/>
      <c r="E18" s="177"/>
      <c r="F18" s="177"/>
      <c r="G18" s="178"/>
      <c r="H18" s="179"/>
    </row>
    <row r="19" spans="2:8" ht="17.25" thickBot="1">
      <c r="B19" s="463" t="s">
        <v>896</v>
      </c>
      <c r="C19" s="464"/>
      <c r="D19" s="464"/>
      <c r="E19" s="464"/>
      <c r="F19" s="464"/>
      <c r="G19" s="465"/>
      <c r="H19" s="179"/>
    </row>
    <row r="20" spans="2:8" ht="45">
      <c r="B20" s="458" t="s">
        <v>99</v>
      </c>
      <c r="C20" s="466" t="s">
        <v>897</v>
      </c>
      <c r="D20" s="295" t="s">
        <v>323</v>
      </c>
      <c r="E20" s="295" t="s">
        <v>658</v>
      </c>
      <c r="F20" s="467"/>
      <c r="G20" s="470" t="s">
        <v>1017</v>
      </c>
      <c r="H20" s="179"/>
    </row>
    <row r="21" spans="2:8">
      <c r="B21" s="458" t="s">
        <v>77</v>
      </c>
      <c r="C21" s="468" t="s">
        <v>899</v>
      </c>
      <c r="D21" s="323" t="s">
        <v>270</v>
      </c>
      <c r="E21" s="323" t="s">
        <v>271</v>
      </c>
      <c r="F21" s="467"/>
      <c r="G21" s="470" t="s">
        <v>273</v>
      </c>
      <c r="H21" s="179"/>
    </row>
    <row r="22" spans="2:8" ht="60">
      <c r="B22" s="458" t="s">
        <v>224</v>
      </c>
      <c r="C22" s="468" t="s">
        <v>901</v>
      </c>
      <c r="D22" s="323" t="s">
        <v>358</v>
      </c>
      <c r="E22" s="323" t="s">
        <v>271</v>
      </c>
      <c r="F22" s="467"/>
      <c r="G22" s="470" t="s">
        <v>1018</v>
      </c>
      <c r="H22" s="179"/>
    </row>
    <row r="23" spans="2:8">
      <c r="B23" s="458" t="s">
        <v>665</v>
      </c>
      <c r="C23" s="468" t="s">
        <v>902</v>
      </c>
      <c r="D23" s="323" t="s">
        <v>301</v>
      </c>
      <c r="E23" s="316" t="s">
        <v>286</v>
      </c>
      <c r="F23" s="467"/>
      <c r="G23" s="470" t="s">
        <v>903</v>
      </c>
      <c r="H23" s="179"/>
    </row>
    <row r="24" spans="2:8" ht="36">
      <c r="B24" s="458" t="s">
        <v>213</v>
      </c>
      <c r="C24" s="468" t="s">
        <v>987</v>
      </c>
      <c r="D24" s="323" t="s">
        <v>290</v>
      </c>
      <c r="E24" s="316" t="s">
        <v>286</v>
      </c>
      <c r="F24" s="467"/>
      <c r="G24" s="561" t="s">
        <v>988</v>
      </c>
      <c r="H24" s="179"/>
    </row>
    <row r="25" spans="2:8" ht="90">
      <c r="B25" s="458" t="s">
        <v>670</v>
      </c>
      <c r="C25" s="468" t="s">
        <v>905</v>
      </c>
      <c r="D25" s="323" t="s">
        <v>301</v>
      </c>
      <c r="E25" s="316" t="s">
        <v>286</v>
      </c>
      <c r="F25" s="467"/>
      <c r="G25" s="470" t="s">
        <v>989</v>
      </c>
      <c r="H25" s="179"/>
    </row>
    <row r="26" spans="2:8" ht="30">
      <c r="B26" s="458" t="s">
        <v>311</v>
      </c>
      <c r="C26" s="352" t="s">
        <v>907</v>
      </c>
      <c r="D26" s="298" t="s">
        <v>301</v>
      </c>
      <c r="E26" s="316" t="s">
        <v>286</v>
      </c>
      <c r="F26" s="353"/>
      <c r="G26" s="470" t="s">
        <v>674</v>
      </c>
      <c r="H26" s="179"/>
    </row>
    <row r="27" spans="2:8" ht="102">
      <c r="B27" s="458" t="s">
        <v>305</v>
      </c>
      <c r="C27" s="352" t="s">
        <v>909</v>
      </c>
      <c r="D27" s="298" t="s">
        <v>290</v>
      </c>
      <c r="E27" s="316" t="s">
        <v>286</v>
      </c>
      <c r="F27" s="353"/>
      <c r="G27" s="508" t="s">
        <v>676</v>
      </c>
      <c r="H27" s="179"/>
    </row>
    <row r="28" spans="2:8" ht="30">
      <c r="B28" s="458" t="s">
        <v>308</v>
      </c>
      <c r="C28" s="352" t="s">
        <v>911</v>
      </c>
      <c r="D28" s="298" t="s">
        <v>290</v>
      </c>
      <c r="E28" s="316" t="s">
        <v>286</v>
      </c>
      <c r="F28" s="353"/>
      <c r="G28" s="301" t="s">
        <v>990</v>
      </c>
      <c r="H28" s="179"/>
    </row>
    <row r="29" spans="2:8" ht="45">
      <c r="B29" s="296" t="s">
        <v>1411</v>
      </c>
      <c r="C29" s="312" t="s">
        <v>913</v>
      </c>
      <c r="D29" s="316" t="s">
        <v>914</v>
      </c>
      <c r="E29" s="316" t="s">
        <v>658</v>
      </c>
      <c r="F29" s="353"/>
      <c r="G29" s="470" t="s">
        <v>1017</v>
      </c>
      <c r="H29" s="179"/>
    </row>
    <row r="30" spans="2:8" ht="60">
      <c r="B30" s="326" t="s">
        <v>69</v>
      </c>
      <c r="C30" s="327" t="s">
        <v>685</v>
      </c>
      <c r="D30" s="328" t="s">
        <v>686</v>
      </c>
      <c r="E30" s="328" t="s">
        <v>687</v>
      </c>
      <c r="F30" s="329"/>
      <c r="G30" s="330" t="s">
        <v>1019</v>
      </c>
      <c r="H30" s="179"/>
    </row>
    <row r="31" spans="2:8" ht="60">
      <c r="B31" s="326" t="s">
        <v>70</v>
      </c>
      <c r="C31" s="327" t="s">
        <v>689</v>
      </c>
      <c r="D31" s="328" t="s">
        <v>686</v>
      </c>
      <c r="E31" s="328" t="s">
        <v>687</v>
      </c>
      <c r="F31" s="331"/>
      <c r="G31" s="330" t="s">
        <v>1019</v>
      </c>
      <c r="H31" s="179"/>
    </row>
    <row r="32" spans="2:8" ht="30">
      <c r="B32" s="458" t="s">
        <v>697</v>
      </c>
      <c r="C32" s="312" t="s">
        <v>916</v>
      </c>
      <c r="D32" s="313">
        <v>13</v>
      </c>
      <c r="E32" s="298" t="s">
        <v>286</v>
      </c>
      <c r="F32" s="353"/>
      <c r="G32" s="470" t="s">
        <v>993</v>
      </c>
      <c r="H32" s="179"/>
    </row>
    <row r="33" spans="2:8" ht="105.75" thickBot="1">
      <c r="B33" s="458" t="s">
        <v>114</v>
      </c>
      <c r="C33" s="515" t="s">
        <v>918</v>
      </c>
      <c r="D33" s="516" t="s">
        <v>562</v>
      </c>
      <c r="E33" s="516" t="s">
        <v>286</v>
      </c>
      <c r="F33" s="512"/>
      <c r="G33" s="470" t="s">
        <v>1020</v>
      </c>
      <c r="H33" s="179"/>
    </row>
    <row r="34" spans="2:8" ht="17.25" thickBot="1">
      <c r="B34" s="463" t="s">
        <v>716</v>
      </c>
      <c r="C34" s="464"/>
      <c r="D34" s="464"/>
      <c r="E34" s="464"/>
      <c r="F34" s="464"/>
      <c r="G34" s="465"/>
      <c r="H34" s="179"/>
    </row>
    <row r="35" spans="2:8">
      <c r="B35" s="458" t="s">
        <v>99</v>
      </c>
      <c r="C35" s="466" t="s">
        <v>923</v>
      </c>
      <c r="D35" s="295" t="s">
        <v>323</v>
      </c>
      <c r="E35" s="295" t="s">
        <v>658</v>
      </c>
      <c r="F35" s="467"/>
      <c r="G35" s="513" t="s">
        <v>718</v>
      </c>
      <c r="H35" s="179"/>
    </row>
    <row r="36" spans="2:8">
      <c r="B36" s="458" t="s">
        <v>77</v>
      </c>
      <c r="C36" s="468" t="s">
        <v>924</v>
      </c>
      <c r="D36" s="323" t="s">
        <v>270</v>
      </c>
      <c r="E36" s="323" t="s">
        <v>271</v>
      </c>
      <c r="F36" s="467"/>
      <c r="G36" s="514"/>
      <c r="H36" s="179"/>
    </row>
    <row r="37" spans="2:8">
      <c r="B37" s="458" t="s">
        <v>224</v>
      </c>
      <c r="C37" s="468" t="s">
        <v>925</v>
      </c>
      <c r="D37" s="323" t="s">
        <v>358</v>
      </c>
      <c r="E37" s="323" t="s">
        <v>271</v>
      </c>
      <c r="F37" s="467"/>
      <c r="G37" s="514"/>
      <c r="H37" s="179"/>
    </row>
    <row r="38" spans="2:8">
      <c r="B38" s="458" t="s">
        <v>665</v>
      </c>
      <c r="C38" s="468" t="s">
        <v>926</v>
      </c>
      <c r="D38" s="323" t="s">
        <v>301</v>
      </c>
      <c r="E38" s="323" t="s">
        <v>286</v>
      </c>
      <c r="F38" s="467"/>
      <c r="G38" s="514"/>
      <c r="H38" s="179"/>
    </row>
    <row r="39" spans="2:8">
      <c r="B39" s="458" t="s">
        <v>213</v>
      </c>
      <c r="C39" s="468" t="s">
        <v>722</v>
      </c>
      <c r="D39" s="323" t="s">
        <v>285</v>
      </c>
      <c r="E39" s="323" t="s">
        <v>286</v>
      </c>
      <c r="F39" s="462"/>
      <c r="G39" s="514"/>
      <c r="H39" s="179"/>
    </row>
    <row r="40" spans="2:8">
      <c r="B40" s="458" t="s">
        <v>215</v>
      </c>
      <c r="C40" s="468" t="s">
        <v>927</v>
      </c>
      <c r="D40" s="323" t="s">
        <v>301</v>
      </c>
      <c r="E40" s="323" t="s">
        <v>286</v>
      </c>
      <c r="F40" s="467"/>
      <c r="G40" s="514"/>
      <c r="H40" s="179"/>
    </row>
    <row r="41" spans="2:8">
      <c r="B41" s="458" t="s">
        <v>311</v>
      </c>
      <c r="C41" s="352" t="s">
        <v>928</v>
      </c>
      <c r="D41" s="323" t="s">
        <v>301</v>
      </c>
      <c r="E41" s="313" t="s">
        <v>286</v>
      </c>
      <c r="F41" s="353"/>
      <c r="G41" s="514"/>
      <c r="H41" s="179"/>
    </row>
    <row r="42" spans="2:8">
      <c r="B42" s="458" t="s">
        <v>305</v>
      </c>
      <c r="C42" s="352" t="s">
        <v>929</v>
      </c>
      <c r="D42" s="323" t="s">
        <v>290</v>
      </c>
      <c r="E42" s="313" t="s">
        <v>286</v>
      </c>
      <c r="F42" s="353"/>
      <c r="G42" s="514"/>
      <c r="H42" s="179"/>
    </row>
    <row r="43" spans="2:8">
      <c r="B43" s="458" t="s">
        <v>308</v>
      </c>
      <c r="C43" s="352" t="s">
        <v>930</v>
      </c>
      <c r="D43" s="323" t="s">
        <v>290</v>
      </c>
      <c r="E43" s="313" t="s">
        <v>286</v>
      </c>
      <c r="F43" s="353"/>
      <c r="G43" s="514"/>
      <c r="H43" s="179"/>
    </row>
    <row r="44" spans="2:8">
      <c r="B44" s="296" t="s">
        <v>1411</v>
      </c>
      <c r="C44" s="312" t="s">
        <v>931</v>
      </c>
      <c r="D44" s="316" t="s">
        <v>559</v>
      </c>
      <c r="E44" s="316" t="s">
        <v>935</v>
      </c>
      <c r="F44" s="353"/>
      <c r="G44" s="514"/>
      <c r="H44" s="179"/>
    </row>
    <row r="45" spans="2:8">
      <c r="B45" s="326" t="s">
        <v>69</v>
      </c>
      <c r="C45" s="327" t="s">
        <v>933</v>
      </c>
      <c r="D45" s="328" t="s">
        <v>686</v>
      </c>
      <c r="E45" s="328" t="s">
        <v>687</v>
      </c>
      <c r="F45" s="329"/>
      <c r="G45" s="514"/>
      <c r="H45" s="179"/>
    </row>
    <row r="46" spans="2:8">
      <c r="B46" s="326" t="s">
        <v>70</v>
      </c>
      <c r="C46" s="327" t="s">
        <v>934</v>
      </c>
      <c r="D46" s="328" t="s">
        <v>686</v>
      </c>
      <c r="E46" s="328" t="s">
        <v>687</v>
      </c>
      <c r="F46" s="331"/>
      <c r="G46" s="514"/>
      <c r="H46" s="179"/>
    </row>
    <row r="47" spans="2:8">
      <c r="B47" s="458" t="s">
        <v>697</v>
      </c>
      <c r="C47" s="352" t="s">
        <v>936</v>
      </c>
      <c r="D47" s="313">
        <v>13</v>
      </c>
      <c r="E47" s="313" t="s">
        <v>286</v>
      </c>
      <c r="F47" s="353"/>
      <c r="G47" s="514"/>
      <c r="H47" s="179"/>
    </row>
    <row r="48" spans="2:8" ht="17.25" thickBot="1">
      <c r="B48" s="458" t="s">
        <v>114</v>
      </c>
      <c r="C48" s="515" t="s">
        <v>937</v>
      </c>
      <c r="D48" s="516" t="s">
        <v>562</v>
      </c>
      <c r="E48" s="516" t="s">
        <v>286</v>
      </c>
      <c r="F48" s="512"/>
      <c r="G48" s="517"/>
      <c r="H48" s="179"/>
    </row>
    <row r="49" spans="2:8" ht="17.25" thickBot="1">
      <c r="B49" s="463" t="s">
        <v>742</v>
      </c>
      <c r="C49" s="464"/>
      <c r="D49" s="464"/>
      <c r="E49" s="464"/>
      <c r="F49" s="464"/>
      <c r="G49" s="465"/>
      <c r="H49" s="179"/>
    </row>
    <row r="50" spans="2:8">
      <c r="B50" s="487" t="s">
        <v>743</v>
      </c>
      <c r="C50" s="308" t="s">
        <v>938</v>
      </c>
      <c r="D50" s="309">
        <v>200</v>
      </c>
      <c r="E50" s="488" t="s">
        <v>624</v>
      </c>
      <c r="F50" s="285"/>
      <c r="G50" s="502"/>
      <c r="H50" s="179"/>
    </row>
    <row r="51" spans="2:8">
      <c r="B51" s="458" t="s">
        <v>748</v>
      </c>
      <c r="C51" s="352" t="s">
        <v>943</v>
      </c>
      <c r="D51" s="323" t="s">
        <v>290</v>
      </c>
      <c r="E51" s="317" t="s">
        <v>286</v>
      </c>
      <c r="F51" s="314"/>
      <c r="G51" s="315" t="s">
        <v>750</v>
      </c>
      <c r="H51" s="179"/>
    </row>
    <row r="52" spans="2:8" ht="17.25" thickBot="1">
      <c r="B52" s="489" t="s">
        <v>751</v>
      </c>
      <c r="C52" s="562" t="s">
        <v>944</v>
      </c>
      <c r="D52" s="491">
        <v>400</v>
      </c>
      <c r="E52" s="492" t="s">
        <v>624</v>
      </c>
      <c r="F52" s="493"/>
      <c r="G52" s="520"/>
      <c r="H52" s="179"/>
    </row>
    <row r="53" spans="2:8" s="436" customFormat="1" ht="16.5" customHeight="1" thickBot="1">
      <c r="C53" s="563"/>
      <c r="D53" s="563"/>
      <c r="E53" s="563"/>
      <c r="F53" s="563"/>
    </row>
    <row r="54" spans="2:8" ht="20.100000000000001" customHeight="1">
      <c r="B54" s="360" t="s">
        <v>753</v>
      </c>
      <c r="C54" s="524"/>
      <c r="D54" s="524"/>
      <c r="E54" s="524"/>
      <c r="F54" s="524"/>
      <c r="G54" s="525"/>
      <c r="H54" s="179"/>
    </row>
    <row r="55" spans="2:8">
      <c r="B55" s="363" t="s">
        <v>754</v>
      </c>
      <c r="C55" s="526"/>
      <c r="D55" s="526"/>
      <c r="E55" s="526"/>
      <c r="F55" s="526"/>
      <c r="G55" s="527"/>
      <c r="H55" s="179"/>
    </row>
    <row r="56" spans="2:8">
      <c r="B56" s="528" t="s">
        <v>755</v>
      </c>
      <c r="C56" s="529"/>
      <c r="D56" s="530" t="s">
        <v>756</v>
      </c>
      <c r="E56" s="531"/>
      <c r="F56" s="531"/>
      <c r="G56" s="532"/>
      <c r="H56" s="179"/>
    </row>
    <row r="57" spans="2:8">
      <c r="B57" s="564" t="s">
        <v>1021</v>
      </c>
      <c r="C57" s="565"/>
      <c r="D57" s="566" t="s">
        <v>1022</v>
      </c>
      <c r="E57" s="567"/>
      <c r="F57" s="567"/>
      <c r="G57" s="568"/>
      <c r="H57" s="179"/>
    </row>
    <row r="58" spans="2:8">
      <c r="B58" s="541" t="s">
        <v>757</v>
      </c>
      <c r="C58" s="542"/>
      <c r="D58" s="543" t="s">
        <v>1001</v>
      </c>
      <c r="E58" s="544"/>
      <c r="F58" s="544"/>
      <c r="G58" s="545"/>
      <c r="H58" s="179"/>
    </row>
    <row r="59" spans="2:8">
      <c r="B59" s="546"/>
      <c r="C59" s="547"/>
      <c r="D59" s="548" t="s">
        <v>759</v>
      </c>
      <c r="E59" s="549"/>
      <c r="F59" s="549"/>
      <c r="G59" s="550"/>
      <c r="H59" s="179"/>
    </row>
    <row r="60" spans="2:8">
      <c r="B60" s="551" t="s">
        <v>114</v>
      </c>
      <c r="C60" s="552"/>
      <c r="D60" s="543" t="s">
        <v>760</v>
      </c>
      <c r="E60" s="544"/>
      <c r="F60" s="544"/>
      <c r="G60" s="545"/>
      <c r="H60" s="179"/>
    </row>
    <row r="61" spans="2:8" ht="17.25" thickBot="1">
      <c r="B61" s="569"/>
      <c r="C61" s="570"/>
      <c r="D61" s="555" t="s">
        <v>761</v>
      </c>
      <c r="E61" s="556"/>
      <c r="F61" s="556"/>
      <c r="G61" s="557"/>
      <c r="H61" s="179"/>
    </row>
    <row r="62" spans="2:8" ht="17.25" thickBot="1">
      <c r="B62" s="558"/>
      <c r="C62" s="232"/>
      <c r="D62" s="233"/>
      <c r="E62" s="233"/>
      <c r="F62" s="233"/>
      <c r="G62" s="235"/>
      <c r="H62" s="211"/>
    </row>
    <row r="63" spans="2:8" ht="16.5" customHeight="1">
      <c r="B63" s="386" t="s">
        <v>762</v>
      </c>
      <c r="C63" s="387"/>
      <c r="D63" s="387"/>
      <c r="E63" s="387"/>
      <c r="F63" s="387"/>
      <c r="G63" s="388"/>
      <c r="H63" s="179"/>
    </row>
    <row r="64" spans="2:8" ht="16.5" customHeight="1">
      <c r="B64" s="389"/>
      <c r="C64" s="390"/>
      <c r="D64" s="390"/>
      <c r="E64" s="390"/>
      <c r="F64" s="390"/>
      <c r="G64" s="391"/>
      <c r="H64" s="179"/>
    </row>
    <row r="65" spans="2:8" ht="16.5" customHeight="1">
      <c r="B65" s="389" t="s">
        <v>763</v>
      </c>
      <c r="C65" s="390"/>
      <c r="D65" s="390"/>
      <c r="E65" s="390"/>
      <c r="F65" s="390"/>
      <c r="G65" s="391"/>
      <c r="H65" s="179"/>
    </row>
    <row r="66" spans="2:8" s="393" customFormat="1" ht="16.5" customHeight="1">
      <c r="B66" s="389" t="s">
        <v>764</v>
      </c>
      <c r="C66" s="390"/>
      <c r="D66" s="390"/>
      <c r="E66" s="390"/>
      <c r="F66" s="390"/>
      <c r="G66" s="391"/>
      <c r="H66" s="392"/>
    </row>
    <row r="67" spans="2:8" s="393" customFormat="1" ht="16.5" customHeight="1">
      <c r="B67" s="389" t="s">
        <v>765</v>
      </c>
      <c r="C67" s="390"/>
      <c r="D67" s="390"/>
      <c r="E67" s="390"/>
      <c r="F67" s="390"/>
      <c r="G67" s="391"/>
      <c r="H67" s="392"/>
    </row>
    <row r="68" spans="2:8" s="393" customFormat="1" ht="16.5" customHeight="1">
      <c r="B68" s="389" t="s">
        <v>766</v>
      </c>
      <c r="C68" s="390"/>
      <c r="D68" s="390"/>
      <c r="E68" s="390"/>
      <c r="F68" s="390"/>
      <c r="G68" s="391"/>
      <c r="H68" s="392"/>
    </row>
    <row r="69" spans="2:8" s="393" customFormat="1" ht="16.5" customHeight="1">
      <c r="B69" s="389"/>
      <c r="C69" s="390"/>
      <c r="D69" s="390"/>
      <c r="E69" s="390"/>
      <c r="F69" s="390"/>
      <c r="G69" s="391"/>
      <c r="H69" s="392"/>
    </row>
    <row r="70" spans="2:8" s="393" customFormat="1" ht="16.5" customHeight="1">
      <c r="B70" s="389"/>
      <c r="C70" s="390"/>
      <c r="D70" s="390"/>
      <c r="E70" s="390"/>
      <c r="F70" s="390"/>
      <c r="G70" s="391"/>
      <c r="H70" s="392"/>
    </row>
    <row r="71" spans="2:8" s="393" customFormat="1" ht="16.5" customHeight="1">
      <c r="B71" s="389"/>
      <c r="C71" s="390"/>
      <c r="D71" s="390"/>
      <c r="E71" s="390"/>
      <c r="F71" s="390"/>
      <c r="G71" s="391"/>
      <c r="H71" s="392"/>
    </row>
    <row r="72" spans="2:8" s="393" customFormat="1" ht="16.5" customHeight="1">
      <c r="B72" s="389" t="s">
        <v>770</v>
      </c>
      <c r="C72" s="390"/>
      <c r="D72" s="390"/>
      <c r="E72" s="390"/>
      <c r="F72" s="390"/>
      <c r="G72" s="391"/>
      <c r="H72" s="392"/>
    </row>
    <row r="73" spans="2:8" s="393" customFormat="1" ht="16.5" customHeight="1">
      <c r="B73" s="389" t="s">
        <v>764</v>
      </c>
      <c r="C73" s="390"/>
      <c r="D73" s="390"/>
      <c r="E73" s="390"/>
      <c r="F73" s="390"/>
      <c r="G73" s="391"/>
      <c r="H73" s="392"/>
    </row>
    <row r="74" spans="2:8" s="393" customFormat="1" ht="16.5" customHeight="1">
      <c r="B74" s="389" t="s">
        <v>765</v>
      </c>
      <c r="C74" s="390"/>
      <c r="D74" s="390"/>
      <c r="E74" s="390"/>
      <c r="F74" s="390"/>
      <c r="G74" s="391"/>
      <c r="H74" s="392"/>
    </row>
    <row r="75" spans="2:8" s="393" customFormat="1" ht="16.5" customHeight="1">
      <c r="B75" s="389" t="s">
        <v>771</v>
      </c>
      <c r="C75" s="390"/>
      <c r="D75" s="390"/>
      <c r="E75" s="390"/>
      <c r="F75" s="390"/>
      <c r="G75" s="391"/>
      <c r="H75" s="392"/>
    </row>
    <row r="76" spans="2:8" s="393" customFormat="1" ht="16.5" customHeight="1">
      <c r="B76" s="389"/>
      <c r="C76" s="390"/>
      <c r="D76" s="390"/>
      <c r="E76" s="390"/>
      <c r="F76" s="390"/>
      <c r="G76" s="391"/>
      <c r="H76" s="392"/>
    </row>
    <row r="77" spans="2:8" s="393" customFormat="1" ht="16.5" customHeight="1">
      <c r="B77" s="389"/>
      <c r="C77" s="390"/>
      <c r="D77" s="390"/>
      <c r="E77" s="390"/>
      <c r="F77" s="390"/>
      <c r="G77" s="391"/>
      <c r="H77" s="392"/>
    </row>
    <row r="78" spans="2:8" ht="16.5" customHeight="1">
      <c r="B78" s="389"/>
      <c r="C78" s="390"/>
      <c r="D78" s="390"/>
      <c r="E78" s="390"/>
      <c r="F78" s="390"/>
      <c r="G78" s="391"/>
      <c r="H78" s="393"/>
    </row>
    <row r="79" spans="2:8" ht="16.5" customHeight="1">
      <c r="B79" s="389" t="s">
        <v>772</v>
      </c>
      <c r="C79" s="390"/>
      <c r="D79" s="390"/>
      <c r="E79" s="390"/>
      <c r="F79" s="390"/>
      <c r="G79" s="391"/>
      <c r="H79" s="211"/>
    </row>
    <row r="80" spans="2:8" ht="16.5" customHeight="1">
      <c r="B80" s="389" t="s">
        <v>773</v>
      </c>
      <c r="C80" s="390"/>
      <c r="D80" s="390"/>
      <c r="E80" s="390"/>
      <c r="F80" s="390"/>
      <c r="G80" s="391"/>
    </row>
    <row r="81" spans="2:8" ht="16.5" customHeight="1">
      <c r="B81" s="389" t="s">
        <v>774</v>
      </c>
      <c r="C81" s="390"/>
      <c r="D81" s="390"/>
      <c r="E81" s="390"/>
      <c r="F81" s="390"/>
      <c r="G81" s="391"/>
      <c r="H81" s="179"/>
    </row>
    <row r="82" spans="2:8" ht="16.5" customHeight="1">
      <c r="B82" s="389" t="s">
        <v>771</v>
      </c>
      <c r="C82" s="390"/>
      <c r="D82" s="390"/>
      <c r="E82" s="390"/>
      <c r="F82" s="390"/>
      <c r="G82" s="391"/>
      <c r="H82" s="179"/>
    </row>
    <row r="83" spans="2:8" ht="16.5" customHeight="1">
      <c r="B83" s="389"/>
      <c r="C83" s="390"/>
      <c r="D83" s="390"/>
      <c r="E83" s="390"/>
      <c r="F83" s="390"/>
      <c r="G83" s="391"/>
      <c r="H83" s="179"/>
    </row>
    <row r="84" spans="2:8" ht="16.5" customHeight="1">
      <c r="B84" s="389"/>
      <c r="C84" s="390"/>
      <c r="D84" s="390"/>
      <c r="E84" s="390"/>
      <c r="F84" s="390"/>
      <c r="G84" s="391"/>
      <c r="H84" s="179"/>
    </row>
    <row r="85" spans="2:8" ht="16.5" customHeight="1">
      <c r="B85" s="389"/>
      <c r="C85" s="390"/>
      <c r="D85" s="390"/>
      <c r="E85" s="390"/>
      <c r="F85" s="390"/>
      <c r="G85" s="391"/>
      <c r="H85" s="179"/>
    </row>
    <row r="86" spans="2:8" ht="16.5" customHeight="1">
      <c r="B86" s="389" t="s">
        <v>775</v>
      </c>
      <c r="C86" s="390"/>
      <c r="D86" s="390"/>
      <c r="E86" s="390"/>
      <c r="F86" s="390"/>
      <c r="G86" s="391"/>
      <c r="H86" s="179"/>
    </row>
    <row r="87" spans="2:8" ht="16.5" customHeight="1">
      <c r="B87" s="389"/>
      <c r="C87" s="390"/>
      <c r="D87" s="390"/>
      <c r="E87" s="390"/>
      <c r="F87" s="390"/>
      <c r="G87" s="391"/>
      <c r="H87" s="179"/>
    </row>
    <row r="88" spans="2:8" s="393" customFormat="1" ht="16.5" customHeight="1" thickBot="1">
      <c r="B88" s="381"/>
      <c r="C88" s="394"/>
      <c r="D88" s="394"/>
      <c r="E88" s="394"/>
      <c r="F88" s="394"/>
      <c r="G88" s="395"/>
      <c r="H88" s="6"/>
    </row>
    <row r="89" spans="2:8" s="393" customFormat="1" ht="16.5" customHeight="1" thickBot="1">
      <c r="G89" s="396"/>
    </row>
    <row r="90" spans="2:8" s="400" customFormat="1" ht="20.100000000000001" customHeight="1">
      <c r="B90" s="397" t="s">
        <v>776</v>
      </c>
      <c r="C90" s="398"/>
      <c r="D90" s="398"/>
      <c r="E90" s="398"/>
      <c r="F90" s="398"/>
      <c r="G90" s="399"/>
    </row>
    <row r="91" spans="2:8" s="400" customFormat="1" ht="20.100000000000001" customHeight="1">
      <c r="B91" s="401"/>
      <c r="C91" s="402"/>
      <c r="D91" s="402"/>
      <c r="E91" s="402"/>
      <c r="F91" s="402"/>
      <c r="G91" s="403"/>
    </row>
    <row r="92" spans="2:8" s="400" customFormat="1" ht="20.100000000000001" customHeight="1">
      <c r="B92" s="401" t="s">
        <v>777</v>
      </c>
      <c r="C92" s="402"/>
      <c r="D92" s="402"/>
      <c r="E92" s="402"/>
      <c r="F92" s="402"/>
      <c r="G92" s="403"/>
    </row>
    <row r="93" spans="2:8" s="400" customFormat="1" ht="20.100000000000001" customHeight="1">
      <c r="B93" s="401"/>
      <c r="C93" s="402"/>
      <c r="D93" s="402"/>
      <c r="E93" s="402"/>
      <c r="F93" s="402"/>
      <c r="G93" s="403"/>
    </row>
    <row r="94" spans="2:8" s="400" customFormat="1" ht="20.100000000000001" customHeight="1">
      <c r="B94" s="401" t="s">
        <v>778</v>
      </c>
      <c r="C94" s="402"/>
      <c r="D94" s="402"/>
      <c r="E94" s="402"/>
      <c r="F94" s="402"/>
      <c r="G94" s="403"/>
    </row>
    <row r="95" spans="2:8" s="400" customFormat="1" ht="20.100000000000001" customHeight="1">
      <c r="B95" s="401" t="s">
        <v>779</v>
      </c>
      <c r="C95" s="402"/>
      <c r="D95" s="402"/>
      <c r="E95" s="402"/>
      <c r="F95" s="402"/>
      <c r="G95" s="403"/>
    </row>
    <row r="96" spans="2:8" s="400" customFormat="1" ht="20.100000000000001" customHeight="1">
      <c r="B96" s="401" t="s">
        <v>780</v>
      </c>
      <c r="C96" s="402"/>
      <c r="D96" s="402"/>
      <c r="E96" s="402"/>
      <c r="F96" s="402"/>
      <c r="G96" s="403"/>
    </row>
    <row r="97" spans="2:7" s="400" customFormat="1" ht="20.100000000000001" customHeight="1">
      <c r="B97" s="401" t="s">
        <v>781</v>
      </c>
      <c r="C97" s="402"/>
      <c r="D97" s="402"/>
      <c r="E97" s="402"/>
      <c r="F97" s="402"/>
      <c r="G97" s="403"/>
    </row>
    <row r="98" spans="2:7" s="400" customFormat="1" ht="20.100000000000001" customHeight="1">
      <c r="B98" s="401"/>
      <c r="C98" s="402"/>
      <c r="D98" s="402"/>
      <c r="E98" s="402"/>
      <c r="F98" s="402"/>
      <c r="G98" s="403"/>
    </row>
    <row r="99" spans="2:7" s="400" customFormat="1" ht="20.100000000000001" customHeight="1">
      <c r="B99" s="401" t="s">
        <v>784</v>
      </c>
      <c r="C99" s="402"/>
      <c r="D99" s="402"/>
      <c r="E99" s="402"/>
      <c r="F99" s="402"/>
      <c r="G99" s="403"/>
    </row>
    <row r="100" spans="2:7" s="400" customFormat="1" ht="20.100000000000001" customHeight="1" thickBot="1">
      <c r="B100" s="404"/>
      <c r="C100" s="405"/>
      <c r="D100" s="405"/>
      <c r="E100" s="405"/>
      <c r="F100" s="405"/>
      <c r="G100" s="406"/>
    </row>
    <row r="101" spans="2:7" s="393" customFormat="1" ht="16.5" customHeight="1" thickBot="1">
      <c r="G101" s="396"/>
    </row>
    <row r="102" spans="2:7" s="393" customFormat="1" ht="16.5" customHeight="1">
      <c r="B102" s="408" t="s">
        <v>785</v>
      </c>
      <c r="C102" s="409"/>
      <c r="D102" s="409"/>
      <c r="E102" s="409"/>
      <c r="F102" s="409"/>
      <c r="G102" s="410"/>
    </row>
    <row r="103" spans="2:7" s="393" customFormat="1" ht="16.5" customHeight="1">
      <c r="B103" s="392"/>
      <c r="G103" s="411"/>
    </row>
    <row r="104" spans="2:7" s="393" customFormat="1" ht="16.5" customHeight="1">
      <c r="B104" s="571" t="s">
        <v>945</v>
      </c>
      <c r="G104" s="411"/>
    </row>
    <row r="105" spans="2:7" s="393" customFormat="1" ht="16.5" customHeight="1">
      <c r="B105" s="392"/>
      <c r="G105" s="411"/>
    </row>
    <row r="106" spans="2:7" s="393" customFormat="1" ht="16.5" customHeight="1">
      <c r="B106" s="413" t="s">
        <v>787</v>
      </c>
      <c r="C106" s="414" t="s">
        <v>788</v>
      </c>
      <c r="D106" s="414"/>
      <c r="E106" s="414"/>
      <c r="F106" s="415" t="s">
        <v>789</v>
      </c>
      <c r="G106" s="416"/>
    </row>
    <row r="107" spans="2:7" s="393" customFormat="1" ht="16.5" customHeight="1">
      <c r="B107" s="417" t="s">
        <v>790</v>
      </c>
      <c r="C107" s="418" t="s">
        <v>791</v>
      </c>
      <c r="D107" s="419"/>
      <c r="E107" s="419"/>
      <c r="F107" s="419"/>
      <c r="G107" s="420"/>
    </row>
    <row r="108" spans="2:7" s="393" customFormat="1" ht="16.5" customHeight="1">
      <c r="B108" s="392" t="s">
        <v>792</v>
      </c>
      <c r="C108" s="421" t="s">
        <v>793</v>
      </c>
      <c r="F108" s="422" t="s">
        <v>946</v>
      </c>
      <c r="G108" s="423"/>
    </row>
    <row r="109" spans="2:7" s="393" customFormat="1" ht="16.5" customHeight="1">
      <c r="B109" s="392" t="s">
        <v>795</v>
      </c>
      <c r="C109" s="421" t="s">
        <v>796</v>
      </c>
      <c r="F109" s="422"/>
      <c r="G109" s="423"/>
    </row>
    <row r="110" spans="2:7" s="393" customFormat="1" ht="16.5" customHeight="1">
      <c r="B110" s="392" t="s">
        <v>797</v>
      </c>
      <c r="C110" s="421" t="s">
        <v>796</v>
      </c>
      <c r="F110" s="422"/>
      <c r="G110" s="423"/>
    </row>
    <row r="111" spans="2:7" s="393" customFormat="1" ht="16.5" customHeight="1">
      <c r="B111" s="392" t="s">
        <v>798</v>
      </c>
      <c r="C111" s="393" t="s">
        <v>799</v>
      </c>
      <c r="F111" s="422"/>
      <c r="G111" s="423"/>
    </row>
    <row r="112" spans="2:7" s="393" customFormat="1" ht="16.5" customHeight="1">
      <c r="B112" s="392" t="s">
        <v>800</v>
      </c>
      <c r="C112" s="421" t="s">
        <v>801</v>
      </c>
      <c r="F112" s="422" t="s">
        <v>947</v>
      </c>
      <c r="G112" s="423"/>
    </row>
    <row r="113" spans="2:8" s="393" customFormat="1" ht="16.5" customHeight="1">
      <c r="B113" s="392" t="s">
        <v>803</v>
      </c>
      <c r="C113" s="393" t="s">
        <v>804</v>
      </c>
      <c r="F113" s="422"/>
      <c r="G113" s="423"/>
    </row>
    <row r="114" spans="2:8" s="393" customFormat="1" ht="16.5" customHeight="1">
      <c r="B114" s="392" t="s">
        <v>805</v>
      </c>
      <c r="C114" s="421" t="s">
        <v>796</v>
      </c>
      <c r="F114" s="422"/>
      <c r="G114" s="423"/>
    </row>
    <row r="115" spans="2:8" s="393" customFormat="1" ht="16.5" customHeight="1">
      <c r="B115" s="392" t="s">
        <v>798</v>
      </c>
      <c r="C115" s="393" t="s">
        <v>804</v>
      </c>
      <c r="F115" s="422"/>
      <c r="G115" s="423"/>
    </row>
    <row r="116" spans="2:8" s="393" customFormat="1" ht="16.5" customHeight="1">
      <c r="B116" s="392" t="s">
        <v>806</v>
      </c>
      <c r="C116" s="421" t="s">
        <v>796</v>
      </c>
      <c r="F116" s="422" t="s">
        <v>948</v>
      </c>
      <c r="G116" s="423"/>
    </row>
    <row r="117" spans="2:8" s="393" customFormat="1" ht="16.5" customHeight="1">
      <c r="B117" s="392" t="s">
        <v>808</v>
      </c>
      <c r="C117" s="393" t="s">
        <v>809</v>
      </c>
      <c r="F117" s="422"/>
      <c r="G117" s="423"/>
    </row>
    <row r="118" spans="2:8" s="393" customFormat="1" ht="16.5" customHeight="1">
      <c r="B118" s="392"/>
      <c r="G118" s="411"/>
    </row>
    <row r="119" spans="2:8" s="393" customFormat="1" ht="16.5" customHeight="1" thickBot="1">
      <c r="B119" s="424"/>
      <c r="C119" s="425"/>
      <c r="D119" s="425"/>
      <c r="E119" s="425"/>
      <c r="F119" s="425"/>
      <c r="G119" s="426"/>
    </row>
    <row r="120" spans="2:8" ht="20.100000000000001" customHeight="1">
      <c r="B120" s="197"/>
      <c r="C120" s="197"/>
      <c r="D120" s="198"/>
      <c r="E120" s="199"/>
      <c r="F120" s="199"/>
      <c r="G120" s="197"/>
      <c r="H120" s="164"/>
    </row>
  </sheetData>
  <mergeCells count="15">
    <mergeCell ref="F116:G117"/>
    <mergeCell ref="B60:C61"/>
    <mergeCell ref="D60:G60"/>
    <mergeCell ref="D61:G61"/>
    <mergeCell ref="F106:G106"/>
    <mergeCell ref="F108:G111"/>
    <mergeCell ref="F112:G115"/>
    <mergeCell ref="G35:G48"/>
    <mergeCell ref="B56:C56"/>
    <mergeCell ref="D56:G56"/>
    <mergeCell ref="B57:C57"/>
    <mergeCell ref="D57:G57"/>
    <mergeCell ref="B58:C59"/>
    <mergeCell ref="D58:G58"/>
    <mergeCell ref="D59:G59"/>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331-F872-49CD-A412-20C5004E4D12}">
  <sheetPr codeName="Sheet174">
    <outlinePr summaryBelow="0"/>
    <pageSetUpPr fitToPage="1"/>
  </sheetPr>
  <dimension ref="B1:H1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5</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ht="17.25" thickBot="1">
      <c r="B5" s="499" t="s">
        <v>611</v>
      </c>
      <c r="C5" s="500" t="s">
        <v>623</v>
      </c>
      <c r="D5" s="501" t="s">
        <v>290</v>
      </c>
      <c r="E5" s="440" t="s">
        <v>624</v>
      </c>
      <c r="F5" s="356" t="s">
        <v>272</v>
      </c>
      <c r="G5" s="185" t="s">
        <v>884</v>
      </c>
      <c r="H5" s="179"/>
    </row>
    <row r="6" spans="2:8" ht="20.100000000000001" customHeight="1" thickBot="1">
      <c r="B6" s="176" t="s">
        <v>626</v>
      </c>
      <c r="C6" s="177"/>
      <c r="D6" s="177"/>
      <c r="E6" s="177"/>
      <c r="F6" s="177"/>
      <c r="G6" s="178"/>
      <c r="H6" s="179"/>
    </row>
    <row r="7" spans="2:8" ht="30">
      <c r="B7" s="458" t="s">
        <v>1023</v>
      </c>
      <c r="C7" s="297" t="s">
        <v>1024</v>
      </c>
      <c r="D7" s="507" t="s">
        <v>588</v>
      </c>
      <c r="E7" s="460" t="s">
        <v>624</v>
      </c>
      <c r="F7" s="572"/>
      <c r="G7" s="508" t="s">
        <v>1025</v>
      </c>
      <c r="H7" s="179"/>
    </row>
    <row r="8" spans="2:8" ht="30">
      <c r="B8" s="458" t="s">
        <v>956</v>
      </c>
      <c r="C8" s="297" t="s">
        <v>1026</v>
      </c>
      <c r="D8" s="461" t="s">
        <v>290</v>
      </c>
      <c r="E8" s="339" t="s">
        <v>286</v>
      </c>
      <c r="F8" s="573"/>
      <c r="G8" s="470" t="s">
        <v>958</v>
      </c>
      <c r="H8" s="179"/>
    </row>
    <row r="9" spans="2:8" ht="30">
      <c r="B9" s="458" t="s">
        <v>962</v>
      </c>
      <c r="C9" s="297" t="s">
        <v>1027</v>
      </c>
      <c r="D9" s="461" t="s">
        <v>605</v>
      </c>
      <c r="E9" s="316" t="s">
        <v>624</v>
      </c>
      <c r="F9" s="573"/>
      <c r="G9" s="470" t="s">
        <v>1028</v>
      </c>
      <c r="H9" s="179"/>
    </row>
    <row r="10" spans="2:8" ht="30">
      <c r="B10" s="458" t="s">
        <v>967</v>
      </c>
      <c r="C10" s="297" t="s">
        <v>1029</v>
      </c>
      <c r="D10" s="461" t="s">
        <v>638</v>
      </c>
      <c r="E10" s="316" t="s">
        <v>624</v>
      </c>
      <c r="F10" s="573"/>
      <c r="G10" s="470" t="s">
        <v>969</v>
      </c>
      <c r="H10" s="179"/>
    </row>
    <row r="11" spans="2:8" ht="75">
      <c r="B11" s="458" t="s">
        <v>970</v>
      </c>
      <c r="C11" s="297" t="s">
        <v>1030</v>
      </c>
      <c r="D11" s="574" t="s">
        <v>702</v>
      </c>
      <c r="E11" s="316" t="s">
        <v>624</v>
      </c>
      <c r="F11" s="355"/>
      <c r="G11" s="470" t="s">
        <v>1031</v>
      </c>
      <c r="H11" s="179"/>
    </row>
    <row r="12" spans="2:8" ht="75">
      <c r="B12" s="458" t="s">
        <v>973</v>
      </c>
      <c r="C12" s="297" t="s">
        <v>1032</v>
      </c>
      <c r="D12" s="574" t="s">
        <v>702</v>
      </c>
      <c r="E12" s="316" t="s">
        <v>624</v>
      </c>
      <c r="F12" s="355"/>
      <c r="G12" s="470" t="s">
        <v>1031</v>
      </c>
      <c r="H12" s="179"/>
    </row>
    <row r="13" spans="2:8">
      <c r="B13" s="575" t="s">
        <v>978</v>
      </c>
      <c r="C13" s="576" t="s">
        <v>1033</v>
      </c>
      <c r="D13" s="577" t="s">
        <v>1034</v>
      </c>
      <c r="E13" s="578" t="s">
        <v>655</v>
      </c>
      <c r="F13" s="573"/>
      <c r="G13" s="579" t="s">
        <v>1035</v>
      </c>
      <c r="H13" s="179"/>
    </row>
    <row r="14" spans="2:8" ht="66">
      <c r="B14" s="458" t="s">
        <v>982</v>
      </c>
      <c r="C14" s="297" t="s">
        <v>644</v>
      </c>
      <c r="D14" s="316" t="s">
        <v>323</v>
      </c>
      <c r="E14" s="316" t="s">
        <v>549</v>
      </c>
      <c r="F14" s="341"/>
      <c r="G14" s="509" t="s">
        <v>1036</v>
      </c>
      <c r="H14" s="179"/>
    </row>
    <row r="15" spans="2:8">
      <c r="B15" s="580" t="s">
        <v>636</v>
      </c>
      <c r="C15" s="297" t="s">
        <v>637</v>
      </c>
      <c r="D15" s="316" t="s">
        <v>638</v>
      </c>
      <c r="E15" s="316" t="s">
        <v>286</v>
      </c>
      <c r="F15" s="341"/>
      <c r="G15" s="581" t="s">
        <v>639</v>
      </c>
      <c r="H15" s="179"/>
    </row>
    <row r="16" spans="2:8" ht="30.75" thickBot="1">
      <c r="B16" s="296" t="s">
        <v>137</v>
      </c>
      <c r="C16" s="297" t="s">
        <v>646</v>
      </c>
      <c r="D16" s="298" t="s">
        <v>605</v>
      </c>
      <c r="E16" s="298" t="s">
        <v>624</v>
      </c>
      <c r="F16" s="299"/>
      <c r="G16" s="278" t="s">
        <v>647</v>
      </c>
      <c r="H16" s="179"/>
    </row>
    <row r="17" spans="2:8" ht="20.100000000000001" customHeight="1" thickBot="1">
      <c r="B17" s="176" t="s">
        <v>654</v>
      </c>
      <c r="C17" s="177"/>
      <c r="D17" s="177"/>
      <c r="E17" s="177"/>
      <c r="F17" s="177"/>
      <c r="G17" s="178"/>
      <c r="H17" s="179"/>
    </row>
    <row r="18" spans="2:8" ht="17.25" thickBot="1">
      <c r="B18" s="463" t="s">
        <v>896</v>
      </c>
      <c r="C18" s="464"/>
      <c r="D18" s="464"/>
      <c r="E18" s="464"/>
      <c r="F18" s="464"/>
      <c r="G18" s="465"/>
      <c r="H18" s="179"/>
    </row>
    <row r="19" spans="2:8" ht="45">
      <c r="B19" s="458" t="s">
        <v>99</v>
      </c>
      <c r="C19" s="466" t="s">
        <v>897</v>
      </c>
      <c r="D19" s="295" t="s">
        <v>323</v>
      </c>
      <c r="E19" s="295" t="s">
        <v>658</v>
      </c>
      <c r="F19" s="467"/>
      <c r="G19" s="470" t="s">
        <v>1037</v>
      </c>
      <c r="H19" s="179"/>
    </row>
    <row r="20" spans="2:8">
      <c r="B20" s="458" t="s">
        <v>77</v>
      </c>
      <c r="C20" s="468" t="s">
        <v>899</v>
      </c>
      <c r="D20" s="323" t="s">
        <v>270</v>
      </c>
      <c r="E20" s="323" t="s">
        <v>271</v>
      </c>
      <c r="F20" s="467"/>
      <c r="G20" s="470" t="s">
        <v>985</v>
      </c>
      <c r="H20" s="179"/>
    </row>
    <row r="21" spans="2:8" ht="45">
      <c r="B21" s="458" t="s">
        <v>224</v>
      </c>
      <c r="C21" s="468" t="s">
        <v>901</v>
      </c>
      <c r="D21" s="323" t="s">
        <v>358</v>
      </c>
      <c r="E21" s="323" t="s">
        <v>271</v>
      </c>
      <c r="F21" s="467"/>
      <c r="G21" s="470" t="s">
        <v>1038</v>
      </c>
      <c r="H21" s="179"/>
    </row>
    <row r="22" spans="2:8">
      <c r="B22" s="458" t="s">
        <v>665</v>
      </c>
      <c r="C22" s="468" t="s">
        <v>902</v>
      </c>
      <c r="D22" s="323" t="s">
        <v>301</v>
      </c>
      <c r="E22" s="316" t="s">
        <v>286</v>
      </c>
      <c r="F22" s="467"/>
      <c r="G22" s="470" t="s">
        <v>903</v>
      </c>
      <c r="H22" s="179"/>
    </row>
    <row r="23" spans="2:8" ht="36">
      <c r="B23" s="458" t="s">
        <v>213</v>
      </c>
      <c r="C23" s="468" t="s">
        <v>987</v>
      </c>
      <c r="D23" s="323" t="s">
        <v>290</v>
      </c>
      <c r="E23" s="316" t="s">
        <v>286</v>
      </c>
      <c r="F23" s="467"/>
      <c r="G23" s="561" t="s">
        <v>988</v>
      </c>
      <c r="H23" s="179"/>
    </row>
    <row r="24" spans="2:8" ht="90">
      <c r="B24" s="458" t="s">
        <v>670</v>
      </c>
      <c r="C24" s="468" t="s">
        <v>905</v>
      </c>
      <c r="D24" s="323" t="s">
        <v>301</v>
      </c>
      <c r="E24" s="316" t="s">
        <v>286</v>
      </c>
      <c r="F24" s="467"/>
      <c r="G24" s="470" t="s">
        <v>989</v>
      </c>
      <c r="H24" s="179"/>
    </row>
    <row r="25" spans="2:8" ht="30">
      <c r="B25" s="458" t="s">
        <v>311</v>
      </c>
      <c r="C25" s="352" t="s">
        <v>907</v>
      </c>
      <c r="D25" s="298" t="s">
        <v>301</v>
      </c>
      <c r="E25" s="316" t="s">
        <v>286</v>
      </c>
      <c r="F25" s="353"/>
      <c r="G25" s="470" t="s">
        <v>674</v>
      </c>
      <c r="H25" s="179"/>
    </row>
    <row r="26" spans="2:8" ht="102">
      <c r="B26" s="458" t="s">
        <v>305</v>
      </c>
      <c r="C26" s="352" t="s">
        <v>909</v>
      </c>
      <c r="D26" s="298" t="s">
        <v>290</v>
      </c>
      <c r="E26" s="316" t="s">
        <v>286</v>
      </c>
      <c r="F26" s="353"/>
      <c r="G26" s="508" t="s">
        <v>676</v>
      </c>
      <c r="H26" s="179"/>
    </row>
    <row r="27" spans="2:8" ht="30">
      <c r="B27" s="458" t="s">
        <v>308</v>
      </c>
      <c r="C27" s="352" t="s">
        <v>911</v>
      </c>
      <c r="D27" s="298" t="s">
        <v>290</v>
      </c>
      <c r="E27" s="316" t="s">
        <v>286</v>
      </c>
      <c r="F27" s="353"/>
      <c r="G27" s="301" t="s">
        <v>990</v>
      </c>
      <c r="H27" s="179"/>
    </row>
    <row r="28" spans="2:8" ht="45">
      <c r="B28" s="296" t="s">
        <v>1411</v>
      </c>
      <c r="C28" s="312" t="s">
        <v>913</v>
      </c>
      <c r="D28" s="316" t="s">
        <v>914</v>
      </c>
      <c r="E28" s="316" t="s">
        <v>658</v>
      </c>
      <c r="F28" s="353"/>
      <c r="G28" s="470" t="s">
        <v>1039</v>
      </c>
      <c r="H28" s="179"/>
    </row>
    <row r="29" spans="2:8" ht="60">
      <c r="B29" s="326" t="s">
        <v>69</v>
      </c>
      <c r="C29" s="327" t="s">
        <v>685</v>
      </c>
      <c r="D29" s="328" t="s">
        <v>686</v>
      </c>
      <c r="E29" s="328" t="s">
        <v>687</v>
      </c>
      <c r="F29" s="329"/>
      <c r="G29" s="330" t="s">
        <v>1040</v>
      </c>
      <c r="H29" s="179"/>
    </row>
    <row r="30" spans="2:8" ht="60">
      <c r="B30" s="326" t="s">
        <v>70</v>
      </c>
      <c r="C30" s="327" t="s">
        <v>689</v>
      </c>
      <c r="D30" s="328" t="s">
        <v>686</v>
      </c>
      <c r="E30" s="328" t="s">
        <v>687</v>
      </c>
      <c r="F30" s="331"/>
      <c r="G30" s="330" t="s">
        <v>1040</v>
      </c>
      <c r="H30" s="179"/>
    </row>
    <row r="31" spans="2:8" ht="30">
      <c r="B31" s="458" t="s">
        <v>697</v>
      </c>
      <c r="C31" s="312" t="s">
        <v>916</v>
      </c>
      <c r="D31" s="313">
        <v>13</v>
      </c>
      <c r="E31" s="298" t="s">
        <v>286</v>
      </c>
      <c r="F31" s="353"/>
      <c r="G31" s="470" t="s">
        <v>993</v>
      </c>
      <c r="H31" s="179"/>
    </row>
    <row r="32" spans="2:8" ht="105">
      <c r="B32" s="471" t="s">
        <v>114</v>
      </c>
      <c r="C32" s="582" t="s">
        <v>918</v>
      </c>
      <c r="D32" s="583" t="s">
        <v>562</v>
      </c>
      <c r="E32" s="583" t="s">
        <v>286</v>
      </c>
      <c r="F32" s="472"/>
      <c r="G32" s="506" t="s">
        <v>1020</v>
      </c>
      <c r="H32" s="179"/>
    </row>
    <row r="33" spans="2:8">
      <c r="B33" s="584" t="s">
        <v>142</v>
      </c>
      <c r="C33" s="340" t="s">
        <v>703</v>
      </c>
      <c r="D33" s="316" t="s">
        <v>350</v>
      </c>
      <c r="E33" s="316" t="s">
        <v>351</v>
      </c>
      <c r="F33" s="299"/>
      <c r="G33" s="190" t="s">
        <v>704</v>
      </c>
      <c r="H33" s="179"/>
    </row>
    <row r="34" spans="2:8" ht="30">
      <c r="B34" s="584" t="s">
        <v>139</v>
      </c>
      <c r="C34" s="297" t="s">
        <v>708</v>
      </c>
      <c r="D34" s="316" t="s">
        <v>358</v>
      </c>
      <c r="E34" s="316" t="s">
        <v>359</v>
      </c>
      <c r="F34" s="299"/>
      <c r="G34" s="190" t="s">
        <v>1041</v>
      </c>
      <c r="H34" s="179"/>
    </row>
    <row r="35" spans="2:8" ht="90">
      <c r="B35" s="584" t="s">
        <v>141</v>
      </c>
      <c r="C35" s="297" t="s">
        <v>710</v>
      </c>
      <c r="D35" s="328" t="s">
        <v>702</v>
      </c>
      <c r="E35" s="316" t="s">
        <v>286</v>
      </c>
      <c r="F35" s="299"/>
      <c r="G35" s="190" t="s">
        <v>921</v>
      </c>
      <c r="H35" s="179"/>
    </row>
    <row r="36" spans="2:8" ht="195.75" thickBot="1">
      <c r="B36" s="584" t="s">
        <v>712</v>
      </c>
      <c r="C36" s="340" t="s">
        <v>713</v>
      </c>
      <c r="D36" s="328" t="s">
        <v>702</v>
      </c>
      <c r="E36" s="316" t="s">
        <v>286</v>
      </c>
      <c r="F36" s="341"/>
      <c r="G36" s="190" t="s">
        <v>1042</v>
      </c>
      <c r="H36" s="179"/>
    </row>
    <row r="37" spans="2:8" ht="17.25" thickBot="1">
      <c r="B37" s="463" t="s">
        <v>716</v>
      </c>
      <c r="C37" s="464"/>
      <c r="D37" s="464"/>
      <c r="E37" s="464"/>
      <c r="F37" s="464"/>
      <c r="G37" s="465"/>
      <c r="H37" s="179"/>
    </row>
    <row r="38" spans="2:8">
      <c r="B38" s="458" t="s">
        <v>99</v>
      </c>
      <c r="C38" s="466" t="s">
        <v>923</v>
      </c>
      <c r="D38" s="295" t="s">
        <v>323</v>
      </c>
      <c r="E38" s="295" t="s">
        <v>658</v>
      </c>
      <c r="F38" s="467"/>
      <c r="G38" s="585" t="s">
        <v>718</v>
      </c>
      <c r="H38" s="179"/>
    </row>
    <row r="39" spans="2:8" ht="30">
      <c r="B39" s="458" t="s">
        <v>77</v>
      </c>
      <c r="C39" s="468" t="s">
        <v>924</v>
      </c>
      <c r="D39" s="323" t="s">
        <v>270</v>
      </c>
      <c r="E39" s="323" t="s">
        <v>271</v>
      </c>
      <c r="F39" s="467"/>
      <c r="G39" s="470" t="s">
        <v>1043</v>
      </c>
      <c r="H39" s="179"/>
    </row>
    <row r="40" spans="2:8" ht="16.5" customHeight="1">
      <c r="B40" s="458" t="s">
        <v>224</v>
      </c>
      <c r="C40" s="469" t="s">
        <v>925</v>
      </c>
      <c r="D40" s="298" t="s">
        <v>358</v>
      </c>
      <c r="E40" s="298" t="s">
        <v>271</v>
      </c>
      <c r="F40" s="355"/>
      <c r="G40" s="586" t="s">
        <v>718</v>
      </c>
      <c r="H40" s="179"/>
    </row>
    <row r="41" spans="2:8">
      <c r="B41" s="458" t="s">
        <v>665</v>
      </c>
      <c r="C41" s="468" t="s">
        <v>926</v>
      </c>
      <c r="D41" s="323" t="s">
        <v>301</v>
      </c>
      <c r="E41" s="323" t="s">
        <v>286</v>
      </c>
      <c r="F41" s="467"/>
      <c r="G41" s="587"/>
      <c r="H41" s="179"/>
    </row>
    <row r="42" spans="2:8">
      <c r="B42" s="458" t="s">
        <v>213</v>
      </c>
      <c r="C42" s="468" t="s">
        <v>722</v>
      </c>
      <c r="D42" s="323" t="s">
        <v>285</v>
      </c>
      <c r="E42" s="323" t="s">
        <v>286</v>
      </c>
      <c r="F42" s="462"/>
      <c r="G42" s="587"/>
      <c r="H42" s="179"/>
    </row>
    <row r="43" spans="2:8">
      <c r="B43" s="458" t="s">
        <v>215</v>
      </c>
      <c r="C43" s="468" t="s">
        <v>927</v>
      </c>
      <c r="D43" s="323" t="s">
        <v>301</v>
      </c>
      <c r="E43" s="323" t="s">
        <v>286</v>
      </c>
      <c r="F43" s="467"/>
      <c r="G43" s="587"/>
      <c r="H43" s="179"/>
    </row>
    <row r="44" spans="2:8">
      <c r="B44" s="458" t="s">
        <v>311</v>
      </c>
      <c r="C44" s="352" t="s">
        <v>928</v>
      </c>
      <c r="D44" s="323" t="s">
        <v>301</v>
      </c>
      <c r="E44" s="313" t="s">
        <v>286</v>
      </c>
      <c r="F44" s="353"/>
      <c r="G44" s="587"/>
      <c r="H44" s="179"/>
    </row>
    <row r="45" spans="2:8">
      <c r="B45" s="458" t="s">
        <v>305</v>
      </c>
      <c r="C45" s="352" t="s">
        <v>929</v>
      </c>
      <c r="D45" s="323" t="s">
        <v>290</v>
      </c>
      <c r="E45" s="313" t="s">
        <v>286</v>
      </c>
      <c r="F45" s="353"/>
      <c r="G45" s="587"/>
      <c r="H45" s="179"/>
    </row>
    <row r="46" spans="2:8">
      <c r="B46" s="458" t="s">
        <v>308</v>
      </c>
      <c r="C46" s="352" t="s">
        <v>930</v>
      </c>
      <c r="D46" s="323" t="s">
        <v>290</v>
      </c>
      <c r="E46" s="313" t="s">
        <v>286</v>
      </c>
      <c r="F46" s="353"/>
      <c r="G46" s="587"/>
      <c r="H46" s="179"/>
    </row>
    <row r="47" spans="2:8">
      <c r="B47" s="296" t="s">
        <v>1411</v>
      </c>
      <c r="C47" s="312" t="s">
        <v>931</v>
      </c>
      <c r="D47" s="316" t="s">
        <v>559</v>
      </c>
      <c r="E47" s="316" t="s">
        <v>935</v>
      </c>
      <c r="F47" s="353"/>
      <c r="G47" s="587"/>
      <c r="H47" s="179"/>
    </row>
    <row r="48" spans="2:8">
      <c r="B48" s="326" t="s">
        <v>69</v>
      </c>
      <c r="C48" s="327" t="s">
        <v>933</v>
      </c>
      <c r="D48" s="328" t="s">
        <v>686</v>
      </c>
      <c r="E48" s="328" t="s">
        <v>687</v>
      </c>
      <c r="F48" s="329"/>
      <c r="G48" s="587"/>
      <c r="H48" s="179"/>
    </row>
    <row r="49" spans="2:8">
      <c r="B49" s="326" t="s">
        <v>70</v>
      </c>
      <c r="C49" s="327" t="s">
        <v>934</v>
      </c>
      <c r="D49" s="328" t="s">
        <v>686</v>
      </c>
      <c r="E49" s="328" t="s">
        <v>687</v>
      </c>
      <c r="F49" s="331"/>
      <c r="G49" s="587"/>
      <c r="H49" s="179"/>
    </row>
    <row r="50" spans="2:8">
      <c r="B50" s="458" t="s">
        <v>697</v>
      </c>
      <c r="C50" s="352" t="s">
        <v>936</v>
      </c>
      <c r="D50" s="313">
        <v>13</v>
      </c>
      <c r="E50" s="313" t="s">
        <v>286</v>
      </c>
      <c r="F50" s="353"/>
      <c r="G50" s="587"/>
      <c r="H50" s="179"/>
    </row>
    <row r="51" spans="2:8">
      <c r="B51" s="471" t="s">
        <v>114</v>
      </c>
      <c r="C51" s="297" t="s">
        <v>937</v>
      </c>
      <c r="D51" s="316" t="s">
        <v>562</v>
      </c>
      <c r="E51" s="316" t="s">
        <v>286</v>
      </c>
      <c r="F51" s="341"/>
      <c r="G51" s="587"/>
      <c r="H51" s="179"/>
    </row>
    <row r="52" spans="2:8">
      <c r="B52" s="584" t="s">
        <v>142</v>
      </c>
      <c r="C52" s="500" t="s">
        <v>737</v>
      </c>
      <c r="D52" s="316" t="s">
        <v>350</v>
      </c>
      <c r="E52" s="316" t="s">
        <v>351</v>
      </c>
      <c r="F52" s="299"/>
      <c r="G52" s="587"/>
      <c r="H52" s="179"/>
    </row>
    <row r="53" spans="2:8">
      <c r="B53" s="584" t="s">
        <v>715</v>
      </c>
      <c r="C53" s="352" t="s">
        <v>739</v>
      </c>
      <c r="D53" s="316" t="s">
        <v>358</v>
      </c>
      <c r="E53" s="316" t="s">
        <v>359</v>
      </c>
      <c r="F53" s="299"/>
      <c r="G53" s="587"/>
      <c r="H53" s="179"/>
    </row>
    <row r="54" spans="2:8">
      <c r="B54" s="584" t="s">
        <v>141</v>
      </c>
      <c r="C54" s="352" t="s">
        <v>740</v>
      </c>
      <c r="D54" s="328" t="s">
        <v>702</v>
      </c>
      <c r="E54" s="316" t="s">
        <v>286</v>
      </c>
      <c r="F54" s="299"/>
      <c r="G54" s="587"/>
      <c r="H54" s="179"/>
    </row>
    <row r="55" spans="2:8" ht="17.25" thickBot="1">
      <c r="B55" s="588" t="s">
        <v>712</v>
      </c>
      <c r="C55" s="515" t="s">
        <v>741</v>
      </c>
      <c r="D55" s="482" t="s">
        <v>702</v>
      </c>
      <c r="E55" s="343" t="s">
        <v>286</v>
      </c>
      <c r="F55" s="589"/>
      <c r="G55" s="590"/>
      <c r="H55" s="179"/>
    </row>
    <row r="56" spans="2:8" ht="17.25" thickBot="1">
      <c r="B56" s="463" t="s">
        <v>1044</v>
      </c>
      <c r="C56" s="464"/>
      <c r="D56" s="464"/>
      <c r="E56" s="464"/>
      <c r="F56" s="464"/>
      <c r="G56" s="465"/>
      <c r="H56" s="179"/>
    </row>
    <row r="57" spans="2:8">
      <c r="B57" s="487" t="s">
        <v>743</v>
      </c>
      <c r="C57" s="308" t="s">
        <v>938</v>
      </c>
      <c r="D57" s="309">
        <v>200</v>
      </c>
      <c r="E57" s="488" t="s">
        <v>624</v>
      </c>
      <c r="F57" s="285"/>
      <c r="G57" s="502"/>
      <c r="H57" s="179"/>
    </row>
    <row r="58" spans="2:8" ht="51" customHeight="1">
      <c r="B58" s="458" t="s">
        <v>939</v>
      </c>
      <c r="C58" s="352" t="s">
        <v>940</v>
      </c>
      <c r="D58" s="323">
        <v>100</v>
      </c>
      <c r="E58" s="317" t="s">
        <v>292</v>
      </c>
      <c r="F58" s="314"/>
      <c r="G58" s="358" t="s">
        <v>1045</v>
      </c>
      <c r="H58" s="179"/>
    </row>
    <row r="59" spans="2:8" ht="51" customHeight="1">
      <c r="B59" s="458" t="s">
        <v>942</v>
      </c>
      <c r="C59" s="352" t="s">
        <v>747</v>
      </c>
      <c r="D59" s="323">
        <v>100</v>
      </c>
      <c r="E59" s="317" t="s">
        <v>292</v>
      </c>
      <c r="F59" s="314"/>
      <c r="G59" s="359"/>
      <c r="H59" s="179"/>
    </row>
    <row r="60" spans="2:8">
      <c r="B60" s="458" t="s">
        <v>748</v>
      </c>
      <c r="C60" s="352" t="s">
        <v>943</v>
      </c>
      <c r="D60" s="323" t="s">
        <v>290</v>
      </c>
      <c r="E60" s="317" t="s">
        <v>286</v>
      </c>
      <c r="F60" s="314"/>
      <c r="G60" s="315" t="s">
        <v>750</v>
      </c>
      <c r="H60" s="179"/>
    </row>
    <row r="61" spans="2:8" ht="17.25" thickBot="1">
      <c r="B61" s="489" t="s">
        <v>751</v>
      </c>
      <c r="C61" s="562" t="s">
        <v>944</v>
      </c>
      <c r="D61" s="491">
        <v>400</v>
      </c>
      <c r="E61" s="492" t="s">
        <v>624</v>
      </c>
      <c r="F61" s="493"/>
      <c r="G61" s="520"/>
      <c r="H61" s="179"/>
    </row>
    <row r="62" spans="2:8" s="436" customFormat="1" ht="16.5" customHeight="1" thickBot="1">
      <c r="C62" s="563"/>
      <c r="D62" s="563"/>
      <c r="E62" s="563"/>
      <c r="F62" s="563"/>
    </row>
    <row r="63" spans="2:8" ht="20.100000000000001" customHeight="1">
      <c r="B63" s="360" t="s">
        <v>753</v>
      </c>
      <c r="C63" s="524"/>
      <c r="D63" s="524"/>
      <c r="E63" s="524"/>
      <c r="F63" s="524"/>
      <c r="G63" s="525"/>
      <c r="H63" s="179"/>
    </row>
    <row r="64" spans="2:8">
      <c r="B64" s="363" t="s">
        <v>754</v>
      </c>
      <c r="C64" s="526"/>
      <c r="D64" s="526"/>
      <c r="E64" s="526"/>
      <c r="F64" s="526"/>
      <c r="G64" s="527"/>
      <c r="H64" s="179"/>
    </row>
    <row r="65" spans="2:8">
      <c r="B65" s="528" t="s">
        <v>755</v>
      </c>
      <c r="C65" s="529"/>
      <c r="D65" s="530" t="s">
        <v>756</v>
      </c>
      <c r="E65" s="531"/>
      <c r="F65" s="531"/>
      <c r="G65" s="532"/>
      <c r="H65" s="179"/>
    </row>
    <row r="66" spans="2:8" ht="49.5" customHeight="1">
      <c r="B66" s="533" t="s">
        <v>995</v>
      </c>
      <c r="C66" s="534" t="s">
        <v>995</v>
      </c>
      <c r="D66" s="535" t="s">
        <v>996</v>
      </c>
      <c r="E66" s="536"/>
      <c r="F66" s="536"/>
      <c r="G66" s="537"/>
      <c r="H66" s="179"/>
    </row>
    <row r="67" spans="2:8">
      <c r="B67" s="533" t="s">
        <v>999</v>
      </c>
      <c r="C67" s="534" t="s">
        <v>999</v>
      </c>
      <c r="D67" s="538" t="s">
        <v>998</v>
      </c>
      <c r="E67" s="539"/>
      <c r="F67" s="539"/>
      <c r="G67" s="540"/>
      <c r="H67" s="179"/>
    </row>
    <row r="68" spans="2:8">
      <c r="B68" s="533" t="s">
        <v>1000</v>
      </c>
      <c r="C68" s="534" t="s">
        <v>1000</v>
      </c>
      <c r="D68" s="538" t="s">
        <v>998</v>
      </c>
      <c r="E68" s="539"/>
      <c r="F68" s="539"/>
      <c r="G68" s="540"/>
      <c r="H68" s="179"/>
    </row>
    <row r="69" spans="2:8">
      <c r="B69" s="541" t="s">
        <v>757</v>
      </c>
      <c r="C69" s="542"/>
      <c r="D69" s="543" t="s">
        <v>1046</v>
      </c>
      <c r="E69" s="544"/>
      <c r="F69" s="544"/>
      <c r="G69" s="545"/>
      <c r="H69" s="179"/>
    </row>
    <row r="70" spans="2:8">
      <c r="B70" s="546"/>
      <c r="C70" s="547"/>
      <c r="D70" s="548" t="s">
        <v>759</v>
      </c>
      <c r="E70" s="549"/>
      <c r="F70" s="549"/>
      <c r="G70" s="550"/>
      <c r="H70" s="179"/>
    </row>
    <row r="71" spans="2:8">
      <c r="B71" s="551" t="s">
        <v>114</v>
      </c>
      <c r="C71" s="552"/>
      <c r="D71" s="543" t="s">
        <v>760</v>
      </c>
      <c r="E71" s="544"/>
      <c r="F71" s="544"/>
      <c r="G71" s="545"/>
      <c r="H71" s="179"/>
    </row>
    <row r="72" spans="2:8" ht="17.25" thickBot="1">
      <c r="B72" s="569"/>
      <c r="C72" s="570"/>
      <c r="D72" s="555" t="s">
        <v>761</v>
      </c>
      <c r="E72" s="556"/>
      <c r="F72" s="556"/>
      <c r="G72" s="557"/>
      <c r="H72" s="179"/>
    </row>
    <row r="73" spans="2:8" ht="17.25" thickBot="1">
      <c r="B73" s="558"/>
      <c r="C73" s="232"/>
      <c r="D73" s="233"/>
      <c r="E73" s="233"/>
      <c r="F73" s="233"/>
      <c r="G73" s="235"/>
      <c r="H73" s="211"/>
    </row>
    <row r="74" spans="2:8" ht="16.5" customHeight="1">
      <c r="B74" s="386" t="s">
        <v>762</v>
      </c>
      <c r="C74" s="387"/>
      <c r="D74" s="387"/>
      <c r="E74" s="387"/>
      <c r="F74" s="387"/>
      <c r="G74" s="388"/>
      <c r="H74" s="179"/>
    </row>
    <row r="75" spans="2:8" ht="16.5" customHeight="1">
      <c r="B75" s="389"/>
      <c r="C75" s="390"/>
      <c r="D75" s="390"/>
      <c r="E75" s="390"/>
      <c r="F75" s="390"/>
      <c r="G75" s="391"/>
      <c r="H75" s="179"/>
    </row>
    <row r="76" spans="2:8" ht="16.5" customHeight="1">
      <c r="B76" s="389" t="s">
        <v>763</v>
      </c>
      <c r="C76" s="390"/>
      <c r="D76" s="390"/>
      <c r="E76" s="390"/>
      <c r="F76" s="390"/>
      <c r="G76" s="391"/>
      <c r="H76" s="179"/>
    </row>
    <row r="77" spans="2:8" s="393" customFormat="1" ht="16.5" customHeight="1">
      <c r="B77" s="389" t="s">
        <v>764</v>
      </c>
      <c r="C77" s="390"/>
      <c r="D77" s="390"/>
      <c r="E77" s="390"/>
      <c r="F77" s="390"/>
      <c r="G77" s="391"/>
      <c r="H77" s="392"/>
    </row>
    <row r="78" spans="2:8" s="393" customFormat="1" ht="16.5" customHeight="1">
      <c r="B78" s="389" t="s">
        <v>765</v>
      </c>
      <c r="C78" s="390"/>
      <c r="D78" s="390"/>
      <c r="E78" s="390"/>
      <c r="F78" s="390"/>
      <c r="G78" s="391"/>
      <c r="H78" s="392"/>
    </row>
    <row r="79" spans="2:8" s="393" customFormat="1" ht="16.5" customHeight="1">
      <c r="B79" s="389" t="s">
        <v>766</v>
      </c>
      <c r="C79" s="390"/>
      <c r="D79" s="390"/>
      <c r="E79" s="390"/>
      <c r="F79" s="390"/>
      <c r="G79" s="391"/>
      <c r="H79" s="392"/>
    </row>
    <row r="80" spans="2:8" s="393" customFormat="1" ht="16.5" customHeight="1">
      <c r="B80" s="389"/>
      <c r="C80" s="390"/>
      <c r="D80" s="390"/>
      <c r="E80" s="390"/>
      <c r="F80" s="390"/>
      <c r="G80" s="391"/>
      <c r="H80" s="392"/>
    </row>
    <row r="81" spans="2:8" s="393" customFormat="1" ht="16.5" customHeight="1">
      <c r="B81" s="389"/>
      <c r="C81" s="390"/>
      <c r="D81" s="390"/>
      <c r="E81" s="390"/>
      <c r="F81" s="390"/>
      <c r="G81" s="391"/>
      <c r="H81" s="392"/>
    </row>
    <row r="82" spans="2:8" s="393" customFormat="1" ht="16.5" customHeight="1">
      <c r="B82" s="389"/>
      <c r="C82" s="390"/>
      <c r="D82" s="390"/>
      <c r="E82" s="390"/>
      <c r="F82" s="390"/>
      <c r="G82" s="391"/>
      <c r="H82" s="392"/>
    </row>
    <row r="83" spans="2:8" s="393" customFormat="1" ht="16.5" customHeight="1">
      <c r="B83" s="389" t="s">
        <v>770</v>
      </c>
      <c r="C83" s="390"/>
      <c r="D83" s="390"/>
      <c r="E83" s="390"/>
      <c r="F83" s="390"/>
      <c r="G83" s="391"/>
      <c r="H83" s="392"/>
    </row>
    <row r="84" spans="2:8" s="393" customFormat="1" ht="16.5" customHeight="1">
      <c r="B84" s="389" t="s">
        <v>764</v>
      </c>
      <c r="C84" s="390"/>
      <c r="D84" s="390"/>
      <c r="E84" s="390"/>
      <c r="F84" s="390"/>
      <c r="G84" s="391"/>
      <c r="H84" s="392"/>
    </row>
    <row r="85" spans="2:8" s="393" customFormat="1" ht="16.5" customHeight="1">
      <c r="B85" s="389" t="s">
        <v>765</v>
      </c>
      <c r="C85" s="390"/>
      <c r="D85" s="390"/>
      <c r="E85" s="390"/>
      <c r="F85" s="390"/>
      <c r="G85" s="391"/>
      <c r="H85" s="392"/>
    </row>
    <row r="86" spans="2:8" s="393" customFormat="1" ht="16.5" customHeight="1">
      <c r="B86" s="389" t="s">
        <v>771</v>
      </c>
      <c r="C86" s="390"/>
      <c r="D86" s="390"/>
      <c r="E86" s="390"/>
      <c r="F86" s="390"/>
      <c r="G86" s="391"/>
      <c r="H86" s="392"/>
    </row>
    <row r="87" spans="2:8" s="393" customFormat="1" ht="16.5" customHeight="1">
      <c r="B87" s="389"/>
      <c r="C87" s="390"/>
      <c r="D87" s="390"/>
      <c r="E87" s="390"/>
      <c r="F87" s="390"/>
      <c r="G87" s="391"/>
      <c r="H87" s="392"/>
    </row>
    <row r="88" spans="2:8" s="393" customFormat="1" ht="16.5" customHeight="1">
      <c r="B88" s="389"/>
      <c r="C88" s="390"/>
      <c r="D88" s="390"/>
      <c r="E88" s="390"/>
      <c r="F88" s="390"/>
      <c r="G88" s="391"/>
      <c r="H88" s="392"/>
    </row>
    <row r="89" spans="2:8" ht="16.5" customHeight="1">
      <c r="B89" s="389"/>
      <c r="C89" s="390"/>
      <c r="D89" s="390"/>
      <c r="E89" s="390"/>
      <c r="F89" s="390"/>
      <c r="G89" s="391"/>
      <c r="H89" s="393"/>
    </row>
    <row r="90" spans="2:8" ht="16.5" customHeight="1">
      <c r="B90" s="389" t="s">
        <v>772</v>
      </c>
      <c r="C90" s="390"/>
      <c r="D90" s="390"/>
      <c r="E90" s="390"/>
      <c r="F90" s="390"/>
      <c r="G90" s="391"/>
      <c r="H90" s="211"/>
    </row>
    <row r="91" spans="2:8" ht="16.5" customHeight="1">
      <c r="B91" s="389" t="s">
        <v>773</v>
      </c>
      <c r="C91" s="390"/>
      <c r="D91" s="390"/>
      <c r="E91" s="390"/>
      <c r="F91" s="390"/>
      <c r="G91" s="391"/>
    </row>
    <row r="92" spans="2:8" ht="16.5" customHeight="1">
      <c r="B92" s="389" t="s">
        <v>774</v>
      </c>
      <c r="C92" s="390"/>
      <c r="D92" s="390"/>
      <c r="E92" s="390"/>
      <c r="F92" s="390"/>
      <c r="G92" s="391"/>
      <c r="H92" s="179"/>
    </row>
    <row r="93" spans="2:8" ht="16.5" customHeight="1">
      <c r="B93" s="389" t="s">
        <v>771</v>
      </c>
      <c r="C93" s="390"/>
      <c r="D93" s="390"/>
      <c r="E93" s="390"/>
      <c r="F93" s="390"/>
      <c r="G93" s="391"/>
      <c r="H93" s="179"/>
    </row>
    <row r="94" spans="2:8" ht="16.5" customHeight="1">
      <c r="B94" s="389"/>
      <c r="C94" s="390"/>
      <c r="D94" s="390"/>
      <c r="E94" s="390"/>
      <c r="F94" s="390"/>
      <c r="G94" s="391"/>
      <c r="H94" s="179"/>
    </row>
    <row r="95" spans="2:8" ht="16.5" customHeight="1">
      <c r="B95" s="389"/>
      <c r="C95" s="390"/>
      <c r="D95" s="390"/>
      <c r="E95" s="390"/>
      <c r="F95" s="390"/>
      <c r="G95" s="391"/>
      <c r="H95" s="179"/>
    </row>
    <row r="96" spans="2:8" ht="16.5" customHeight="1">
      <c r="B96" s="389"/>
      <c r="C96" s="390"/>
      <c r="D96" s="390"/>
      <c r="E96" s="390"/>
      <c r="F96" s="390"/>
      <c r="G96" s="391"/>
      <c r="H96" s="179"/>
    </row>
    <row r="97" spans="2:8" ht="16.5" customHeight="1">
      <c r="B97" s="389" t="s">
        <v>775</v>
      </c>
      <c r="C97" s="390"/>
      <c r="D97" s="390"/>
      <c r="E97" s="390"/>
      <c r="F97" s="390"/>
      <c r="G97" s="391"/>
      <c r="H97" s="179"/>
    </row>
    <row r="98" spans="2:8" ht="16.5" customHeight="1">
      <c r="B98" s="389"/>
      <c r="C98" s="390"/>
      <c r="D98" s="390"/>
      <c r="E98" s="390"/>
      <c r="F98" s="390"/>
      <c r="G98" s="391"/>
      <c r="H98" s="179"/>
    </row>
    <row r="99" spans="2:8" s="393" customFormat="1" ht="16.5" customHeight="1" thickBot="1">
      <c r="B99" s="381"/>
      <c r="C99" s="394"/>
      <c r="D99" s="394"/>
      <c r="E99" s="394"/>
      <c r="F99" s="394"/>
      <c r="G99" s="395"/>
      <c r="H99" s="6"/>
    </row>
    <row r="100" spans="2:8" s="393" customFormat="1" ht="16.5" customHeight="1" thickBot="1">
      <c r="G100" s="396"/>
    </row>
    <row r="101" spans="2:8" s="400" customFormat="1" ht="20.100000000000001" customHeight="1">
      <c r="B101" s="397" t="s">
        <v>776</v>
      </c>
      <c r="C101" s="398"/>
      <c r="D101" s="398"/>
      <c r="E101" s="398"/>
      <c r="F101" s="398"/>
      <c r="G101" s="399"/>
    </row>
    <row r="102" spans="2:8" s="400" customFormat="1" ht="20.100000000000001" customHeight="1">
      <c r="B102" s="401"/>
      <c r="C102" s="402"/>
      <c r="D102" s="402"/>
      <c r="E102" s="402"/>
      <c r="F102" s="402"/>
      <c r="G102" s="403"/>
    </row>
    <row r="103" spans="2:8" s="400" customFormat="1" ht="20.100000000000001" customHeight="1">
      <c r="B103" s="401" t="s">
        <v>777</v>
      </c>
      <c r="C103" s="402"/>
      <c r="D103" s="402"/>
      <c r="E103" s="402"/>
      <c r="F103" s="402"/>
      <c r="G103" s="403"/>
    </row>
    <row r="104" spans="2:8" s="400" customFormat="1" ht="20.100000000000001" customHeight="1">
      <c r="B104" s="401"/>
      <c r="C104" s="402"/>
      <c r="D104" s="402"/>
      <c r="E104" s="402"/>
      <c r="F104" s="402"/>
      <c r="G104" s="403"/>
    </row>
    <row r="105" spans="2:8" s="400" customFormat="1" ht="20.100000000000001" customHeight="1">
      <c r="B105" s="401" t="s">
        <v>778</v>
      </c>
      <c r="C105" s="402"/>
      <c r="D105" s="402"/>
      <c r="E105" s="402"/>
      <c r="F105" s="402"/>
      <c r="G105" s="403"/>
    </row>
    <row r="106" spans="2:8" s="400" customFormat="1" ht="20.100000000000001" customHeight="1">
      <c r="B106" s="401" t="s">
        <v>779</v>
      </c>
      <c r="C106" s="402"/>
      <c r="D106" s="402"/>
      <c r="E106" s="402"/>
      <c r="F106" s="402"/>
      <c r="G106" s="403"/>
    </row>
    <row r="107" spans="2:8" s="400" customFormat="1" ht="20.100000000000001" customHeight="1">
      <c r="B107" s="401" t="s">
        <v>780</v>
      </c>
      <c r="C107" s="402"/>
      <c r="D107" s="402"/>
      <c r="E107" s="402"/>
      <c r="F107" s="402"/>
      <c r="G107" s="403"/>
    </row>
    <row r="108" spans="2:8" s="400" customFormat="1" ht="20.100000000000001" customHeight="1">
      <c r="B108" s="401" t="s">
        <v>781</v>
      </c>
      <c r="C108" s="402"/>
      <c r="D108" s="402"/>
      <c r="E108" s="402"/>
      <c r="F108" s="402"/>
      <c r="G108" s="403"/>
    </row>
    <row r="109" spans="2:8" s="400" customFormat="1" ht="20.100000000000001" customHeight="1">
      <c r="B109" s="401"/>
      <c r="C109" s="402"/>
      <c r="D109" s="402"/>
      <c r="E109" s="402"/>
      <c r="F109" s="402"/>
      <c r="G109" s="403"/>
    </row>
    <row r="110" spans="2:8" s="400" customFormat="1" ht="20.100000000000001" customHeight="1">
      <c r="B110" s="401" t="s">
        <v>784</v>
      </c>
      <c r="C110" s="402"/>
      <c r="D110" s="402"/>
      <c r="E110" s="402"/>
      <c r="F110" s="402"/>
      <c r="G110" s="403"/>
    </row>
    <row r="111" spans="2:8" s="400" customFormat="1" ht="20.100000000000001" customHeight="1" thickBot="1">
      <c r="B111" s="404"/>
      <c r="C111" s="405"/>
      <c r="D111" s="405"/>
      <c r="E111" s="405"/>
      <c r="F111" s="405"/>
      <c r="G111" s="406"/>
    </row>
    <row r="112" spans="2:8" s="393" customFormat="1" ht="16.5" customHeight="1" thickBot="1">
      <c r="G112" s="396"/>
    </row>
    <row r="113" spans="2:7" s="393" customFormat="1" ht="16.5" customHeight="1">
      <c r="B113" s="408" t="s">
        <v>785</v>
      </c>
      <c r="C113" s="409"/>
      <c r="D113" s="409"/>
      <c r="E113" s="409"/>
      <c r="F113" s="409"/>
      <c r="G113" s="410"/>
    </row>
    <row r="114" spans="2:7" s="393" customFormat="1" ht="16.5" customHeight="1">
      <c r="B114" s="392"/>
      <c r="G114" s="411"/>
    </row>
    <row r="115" spans="2:7" s="393" customFormat="1" ht="16.5" customHeight="1">
      <c r="B115" s="571" t="s">
        <v>945</v>
      </c>
      <c r="G115" s="411"/>
    </row>
    <row r="116" spans="2:7" s="393" customFormat="1" ht="16.5" customHeight="1">
      <c r="B116" s="392"/>
      <c r="G116" s="411"/>
    </row>
    <row r="117" spans="2:7" s="393" customFormat="1" ht="16.5" customHeight="1">
      <c r="B117" s="413" t="s">
        <v>787</v>
      </c>
      <c r="C117" s="414" t="s">
        <v>788</v>
      </c>
      <c r="D117" s="414"/>
      <c r="E117" s="414"/>
      <c r="F117" s="415" t="s">
        <v>789</v>
      </c>
      <c r="G117" s="416"/>
    </row>
    <row r="118" spans="2:7" s="393" customFormat="1" ht="16.5" customHeight="1">
      <c r="B118" s="417" t="s">
        <v>790</v>
      </c>
      <c r="C118" s="418" t="s">
        <v>791</v>
      </c>
      <c r="D118" s="419"/>
      <c r="E118" s="419"/>
      <c r="F118" s="419"/>
      <c r="G118" s="420"/>
    </row>
    <row r="119" spans="2:7" s="393" customFormat="1" ht="16.5" customHeight="1">
      <c r="B119" s="392" t="s">
        <v>792</v>
      </c>
      <c r="C119" s="421" t="s">
        <v>793</v>
      </c>
      <c r="F119" s="422" t="s">
        <v>946</v>
      </c>
      <c r="G119" s="423"/>
    </row>
    <row r="120" spans="2:7" s="393" customFormat="1" ht="16.5" customHeight="1">
      <c r="B120" s="392" t="s">
        <v>795</v>
      </c>
      <c r="C120" s="421" t="s">
        <v>796</v>
      </c>
      <c r="F120" s="422"/>
      <c r="G120" s="423"/>
    </row>
    <row r="121" spans="2:7" s="393" customFormat="1" ht="16.5" customHeight="1">
      <c r="B121" s="392" t="s">
        <v>797</v>
      </c>
      <c r="C121" s="421" t="s">
        <v>796</v>
      </c>
      <c r="F121" s="422"/>
      <c r="G121" s="423"/>
    </row>
    <row r="122" spans="2:7" s="393" customFormat="1" ht="16.5" customHeight="1">
      <c r="B122" s="392" t="s">
        <v>798</v>
      </c>
      <c r="C122" s="393" t="s">
        <v>799</v>
      </c>
      <c r="F122" s="422"/>
      <c r="G122" s="423"/>
    </row>
    <row r="123" spans="2:7" s="393" customFormat="1" ht="16.5" customHeight="1">
      <c r="B123" s="392" t="s">
        <v>800</v>
      </c>
      <c r="C123" s="421" t="s">
        <v>801</v>
      </c>
      <c r="F123" s="422" t="s">
        <v>947</v>
      </c>
      <c r="G123" s="423"/>
    </row>
    <row r="124" spans="2:7" s="393" customFormat="1" ht="16.5" customHeight="1">
      <c r="B124" s="392" t="s">
        <v>803</v>
      </c>
      <c r="C124" s="393" t="s">
        <v>804</v>
      </c>
      <c r="F124" s="422"/>
      <c r="G124" s="423"/>
    </row>
    <row r="125" spans="2:7" s="393" customFormat="1" ht="16.5" customHeight="1">
      <c r="B125" s="392" t="s">
        <v>805</v>
      </c>
      <c r="C125" s="421" t="s">
        <v>796</v>
      </c>
      <c r="F125" s="422"/>
      <c r="G125" s="423"/>
    </row>
    <row r="126" spans="2:7" s="393" customFormat="1" ht="16.5" customHeight="1">
      <c r="B126" s="392" t="s">
        <v>798</v>
      </c>
      <c r="C126" s="393" t="s">
        <v>804</v>
      </c>
      <c r="F126" s="422"/>
      <c r="G126" s="423"/>
    </row>
    <row r="127" spans="2:7" s="393" customFormat="1" ht="16.5" customHeight="1">
      <c r="B127" s="392" t="s">
        <v>806</v>
      </c>
      <c r="C127" s="421" t="s">
        <v>796</v>
      </c>
      <c r="F127" s="422" t="s">
        <v>948</v>
      </c>
      <c r="G127" s="423"/>
    </row>
    <row r="128" spans="2:7" s="393" customFormat="1" ht="16.5" customHeight="1">
      <c r="B128" s="392" t="s">
        <v>808</v>
      </c>
      <c r="C128" s="393" t="s">
        <v>809</v>
      </c>
      <c r="F128" s="422"/>
      <c r="G128" s="423"/>
    </row>
    <row r="129" spans="2:8" s="393" customFormat="1" ht="16.5" customHeight="1">
      <c r="B129" s="392"/>
      <c r="G129" s="411"/>
    </row>
    <row r="130" spans="2:8" s="393" customFormat="1" ht="16.5" customHeight="1" thickBot="1">
      <c r="B130" s="424"/>
      <c r="C130" s="425"/>
      <c r="D130" s="425"/>
      <c r="E130" s="425"/>
      <c r="F130" s="425"/>
      <c r="G130" s="426"/>
    </row>
    <row r="131" spans="2:8" ht="20.100000000000001" customHeight="1">
      <c r="B131" s="197"/>
      <c r="C131" s="197"/>
      <c r="D131" s="198"/>
      <c r="E131" s="199"/>
      <c r="F131" s="199"/>
      <c r="G131" s="197"/>
      <c r="H131" s="164"/>
    </row>
  </sheetData>
  <mergeCells count="20">
    <mergeCell ref="F127:G128"/>
    <mergeCell ref="B71:C72"/>
    <mergeCell ref="D71:G71"/>
    <mergeCell ref="D72:G72"/>
    <mergeCell ref="F117:G117"/>
    <mergeCell ref="F119:G122"/>
    <mergeCell ref="F123:G126"/>
    <mergeCell ref="B67:C67"/>
    <mergeCell ref="D67:G67"/>
    <mergeCell ref="B68:C68"/>
    <mergeCell ref="D68:G68"/>
    <mergeCell ref="B69:C70"/>
    <mergeCell ref="D69:G69"/>
    <mergeCell ref="D70:G70"/>
    <mergeCell ref="G40:G55"/>
    <mergeCell ref="G58:G59"/>
    <mergeCell ref="B65:C65"/>
    <mergeCell ref="D65:G65"/>
    <mergeCell ref="B66:C66"/>
    <mergeCell ref="D66:G66"/>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C91E-6B60-417E-8F4F-4F6FFD0DD1BE}">
  <sheetPr codeName="Sheet140">
    <outlinePr summaryBelow="0"/>
    <pageSetUpPr fitToPage="1"/>
  </sheetPr>
  <dimension ref="B1:H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166</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c r="B5" s="180" t="s">
        <v>1047</v>
      </c>
      <c r="C5" s="181" t="s">
        <v>882</v>
      </c>
      <c r="D5" s="182" t="s">
        <v>612</v>
      </c>
      <c r="E5" s="183" t="s">
        <v>292</v>
      </c>
      <c r="F5" s="184" t="s">
        <v>617</v>
      </c>
      <c r="G5" s="185" t="s">
        <v>1048</v>
      </c>
      <c r="H5" s="179"/>
    </row>
    <row r="6" spans="2:8">
      <c r="B6" s="186" t="s">
        <v>1049</v>
      </c>
      <c r="C6" s="187" t="s">
        <v>1050</v>
      </c>
      <c r="D6" s="188" t="s">
        <v>1051</v>
      </c>
      <c r="E6" s="4" t="s">
        <v>1052</v>
      </c>
      <c r="F6" s="189" t="s">
        <v>617</v>
      </c>
      <c r="G6" s="190"/>
      <c r="H6" s="179"/>
    </row>
    <row r="7" spans="2:8">
      <c r="B7" s="186" t="s">
        <v>1053</v>
      </c>
      <c r="C7" s="187" t="s">
        <v>1054</v>
      </c>
      <c r="D7" s="188" t="s">
        <v>619</v>
      </c>
      <c r="E7" s="4" t="s">
        <v>496</v>
      </c>
      <c r="F7" s="189"/>
      <c r="G7" s="190"/>
      <c r="H7" s="179"/>
    </row>
    <row r="8" spans="2:8">
      <c r="B8" s="186" t="s">
        <v>1055</v>
      </c>
      <c r="C8" s="187" t="s">
        <v>1056</v>
      </c>
      <c r="D8" s="188" t="s">
        <v>612</v>
      </c>
      <c r="E8" s="4" t="s">
        <v>495</v>
      </c>
      <c r="F8" s="189" t="s">
        <v>617</v>
      </c>
      <c r="G8" s="190" t="s">
        <v>1057</v>
      </c>
      <c r="H8" s="179"/>
    </row>
    <row r="9" spans="2:8">
      <c r="B9" s="186" t="s">
        <v>1058</v>
      </c>
      <c r="C9" s="187" t="s">
        <v>1059</v>
      </c>
      <c r="D9" s="188" t="s">
        <v>515</v>
      </c>
      <c r="E9" s="4" t="s">
        <v>1060</v>
      </c>
      <c r="F9" s="189" t="s">
        <v>617</v>
      </c>
      <c r="G9" s="190" t="s">
        <v>662</v>
      </c>
      <c r="H9" s="179"/>
    </row>
    <row r="10" spans="2:8" ht="60" customHeight="1">
      <c r="B10" s="186" t="s">
        <v>1061</v>
      </c>
      <c r="C10" s="187" t="s">
        <v>1062</v>
      </c>
      <c r="D10" s="188" t="s">
        <v>1063</v>
      </c>
      <c r="E10" s="4" t="s">
        <v>1064</v>
      </c>
      <c r="F10" s="189"/>
      <c r="G10" s="201" t="s">
        <v>1065</v>
      </c>
      <c r="H10" s="179"/>
    </row>
    <row r="11" spans="2:8" ht="60" customHeight="1">
      <c r="B11" s="186" t="s">
        <v>1066</v>
      </c>
      <c r="C11" s="187" t="s">
        <v>1062</v>
      </c>
      <c r="D11" s="188" t="s">
        <v>1067</v>
      </c>
      <c r="E11" s="4" t="s">
        <v>1064</v>
      </c>
      <c r="F11" s="189"/>
      <c r="G11" s="202"/>
      <c r="H11" s="179"/>
    </row>
    <row r="12" spans="2:8" ht="60" customHeight="1">
      <c r="B12" s="186" t="s">
        <v>1068</v>
      </c>
      <c r="C12" s="187" t="s">
        <v>1062</v>
      </c>
      <c r="D12" s="188" t="s">
        <v>1051</v>
      </c>
      <c r="E12" s="4" t="s">
        <v>496</v>
      </c>
      <c r="F12" s="189"/>
      <c r="G12" s="205"/>
      <c r="H12" s="179"/>
    </row>
    <row r="13" spans="2:8" ht="60">
      <c r="B13" s="186" t="s">
        <v>1069</v>
      </c>
      <c r="C13" s="187" t="s">
        <v>1070</v>
      </c>
      <c r="D13" s="188" t="s">
        <v>615</v>
      </c>
      <c r="E13" s="4" t="s">
        <v>282</v>
      </c>
      <c r="F13" s="189"/>
      <c r="G13" s="190" t="s">
        <v>1071</v>
      </c>
      <c r="H13" s="179"/>
    </row>
    <row r="14" spans="2:8" ht="60.75" thickBot="1">
      <c r="B14" s="186" t="s">
        <v>1072</v>
      </c>
      <c r="C14" s="187" t="s">
        <v>1073</v>
      </c>
      <c r="D14" s="188" t="s">
        <v>615</v>
      </c>
      <c r="E14" s="4" t="s">
        <v>282</v>
      </c>
      <c r="F14" s="189"/>
      <c r="G14" s="190" t="s">
        <v>1074</v>
      </c>
      <c r="H14" s="179"/>
    </row>
    <row r="15" spans="2:8" ht="20.100000000000001" customHeight="1">
      <c r="B15" s="197"/>
      <c r="C15" s="197"/>
      <c r="D15" s="198"/>
      <c r="E15" s="199"/>
      <c r="F15" s="199"/>
      <c r="G15" s="197"/>
      <c r="H15" s="164"/>
    </row>
  </sheetData>
  <mergeCells count="1">
    <mergeCell ref="G10:G12"/>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53D6-B3DF-4BC9-BF93-FA69D4A69EC3}">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145</v>
      </c>
      <c r="C2" s="168"/>
      <c r="D2" s="168"/>
      <c r="E2" s="168"/>
      <c r="F2" s="168"/>
      <c r="G2" s="169"/>
      <c r="H2" s="170"/>
    </row>
    <row r="3" spans="2:8" ht="13.5" customHeight="1" thickBot="1">
      <c r="B3" s="171"/>
      <c r="C3" s="171"/>
      <c r="D3" s="171"/>
      <c r="E3" s="171"/>
      <c r="F3" s="171"/>
      <c r="G3" s="171"/>
    </row>
    <row r="4" spans="2:8" ht="20.25" customHeight="1" thickBot="1">
      <c r="B4" s="175" t="s">
        <v>53</v>
      </c>
      <c r="C4" s="591" t="s">
        <v>263</v>
      </c>
      <c r="D4" s="173" t="s">
        <v>264</v>
      </c>
      <c r="E4" s="173" t="s">
        <v>265</v>
      </c>
      <c r="F4" s="174" t="s">
        <v>266</v>
      </c>
      <c r="G4" s="175" t="s">
        <v>267</v>
      </c>
    </row>
    <row r="5" spans="2:8">
      <c r="B5" s="337" t="s">
        <v>1075</v>
      </c>
      <c r="C5" s="592" t="s">
        <v>1076</v>
      </c>
      <c r="D5" s="593" t="s">
        <v>270</v>
      </c>
      <c r="E5" s="280" t="s">
        <v>1077</v>
      </c>
      <c r="F5" s="275" t="s">
        <v>272</v>
      </c>
      <c r="G5" s="277" t="s">
        <v>662</v>
      </c>
      <c r="H5" s="179"/>
    </row>
    <row r="6" spans="2:8">
      <c r="B6" s="458" t="s">
        <v>1078</v>
      </c>
      <c r="C6" s="594" t="s">
        <v>1079</v>
      </c>
      <c r="D6" s="595" t="s">
        <v>614</v>
      </c>
      <c r="E6" s="596" t="s">
        <v>1077</v>
      </c>
      <c r="F6" s="597"/>
      <c r="G6" s="598" t="s">
        <v>662</v>
      </c>
      <c r="H6" s="179"/>
    </row>
    <row r="7" spans="2:8" ht="60">
      <c r="B7" s="599" t="s">
        <v>1080</v>
      </c>
      <c r="C7" s="187" t="s">
        <v>1081</v>
      </c>
      <c r="D7" s="188" t="s">
        <v>323</v>
      </c>
      <c r="E7" s="280" t="s">
        <v>616</v>
      </c>
      <c r="F7" s="275" t="s">
        <v>659</v>
      </c>
      <c r="G7" s="190" t="s">
        <v>1082</v>
      </c>
      <c r="H7" s="179"/>
    </row>
    <row r="8" spans="2:8" ht="105">
      <c r="B8" s="458" t="s">
        <v>1083</v>
      </c>
      <c r="C8" s="600" t="s">
        <v>1084</v>
      </c>
      <c r="D8" s="595" t="s">
        <v>559</v>
      </c>
      <c r="E8" s="596" t="s">
        <v>359</v>
      </c>
      <c r="F8" s="597" t="s">
        <v>659</v>
      </c>
      <c r="G8" s="508" t="s">
        <v>1085</v>
      </c>
      <c r="H8" s="179"/>
    </row>
    <row r="9" spans="2:8" ht="105">
      <c r="B9" s="458" t="s">
        <v>1086</v>
      </c>
      <c r="C9" s="600" t="s">
        <v>1087</v>
      </c>
      <c r="D9" s="595" t="s">
        <v>559</v>
      </c>
      <c r="E9" s="596" t="s">
        <v>359</v>
      </c>
      <c r="F9" s="597" t="s">
        <v>659</v>
      </c>
      <c r="G9" s="508" t="s">
        <v>1088</v>
      </c>
      <c r="H9" s="179"/>
    </row>
    <row r="10" spans="2:8" ht="45">
      <c r="B10" s="250" t="s">
        <v>1089</v>
      </c>
      <c r="C10" s="187" t="s">
        <v>1090</v>
      </c>
      <c r="D10" s="601" t="s">
        <v>1091</v>
      </c>
      <c r="E10" s="280" t="s">
        <v>276</v>
      </c>
      <c r="F10" s="275" t="s">
        <v>272</v>
      </c>
      <c r="G10" s="190" t="s">
        <v>1092</v>
      </c>
      <c r="H10" s="179"/>
    </row>
    <row r="11" spans="2:8" ht="60.75" thickBot="1">
      <c r="B11" s="342" t="s">
        <v>1093</v>
      </c>
      <c r="C11" s="192" t="s">
        <v>1094</v>
      </c>
      <c r="D11" s="456" t="s">
        <v>1095</v>
      </c>
      <c r="E11" s="457" t="s">
        <v>286</v>
      </c>
      <c r="F11" s="194" t="s">
        <v>272</v>
      </c>
      <c r="G11" s="196" t="s">
        <v>1096</v>
      </c>
      <c r="H11" s="179"/>
    </row>
    <row r="12" spans="2:8" ht="17.25" thickBot="1">
      <c r="B12" s="558"/>
      <c r="C12" s="558"/>
      <c r="D12" s="558"/>
      <c r="E12" s="558"/>
      <c r="F12" s="558"/>
      <c r="G12" s="602"/>
      <c r="H12" s="211"/>
    </row>
    <row r="13" spans="2:8">
      <c r="B13" s="603" t="s">
        <v>1098</v>
      </c>
      <c r="C13" s="604"/>
      <c r="D13" s="604"/>
      <c r="E13" s="604"/>
      <c r="F13" s="604"/>
      <c r="G13" s="605"/>
      <c r="H13" s="179"/>
    </row>
    <row r="14" spans="2:8">
      <c r="B14" s="606"/>
      <c r="C14" s="607"/>
      <c r="D14" s="607"/>
      <c r="E14" s="607"/>
      <c r="F14" s="607"/>
      <c r="G14" s="608"/>
      <c r="H14" s="179"/>
    </row>
    <row r="15" spans="2:8">
      <c r="B15" s="528" t="s">
        <v>755</v>
      </c>
      <c r="C15" s="529"/>
      <c r="D15" s="530" t="s">
        <v>756</v>
      </c>
      <c r="E15" s="531"/>
      <c r="F15" s="531"/>
      <c r="G15" s="532"/>
      <c r="H15" s="179"/>
    </row>
    <row r="16" spans="2:8" ht="33" customHeight="1">
      <c r="B16" s="609" t="s">
        <v>99</v>
      </c>
      <c r="C16" s="610"/>
      <c r="D16" s="611" t="s">
        <v>1099</v>
      </c>
      <c r="E16" s="612"/>
      <c r="F16" s="612"/>
      <c r="G16" s="613"/>
      <c r="H16" s="179"/>
    </row>
    <row r="17" spans="2:8">
      <c r="B17" s="553" t="s">
        <v>69</v>
      </c>
      <c r="C17" s="554"/>
      <c r="D17" s="614" t="s">
        <v>1100</v>
      </c>
      <c r="E17" s="615"/>
      <c r="F17" s="615"/>
      <c r="G17" s="616"/>
      <c r="H17" s="179"/>
    </row>
    <row r="18" spans="2:8" ht="17.25" thickBot="1">
      <c r="B18" s="617" t="s">
        <v>70</v>
      </c>
      <c r="C18" s="618"/>
      <c r="D18" s="619" t="s">
        <v>1101</v>
      </c>
      <c r="E18" s="620"/>
      <c r="F18" s="620"/>
      <c r="G18" s="621"/>
      <c r="H18" s="179"/>
    </row>
    <row r="19" spans="2:8" ht="20.100000000000001" customHeight="1">
      <c r="B19" s="197"/>
      <c r="C19" s="197"/>
      <c r="D19" s="198"/>
      <c r="E19" s="199"/>
      <c r="F19" s="199"/>
      <c r="G19" s="197"/>
      <c r="H19" s="164"/>
    </row>
  </sheetData>
  <mergeCells count="9">
    <mergeCell ref="B18:C18"/>
    <mergeCell ref="D18:G18"/>
    <mergeCell ref="B13:G14"/>
    <mergeCell ref="B15:C15"/>
    <mergeCell ref="D15:G15"/>
    <mergeCell ref="B16:C16"/>
    <mergeCell ref="D16:G16"/>
    <mergeCell ref="B17:C17"/>
    <mergeCell ref="D17:G17"/>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928E-C786-4B43-B1D4-CDA71D779F18}">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167</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c r="B5" s="180" t="s">
        <v>1102</v>
      </c>
      <c r="C5" s="181" t="s">
        <v>1103</v>
      </c>
      <c r="D5" s="182" t="s">
        <v>621</v>
      </c>
      <c r="E5" s="183" t="s">
        <v>282</v>
      </c>
      <c r="F5" s="184" t="s">
        <v>617</v>
      </c>
      <c r="G5" s="622" t="s">
        <v>662</v>
      </c>
      <c r="H5" s="179"/>
    </row>
    <row r="6" spans="2:8">
      <c r="B6" s="186" t="s">
        <v>1104</v>
      </c>
      <c r="C6" s="187" t="s">
        <v>1105</v>
      </c>
      <c r="D6" s="188" t="s">
        <v>1106</v>
      </c>
      <c r="E6" s="4" t="s">
        <v>1052</v>
      </c>
      <c r="F6" s="189"/>
      <c r="G6" s="623"/>
      <c r="H6" s="179"/>
    </row>
    <row r="7" spans="2:8">
      <c r="B7" s="186" t="s">
        <v>1058</v>
      </c>
      <c r="C7" s="187" t="s">
        <v>1107</v>
      </c>
      <c r="D7" s="188" t="s">
        <v>515</v>
      </c>
      <c r="E7" s="4" t="s">
        <v>616</v>
      </c>
      <c r="F7" s="189"/>
      <c r="G7" s="354"/>
      <c r="H7" s="179"/>
    </row>
    <row r="8" spans="2:8" ht="26.25" customHeight="1">
      <c r="B8" s="186" t="s">
        <v>100</v>
      </c>
      <c r="C8" s="187" t="s">
        <v>1108</v>
      </c>
      <c r="D8" s="188" t="s">
        <v>615</v>
      </c>
      <c r="E8" s="4" t="s">
        <v>282</v>
      </c>
      <c r="F8" s="189"/>
      <c r="G8" s="201" t="s">
        <v>1109</v>
      </c>
      <c r="H8" s="179"/>
    </row>
    <row r="9" spans="2:8" ht="26.25" customHeight="1">
      <c r="B9" s="186" t="s">
        <v>148</v>
      </c>
      <c r="C9" s="187" t="s">
        <v>1110</v>
      </c>
      <c r="D9" s="188" t="s">
        <v>615</v>
      </c>
      <c r="E9" s="4" t="s">
        <v>282</v>
      </c>
      <c r="F9" s="189"/>
      <c r="G9" s="205"/>
      <c r="H9" s="179"/>
    </row>
    <row r="10" spans="2:8">
      <c r="B10" s="186" t="s">
        <v>1411</v>
      </c>
      <c r="C10" s="187" t="s">
        <v>1111</v>
      </c>
      <c r="D10" s="188" t="s">
        <v>615</v>
      </c>
      <c r="E10" s="4" t="s">
        <v>616</v>
      </c>
      <c r="F10" s="189"/>
      <c r="G10" s="277" t="s">
        <v>273</v>
      </c>
      <c r="H10" s="179"/>
    </row>
    <row r="11" spans="2:8" ht="60.75" thickBot="1">
      <c r="B11" s="186" t="s">
        <v>1112</v>
      </c>
      <c r="C11" s="187" t="s">
        <v>1113</v>
      </c>
      <c r="D11" s="188" t="s">
        <v>1063</v>
      </c>
      <c r="E11" s="4" t="s">
        <v>495</v>
      </c>
      <c r="F11" s="189" t="s">
        <v>617</v>
      </c>
      <c r="G11" s="190" t="s">
        <v>1114</v>
      </c>
      <c r="H11" s="179"/>
    </row>
    <row r="12" spans="2:8" ht="20.100000000000001" customHeight="1">
      <c r="B12" s="197"/>
      <c r="C12" s="197"/>
      <c r="D12" s="198"/>
      <c r="E12" s="199"/>
      <c r="F12" s="199"/>
      <c r="G12" s="197"/>
      <c r="H12" s="164"/>
    </row>
  </sheetData>
  <mergeCells count="1">
    <mergeCell ref="G8:G9"/>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28A3-DF4C-4CE7-8C44-35409E19298C}">
  <sheetPr codeName="Sheet143">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44" t="s">
        <v>169</v>
      </c>
      <c r="C2" s="245"/>
      <c r="D2" s="245"/>
      <c r="E2" s="245"/>
      <c r="F2" s="245"/>
      <c r="G2" s="246"/>
      <c r="H2" s="170"/>
    </row>
    <row r="3" spans="2:8" ht="13.5" customHeight="1">
      <c r="B3" s="271"/>
      <c r="C3" s="271"/>
      <c r="D3" s="271"/>
      <c r="E3" s="271"/>
      <c r="F3" s="271"/>
      <c r="G3" s="271"/>
    </row>
    <row r="4" spans="2:8" ht="13.5" customHeight="1">
      <c r="D4" s="6"/>
      <c r="E4" s="6"/>
      <c r="F4" s="6"/>
      <c r="G4" s="247" t="s">
        <v>1116</v>
      </c>
    </row>
    <row r="5" spans="2:8" ht="13.5" customHeight="1" thickBot="1">
      <c r="B5" s="248"/>
      <c r="C5" s="248"/>
      <c r="D5" s="248"/>
      <c r="E5" s="248"/>
      <c r="F5" s="248"/>
      <c r="G5" s="248"/>
    </row>
    <row r="6" spans="2:8" ht="20.25" customHeight="1" thickBot="1">
      <c r="B6" s="172" t="s">
        <v>53</v>
      </c>
      <c r="C6" s="173" t="s">
        <v>263</v>
      </c>
      <c r="D6" s="173" t="s">
        <v>264</v>
      </c>
      <c r="E6" s="173" t="s">
        <v>265</v>
      </c>
      <c r="F6" s="174" t="s">
        <v>266</v>
      </c>
      <c r="G6" s="175" t="s">
        <v>267</v>
      </c>
    </row>
    <row r="7" spans="2:8">
      <c r="B7" s="180" t="s">
        <v>1102</v>
      </c>
      <c r="C7" s="181" t="s">
        <v>1117</v>
      </c>
      <c r="D7" s="182" t="s">
        <v>621</v>
      </c>
      <c r="E7" s="183" t="s">
        <v>282</v>
      </c>
      <c r="F7" s="184" t="s">
        <v>617</v>
      </c>
      <c r="G7" s="622" t="s">
        <v>1118</v>
      </c>
      <c r="H7" s="179"/>
    </row>
    <row r="8" spans="2:8">
      <c r="B8" s="186" t="s">
        <v>1104</v>
      </c>
      <c r="C8" s="187" t="s">
        <v>1119</v>
      </c>
      <c r="D8" s="188" t="s">
        <v>1106</v>
      </c>
      <c r="E8" s="4" t="s">
        <v>1052</v>
      </c>
      <c r="F8" s="189"/>
      <c r="G8" s="624"/>
      <c r="H8" s="179"/>
    </row>
    <row r="9" spans="2:8">
      <c r="B9" s="186" t="s">
        <v>1120</v>
      </c>
      <c r="C9" s="187" t="s">
        <v>1121</v>
      </c>
      <c r="D9" s="188" t="s">
        <v>1122</v>
      </c>
      <c r="E9" s="4" t="s">
        <v>1123</v>
      </c>
      <c r="F9" s="189" t="s">
        <v>272</v>
      </c>
      <c r="G9" s="190"/>
      <c r="H9" s="179"/>
    </row>
    <row r="10" spans="2:8">
      <c r="B10" s="186" t="s">
        <v>1058</v>
      </c>
      <c r="C10" s="187" t="s">
        <v>1124</v>
      </c>
      <c r="D10" s="188" t="s">
        <v>515</v>
      </c>
      <c r="E10" s="4" t="s">
        <v>616</v>
      </c>
      <c r="F10" s="189"/>
      <c r="G10" s="249" t="s">
        <v>1118</v>
      </c>
      <c r="H10" s="179"/>
    </row>
    <row r="11" spans="2:8" ht="26.25" customHeight="1">
      <c r="B11" s="186" t="s">
        <v>100</v>
      </c>
      <c r="C11" s="187" t="s">
        <v>1125</v>
      </c>
      <c r="D11" s="188" t="s">
        <v>615</v>
      </c>
      <c r="E11" s="4" t="s">
        <v>282</v>
      </c>
      <c r="F11" s="189"/>
      <c r="G11" s="201" t="s">
        <v>1109</v>
      </c>
      <c r="H11" s="179"/>
    </row>
    <row r="12" spans="2:8" ht="26.25" customHeight="1">
      <c r="B12" s="186" t="s">
        <v>148</v>
      </c>
      <c r="C12" s="187" t="s">
        <v>1126</v>
      </c>
      <c r="D12" s="188" t="s">
        <v>615</v>
      </c>
      <c r="E12" s="4" t="s">
        <v>282</v>
      </c>
      <c r="F12" s="189"/>
      <c r="G12" s="205"/>
      <c r="H12" s="179"/>
    </row>
    <row r="13" spans="2:8">
      <c r="B13" s="186" t="s">
        <v>1411</v>
      </c>
      <c r="C13" s="187" t="s">
        <v>1127</v>
      </c>
      <c r="D13" s="188" t="s">
        <v>615</v>
      </c>
      <c r="E13" s="4" t="s">
        <v>616</v>
      </c>
      <c r="F13" s="189"/>
      <c r="G13" s="190" t="s">
        <v>273</v>
      </c>
      <c r="H13" s="179"/>
    </row>
    <row r="14" spans="2:8" ht="90">
      <c r="B14" s="186" t="s">
        <v>1112</v>
      </c>
      <c r="C14" s="187" t="s">
        <v>1128</v>
      </c>
      <c r="D14" s="188" t="s">
        <v>1115</v>
      </c>
      <c r="E14" s="4" t="s">
        <v>495</v>
      </c>
      <c r="F14" s="189" t="s">
        <v>617</v>
      </c>
      <c r="G14" s="190" t="s">
        <v>1129</v>
      </c>
      <c r="H14" s="179"/>
    </row>
    <row r="15" spans="2:8" ht="60.75" thickBot="1">
      <c r="B15" s="186" t="s">
        <v>1130</v>
      </c>
      <c r="C15" s="187" t="s">
        <v>1131</v>
      </c>
      <c r="D15" s="188" t="s">
        <v>1115</v>
      </c>
      <c r="E15" s="4" t="s">
        <v>495</v>
      </c>
      <c r="F15" s="189" t="s">
        <v>617</v>
      </c>
      <c r="G15" s="190" t="s">
        <v>622</v>
      </c>
      <c r="H15" s="179"/>
    </row>
    <row r="16" spans="2:8" ht="20.100000000000001" customHeight="1">
      <c r="B16" s="197"/>
      <c r="C16" s="197"/>
      <c r="D16" s="198"/>
      <c r="E16" s="199"/>
      <c r="F16" s="199"/>
      <c r="G16" s="197"/>
      <c r="H16" s="164"/>
    </row>
  </sheetData>
  <mergeCells count="1">
    <mergeCell ref="G11:G12"/>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4938-CFC6-4DC1-8A85-00C2E81D8E15}">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101</v>
      </c>
      <c r="C2" s="168"/>
      <c r="D2" s="168"/>
      <c r="E2" s="168"/>
      <c r="F2" s="168"/>
      <c r="G2" s="169"/>
      <c r="H2" s="170"/>
    </row>
    <row r="3" spans="2:8" ht="13.5" customHeight="1">
      <c r="B3" s="271"/>
      <c r="C3" s="271"/>
      <c r="D3" s="271"/>
      <c r="E3" s="271"/>
      <c r="F3" s="271"/>
      <c r="G3" s="271"/>
    </row>
    <row r="4" spans="2:8" ht="13.5" customHeight="1"/>
    <row r="5" spans="2:8" ht="13.5" customHeight="1">
      <c r="B5" s="6" t="s">
        <v>1132</v>
      </c>
      <c r="D5" s="6"/>
      <c r="E5" s="6"/>
      <c r="F5" s="6"/>
    </row>
    <row r="6" spans="2:8" ht="13.5" customHeight="1">
      <c r="B6" s="6" t="s">
        <v>1133</v>
      </c>
      <c r="D6" s="6"/>
      <c r="E6" s="6"/>
      <c r="F6" s="6"/>
    </row>
    <row r="7" spans="2:8" ht="13.5" customHeight="1">
      <c r="B7" s="6" t="s">
        <v>1134</v>
      </c>
      <c r="D7" s="6"/>
      <c r="E7" s="6"/>
      <c r="F7" s="6"/>
    </row>
    <row r="8" spans="2:8" ht="13.5" customHeight="1">
      <c r="B8" s="6" t="s">
        <v>1135</v>
      </c>
      <c r="D8" s="6"/>
      <c r="E8" s="6"/>
      <c r="F8" s="6"/>
    </row>
    <row r="9" spans="2:8" ht="13.5" customHeight="1" thickBot="1">
      <c r="B9" s="248"/>
      <c r="C9" s="248"/>
      <c r="D9" s="248"/>
      <c r="E9" s="248"/>
      <c r="F9" s="248"/>
      <c r="G9" s="248"/>
    </row>
    <row r="10" spans="2:8" ht="20.25" customHeight="1" thickBot="1">
      <c r="B10" s="172" t="s">
        <v>53</v>
      </c>
      <c r="C10" s="173" t="s">
        <v>263</v>
      </c>
      <c r="D10" s="173" t="s">
        <v>264</v>
      </c>
      <c r="E10" s="173" t="s">
        <v>265</v>
      </c>
      <c r="F10" s="174" t="s">
        <v>266</v>
      </c>
      <c r="G10" s="175" t="s">
        <v>267</v>
      </c>
    </row>
    <row r="11" spans="2:8">
      <c r="B11" s="180" t="s">
        <v>1102</v>
      </c>
      <c r="C11" s="181" t="s">
        <v>1136</v>
      </c>
      <c r="D11" s="182" t="s">
        <v>621</v>
      </c>
      <c r="E11" s="183" t="s">
        <v>1052</v>
      </c>
      <c r="F11" s="184" t="s">
        <v>1137</v>
      </c>
      <c r="G11" s="622" t="s">
        <v>662</v>
      </c>
      <c r="H11" s="179"/>
    </row>
    <row r="12" spans="2:8">
      <c r="B12" s="186" t="s">
        <v>1104</v>
      </c>
      <c r="C12" s="187" t="s">
        <v>1138</v>
      </c>
      <c r="D12" s="188" t="s">
        <v>1106</v>
      </c>
      <c r="E12" s="4" t="s">
        <v>1052</v>
      </c>
      <c r="F12" s="189"/>
      <c r="G12" s="623"/>
      <c r="H12" s="179"/>
    </row>
    <row r="13" spans="2:8">
      <c r="B13" s="186" t="s">
        <v>1058</v>
      </c>
      <c r="C13" s="187" t="s">
        <v>1139</v>
      </c>
      <c r="D13" s="188" t="s">
        <v>515</v>
      </c>
      <c r="E13" s="4" t="s">
        <v>616</v>
      </c>
      <c r="F13" s="189"/>
      <c r="G13" s="354"/>
      <c r="H13" s="179"/>
    </row>
    <row r="14" spans="2:8" ht="24" customHeight="1">
      <c r="B14" s="186" t="s">
        <v>100</v>
      </c>
      <c r="C14" s="187" t="s">
        <v>1140</v>
      </c>
      <c r="D14" s="188" t="s">
        <v>615</v>
      </c>
      <c r="E14" s="4" t="s">
        <v>282</v>
      </c>
      <c r="F14" s="189"/>
      <c r="G14" s="201" t="s">
        <v>1109</v>
      </c>
      <c r="H14" s="179"/>
    </row>
    <row r="15" spans="2:8" ht="24" customHeight="1">
      <c r="B15" s="186" t="s">
        <v>148</v>
      </c>
      <c r="C15" s="187" t="s">
        <v>1141</v>
      </c>
      <c r="D15" s="188" t="s">
        <v>615</v>
      </c>
      <c r="E15" s="4" t="s">
        <v>282</v>
      </c>
      <c r="F15" s="189"/>
      <c r="G15" s="205"/>
      <c r="H15" s="179"/>
    </row>
    <row r="16" spans="2:8">
      <c r="B16" s="186" t="s">
        <v>1411</v>
      </c>
      <c r="C16" s="187" t="s">
        <v>1142</v>
      </c>
      <c r="D16" s="188" t="s">
        <v>615</v>
      </c>
      <c r="E16" s="4" t="s">
        <v>616</v>
      </c>
      <c r="F16" s="189"/>
      <c r="G16" s="277" t="s">
        <v>273</v>
      </c>
      <c r="H16" s="179"/>
    </row>
    <row r="17" spans="2:8" ht="30">
      <c r="B17" s="186" t="s">
        <v>1143</v>
      </c>
      <c r="C17" s="187" t="s">
        <v>1144</v>
      </c>
      <c r="D17" s="188" t="s">
        <v>1063</v>
      </c>
      <c r="E17" s="4" t="s">
        <v>1064</v>
      </c>
      <c r="F17" s="189"/>
      <c r="G17" s="190" t="s">
        <v>1145</v>
      </c>
      <c r="H17" s="179"/>
    </row>
    <row r="18" spans="2:8">
      <c r="B18" s="186" t="s">
        <v>1146</v>
      </c>
      <c r="C18" s="625" t="s">
        <v>1147</v>
      </c>
      <c r="D18" s="188" t="s">
        <v>1063</v>
      </c>
      <c r="E18" s="4" t="s">
        <v>495</v>
      </c>
      <c r="F18" s="189"/>
      <c r="G18" s="626" t="s">
        <v>1148</v>
      </c>
      <c r="H18" s="179"/>
    </row>
    <row r="19" spans="2:8">
      <c r="B19" s="186" t="s">
        <v>1149</v>
      </c>
      <c r="C19" s="625" t="s">
        <v>1150</v>
      </c>
      <c r="D19" s="188" t="s">
        <v>1063</v>
      </c>
      <c r="E19" s="4" t="s">
        <v>495</v>
      </c>
      <c r="F19" s="189"/>
      <c r="G19" s="626"/>
      <c r="H19" s="179"/>
    </row>
    <row r="20" spans="2:8">
      <c r="B20" s="186" t="s">
        <v>1151</v>
      </c>
      <c r="C20" s="625" t="s">
        <v>1152</v>
      </c>
      <c r="D20" s="188" t="s">
        <v>1063</v>
      </c>
      <c r="E20" s="4" t="s">
        <v>495</v>
      </c>
      <c r="F20" s="189"/>
      <c r="G20" s="626"/>
      <c r="H20" s="179"/>
    </row>
    <row r="21" spans="2:8">
      <c r="B21" s="186" t="s">
        <v>1153</v>
      </c>
      <c r="C21" s="625" t="s">
        <v>1154</v>
      </c>
      <c r="D21" s="188" t="s">
        <v>1063</v>
      </c>
      <c r="E21" s="4" t="s">
        <v>495</v>
      </c>
      <c r="F21" s="189"/>
      <c r="G21" s="626"/>
      <c r="H21" s="179"/>
    </row>
    <row r="22" spans="2:8">
      <c r="B22" s="186" t="s">
        <v>1155</v>
      </c>
      <c r="C22" s="625" t="s">
        <v>1156</v>
      </c>
      <c r="D22" s="188" t="s">
        <v>1063</v>
      </c>
      <c r="E22" s="4" t="s">
        <v>495</v>
      </c>
      <c r="F22" s="189"/>
      <c r="G22" s="626"/>
      <c r="H22" s="179"/>
    </row>
    <row r="23" spans="2:8">
      <c r="B23" s="186" t="s">
        <v>1157</v>
      </c>
      <c r="C23" s="625" t="s">
        <v>1158</v>
      </c>
      <c r="D23" s="188" t="s">
        <v>1063</v>
      </c>
      <c r="E23" s="4" t="s">
        <v>495</v>
      </c>
      <c r="F23" s="189"/>
      <c r="G23" s="626"/>
      <c r="H23" s="179"/>
    </row>
    <row r="24" spans="2:8">
      <c r="B24" s="186" t="s">
        <v>1159</v>
      </c>
      <c r="C24" s="625" t="s">
        <v>1160</v>
      </c>
      <c r="D24" s="188" t="s">
        <v>1063</v>
      </c>
      <c r="E24" s="4" t="s">
        <v>495</v>
      </c>
      <c r="F24" s="189"/>
      <c r="G24" s="626"/>
      <c r="H24" s="179"/>
    </row>
    <row r="25" spans="2:8">
      <c r="B25" s="186" t="s">
        <v>1161</v>
      </c>
      <c r="C25" s="625" t="s">
        <v>1162</v>
      </c>
      <c r="D25" s="188" t="s">
        <v>1063</v>
      </c>
      <c r="E25" s="4" t="s">
        <v>495</v>
      </c>
      <c r="F25" s="189"/>
      <c r="G25" s="626"/>
      <c r="H25" s="179"/>
    </row>
    <row r="26" spans="2:8">
      <c r="B26" s="186" t="s">
        <v>1163</v>
      </c>
      <c r="C26" s="625" t="s">
        <v>1164</v>
      </c>
      <c r="D26" s="188" t="s">
        <v>1063</v>
      </c>
      <c r="E26" s="4" t="s">
        <v>495</v>
      </c>
      <c r="F26" s="189"/>
      <c r="G26" s="626"/>
      <c r="H26" s="179"/>
    </row>
    <row r="27" spans="2:8">
      <c r="B27" s="186" t="s">
        <v>1165</v>
      </c>
      <c r="C27" s="625" t="s">
        <v>1166</v>
      </c>
      <c r="D27" s="188" t="s">
        <v>1063</v>
      </c>
      <c r="E27" s="4" t="s">
        <v>495</v>
      </c>
      <c r="F27" s="189"/>
      <c r="G27" s="626"/>
      <c r="H27" s="179"/>
    </row>
    <row r="28" spans="2:8">
      <c r="B28" s="186" t="s">
        <v>1167</v>
      </c>
      <c r="C28" s="625" t="s">
        <v>1168</v>
      </c>
      <c r="D28" s="188" t="s">
        <v>1063</v>
      </c>
      <c r="E28" s="4" t="s">
        <v>495</v>
      </c>
      <c r="F28" s="189"/>
      <c r="G28" s="626"/>
      <c r="H28" s="179"/>
    </row>
    <row r="29" spans="2:8">
      <c r="B29" s="186" t="s">
        <v>1169</v>
      </c>
      <c r="C29" s="625" t="s">
        <v>1170</v>
      </c>
      <c r="D29" s="188" t="s">
        <v>1063</v>
      </c>
      <c r="E29" s="4" t="s">
        <v>495</v>
      </c>
      <c r="F29" s="189"/>
      <c r="G29" s="626"/>
      <c r="H29" s="179"/>
    </row>
    <row r="30" spans="2:8">
      <c r="B30" s="186" t="s">
        <v>1171</v>
      </c>
      <c r="C30" s="625" t="s">
        <v>1172</v>
      </c>
      <c r="D30" s="188" t="s">
        <v>1063</v>
      </c>
      <c r="E30" s="4" t="s">
        <v>495</v>
      </c>
      <c r="F30" s="189"/>
      <c r="G30" s="626"/>
      <c r="H30" s="179"/>
    </row>
    <row r="31" spans="2:8">
      <c r="B31" s="186" t="s">
        <v>1173</v>
      </c>
      <c r="C31" s="625" t="s">
        <v>1174</v>
      </c>
      <c r="D31" s="188" t="s">
        <v>1063</v>
      </c>
      <c r="E31" s="4" t="s">
        <v>495</v>
      </c>
      <c r="F31" s="189"/>
      <c r="G31" s="626"/>
      <c r="H31" s="179"/>
    </row>
    <row r="32" spans="2:8">
      <c r="B32" s="186" t="s">
        <v>1175</v>
      </c>
      <c r="C32" s="625" t="s">
        <v>1176</v>
      </c>
      <c r="D32" s="188" t="s">
        <v>1063</v>
      </c>
      <c r="E32" s="4" t="s">
        <v>495</v>
      </c>
      <c r="F32" s="189"/>
      <c r="G32" s="626"/>
      <c r="H32" s="179"/>
    </row>
    <row r="33" spans="2:8">
      <c r="B33" s="186" t="s">
        <v>1177</v>
      </c>
      <c r="C33" s="625" t="s">
        <v>1178</v>
      </c>
      <c r="D33" s="188" t="s">
        <v>1063</v>
      </c>
      <c r="E33" s="4" t="s">
        <v>495</v>
      </c>
      <c r="F33" s="189"/>
      <c r="G33" s="626"/>
      <c r="H33" s="179"/>
    </row>
    <row r="34" spans="2:8">
      <c r="B34" s="186" t="s">
        <v>1179</v>
      </c>
      <c r="C34" s="625" t="s">
        <v>1180</v>
      </c>
      <c r="D34" s="188" t="s">
        <v>1063</v>
      </c>
      <c r="E34" s="4" t="s">
        <v>495</v>
      </c>
      <c r="F34" s="189"/>
      <c r="G34" s="626"/>
      <c r="H34" s="179"/>
    </row>
    <row r="35" spans="2:8">
      <c r="B35" s="186" t="s">
        <v>1181</v>
      </c>
      <c r="C35" s="625" t="s">
        <v>1182</v>
      </c>
      <c r="D35" s="188" t="s">
        <v>1063</v>
      </c>
      <c r="E35" s="4" t="s">
        <v>495</v>
      </c>
      <c r="F35" s="189"/>
      <c r="G35" s="626"/>
      <c r="H35" s="179"/>
    </row>
    <row r="36" spans="2:8">
      <c r="B36" s="186" t="s">
        <v>1183</v>
      </c>
      <c r="C36" s="625" t="s">
        <v>1184</v>
      </c>
      <c r="D36" s="188" t="s">
        <v>1063</v>
      </c>
      <c r="E36" s="4" t="s">
        <v>495</v>
      </c>
      <c r="F36" s="189"/>
      <c r="G36" s="626"/>
      <c r="H36" s="179"/>
    </row>
    <row r="37" spans="2:8">
      <c r="B37" s="186" t="s">
        <v>1185</v>
      </c>
      <c r="C37" s="625" t="s">
        <v>1186</v>
      </c>
      <c r="D37" s="188" t="s">
        <v>1063</v>
      </c>
      <c r="E37" s="4" t="s">
        <v>495</v>
      </c>
      <c r="F37" s="189"/>
      <c r="G37" s="626"/>
      <c r="H37" s="179"/>
    </row>
    <row r="38" spans="2:8">
      <c r="B38" s="186" t="s">
        <v>1187</v>
      </c>
      <c r="C38" s="625" t="s">
        <v>1188</v>
      </c>
      <c r="D38" s="188" t="s">
        <v>1063</v>
      </c>
      <c r="E38" s="4" t="s">
        <v>495</v>
      </c>
      <c r="F38" s="189"/>
      <c r="G38" s="626"/>
      <c r="H38" s="179"/>
    </row>
    <row r="39" spans="2:8">
      <c r="B39" s="186" t="s">
        <v>1189</v>
      </c>
      <c r="C39" s="625" t="s">
        <v>1190</v>
      </c>
      <c r="D39" s="188" t="s">
        <v>1063</v>
      </c>
      <c r="E39" s="4" t="s">
        <v>495</v>
      </c>
      <c r="F39" s="189"/>
      <c r="G39" s="626"/>
      <c r="H39" s="179"/>
    </row>
    <row r="40" spans="2:8">
      <c r="B40" s="186" t="s">
        <v>1191</v>
      </c>
      <c r="C40" s="625" t="s">
        <v>1192</v>
      </c>
      <c r="D40" s="188" t="s">
        <v>1063</v>
      </c>
      <c r="E40" s="4" t="s">
        <v>495</v>
      </c>
      <c r="F40" s="189"/>
      <c r="G40" s="626"/>
      <c r="H40" s="179"/>
    </row>
    <row r="41" spans="2:8">
      <c r="B41" s="186" t="s">
        <v>1193</v>
      </c>
      <c r="C41" s="625" t="s">
        <v>1194</v>
      </c>
      <c r="D41" s="188" t="s">
        <v>1063</v>
      </c>
      <c r="E41" s="4" t="s">
        <v>495</v>
      </c>
      <c r="F41" s="189"/>
      <c r="G41" s="626"/>
      <c r="H41" s="179"/>
    </row>
    <row r="42" spans="2:8">
      <c r="B42" s="186" t="s">
        <v>1195</v>
      </c>
      <c r="C42" s="625" t="s">
        <v>1196</v>
      </c>
      <c r="D42" s="188" t="s">
        <v>1063</v>
      </c>
      <c r="E42" s="4" t="s">
        <v>495</v>
      </c>
      <c r="F42" s="189"/>
      <c r="G42" s="626"/>
      <c r="H42" s="179"/>
    </row>
    <row r="43" spans="2:8">
      <c r="B43" s="186" t="s">
        <v>1197</v>
      </c>
      <c r="C43" s="625" t="s">
        <v>1198</v>
      </c>
      <c r="D43" s="188" t="s">
        <v>1063</v>
      </c>
      <c r="E43" s="4" t="s">
        <v>495</v>
      </c>
      <c r="F43" s="189"/>
      <c r="G43" s="626"/>
      <c r="H43" s="179"/>
    </row>
    <row r="44" spans="2:8">
      <c r="B44" s="186" t="s">
        <v>1199</v>
      </c>
      <c r="C44" s="625" t="s">
        <v>1200</v>
      </c>
      <c r="D44" s="188" t="s">
        <v>1063</v>
      </c>
      <c r="E44" s="4" t="s">
        <v>495</v>
      </c>
      <c r="F44" s="189"/>
      <c r="G44" s="626"/>
      <c r="H44" s="179"/>
    </row>
    <row r="45" spans="2:8">
      <c r="B45" s="186" t="s">
        <v>1201</v>
      </c>
      <c r="C45" s="625" t="s">
        <v>1202</v>
      </c>
      <c r="D45" s="188" t="s">
        <v>1063</v>
      </c>
      <c r="E45" s="4" t="s">
        <v>495</v>
      </c>
      <c r="F45" s="189"/>
      <c r="G45" s="626"/>
      <c r="H45" s="179"/>
    </row>
    <row r="46" spans="2:8">
      <c r="B46" s="186" t="s">
        <v>1203</v>
      </c>
      <c r="C46" s="625" t="s">
        <v>1204</v>
      </c>
      <c r="D46" s="188" t="s">
        <v>1063</v>
      </c>
      <c r="E46" s="4" t="s">
        <v>495</v>
      </c>
      <c r="F46" s="189"/>
      <c r="G46" s="626"/>
      <c r="H46" s="179"/>
    </row>
    <row r="47" spans="2:8">
      <c r="B47" s="186" t="s">
        <v>1205</v>
      </c>
      <c r="C47" s="625" t="s">
        <v>1206</v>
      </c>
      <c r="D47" s="188" t="s">
        <v>1063</v>
      </c>
      <c r="E47" s="4" t="s">
        <v>495</v>
      </c>
      <c r="F47" s="189"/>
      <c r="G47" s="626"/>
      <c r="H47" s="179"/>
    </row>
    <row r="48" spans="2:8">
      <c r="B48" s="186" t="s">
        <v>1207</v>
      </c>
      <c r="C48" s="625" t="s">
        <v>1208</v>
      </c>
      <c r="D48" s="188" t="s">
        <v>1063</v>
      </c>
      <c r="E48" s="4" t="s">
        <v>495</v>
      </c>
      <c r="F48" s="189"/>
      <c r="G48" s="626"/>
      <c r="H48" s="179"/>
    </row>
    <row r="49" spans="2:8">
      <c r="B49" s="186" t="s">
        <v>1209</v>
      </c>
      <c r="C49" s="625" t="s">
        <v>1210</v>
      </c>
      <c r="D49" s="188" t="s">
        <v>1063</v>
      </c>
      <c r="E49" s="4" t="s">
        <v>495</v>
      </c>
      <c r="F49" s="189"/>
      <c r="G49" s="626"/>
      <c r="H49" s="179"/>
    </row>
    <row r="50" spans="2:8">
      <c r="B50" s="186" t="s">
        <v>1211</v>
      </c>
      <c r="C50" s="625" t="s">
        <v>1212</v>
      </c>
      <c r="D50" s="188" t="s">
        <v>1063</v>
      </c>
      <c r="E50" s="4" t="s">
        <v>495</v>
      </c>
      <c r="F50" s="189"/>
      <c r="G50" s="626"/>
      <c r="H50" s="179"/>
    </row>
    <row r="51" spans="2:8">
      <c r="B51" s="186" t="s">
        <v>1213</v>
      </c>
      <c r="C51" s="625" t="s">
        <v>1214</v>
      </c>
      <c r="D51" s="188" t="s">
        <v>1063</v>
      </c>
      <c r="E51" s="4" t="s">
        <v>495</v>
      </c>
      <c r="F51" s="189"/>
      <c r="G51" s="626"/>
      <c r="H51" s="179"/>
    </row>
    <row r="52" spans="2:8">
      <c r="B52" s="186" t="s">
        <v>1215</v>
      </c>
      <c r="C52" s="625" t="s">
        <v>1216</v>
      </c>
      <c r="D52" s="188" t="s">
        <v>1063</v>
      </c>
      <c r="E52" s="4" t="s">
        <v>495</v>
      </c>
      <c r="F52" s="189"/>
      <c r="G52" s="626"/>
      <c r="H52" s="179"/>
    </row>
    <row r="53" spans="2:8">
      <c r="B53" s="186" t="s">
        <v>1217</v>
      </c>
      <c r="C53" s="625" t="s">
        <v>1218</v>
      </c>
      <c r="D53" s="188" t="s">
        <v>1063</v>
      </c>
      <c r="E53" s="4" t="s">
        <v>495</v>
      </c>
      <c r="F53" s="189"/>
      <c r="G53" s="626"/>
      <c r="H53" s="179"/>
    </row>
    <row r="54" spans="2:8">
      <c r="B54" s="186" t="s">
        <v>1219</v>
      </c>
      <c r="C54" s="625" t="s">
        <v>1220</v>
      </c>
      <c r="D54" s="188" t="s">
        <v>1063</v>
      </c>
      <c r="E54" s="4" t="s">
        <v>495</v>
      </c>
      <c r="F54" s="189"/>
      <c r="G54" s="626"/>
      <c r="H54" s="179"/>
    </row>
    <row r="55" spans="2:8">
      <c r="B55" s="186" t="s">
        <v>1221</v>
      </c>
      <c r="C55" s="625" t="s">
        <v>1222</v>
      </c>
      <c r="D55" s="188" t="s">
        <v>1063</v>
      </c>
      <c r="E55" s="4" t="s">
        <v>495</v>
      </c>
      <c r="F55" s="189"/>
      <c r="G55" s="626"/>
      <c r="H55" s="179"/>
    </row>
    <row r="56" spans="2:8">
      <c r="B56" s="186" t="s">
        <v>1223</v>
      </c>
      <c r="C56" s="625" t="s">
        <v>1224</v>
      </c>
      <c r="D56" s="188" t="s">
        <v>1063</v>
      </c>
      <c r="E56" s="4" t="s">
        <v>495</v>
      </c>
      <c r="F56" s="189"/>
      <c r="G56" s="626"/>
      <c r="H56" s="179"/>
    </row>
    <row r="57" spans="2:8" ht="17.25" thickBot="1">
      <c r="B57" s="186" t="s">
        <v>1225</v>
      </c>
      <c r="C57" s="625" t="s">
        <v>1226</v>
      </c>
      <c r="D57" s="188" t="s">
        <v>1063</v>
      </c>
      <c r="E57" s="4" t="s">
        <v>495</v>
      </c>
      <c r="F57" s="189"/>
      <c r="G57" s="626"/>
      <c r="H57" s="179"/>
    </row>
    <row r="58" spans="2:8" ht="17.25" thickBot="1">
      <c r="B58" s="231"/>
      <c r="C58" s="628"/>
      <c r="D58" s="233"/>
      <c r="E58" s="234"/>
      <c r="F58" s="234"/>
      <c r="G58" s="235"/>
      <c r="H58" s="211"/>
    </row>
    <row r="59" spans="2:8">
      <c r="B59" s="212" t="s">
        <v>1227</v>
      </c>
      <c r="C59" s="629"/>
      <c r="D59" s="209"/>
      <c r="E59" s="200"/>
      <c r="F59" s="200"/>
      <c r="G59" s="213"/>
      <c r="H59" s="211"/>
    </row>
    <row r="60" spans="2:8">
      <c r="B60" s="223"/>
      <c r="C60" s="630"/>
      <c r="D60" s="216"/>
      <c r="G60" s="217"/>
      <c r="H60" s="211"/>
    </row>
    <row r="61" spans="2:8">
      <c r="B61" s="631" t="s">
        <v>1228</v>
      </c>
      <c r="C61" s="630"/>
      <c r="D61" s="216"/>
      <c r="G61" s="217"/>
      <c r="H61" s="211"/>
    </row>
    <row r="62" spans="2:8">
      <c r="B62" s="223"/>
      <c r="C62" s="630"/>
      <c r="D62" s="216"/>
      <c r="G62" s="217"/>
      <c r="H62" s="211"/>
    </row>
    <row r="63" spans="2:8">
      <c r="B63" s="223"/>
      <c r="C63" s="630"/>
      <c r="D63" s="216"/>
      <c r="G63" s="217"/>
      <c r="H63" s="211"/>
    </row>
    <row r="64" spans="2:8">
      <c r="B64" s="223"/>
      <c r="C64" s="630"/>
      <c r="D64" s="216"/>
      <c r="G64" s="217"/>
      <c r="H64" s="211"/>
    </row>
    <row r="65" spans="2:8">
      <c r="B65" s="223"/>
      <c r="C65" s="630"/>
      <c r="D65" s="216"/>
      <c r="G65" s="217"/>
      <c r="H65" s="211"/>
    </row>
    <row r="66" spans="2:8">
      <c r="B66" s="223"/>
      <c r="C66" s="630"/>
      <c r="D66" s="216"/>
      <c r="G66" s="217"/>
      <c r="H66" s="211"/>
    </row>
    <row r="67" spans="2:8">
      <c r="B67" s="223"/>
      <c r="C67" s="630"/>
      <c r="D67" s="216"/>
      <c r="G67" s="217"/>
      <c r="H67" s="211"/>
    </row>
    <row r="68" spans="2:8">
      <c r="B68" s="631" t="s">
        <v>1229</v>
      </c>
      <c r="C68" s="630"/>
      <c r="D68" s="216"/>
      <c r="G68" s="217"/>
      <c r="H68" s="211"/>
    </row>
    <row r="69" spans="2:8">
      <c r="B69" s="631" t="s">
        <v>1230</v>
      </c>
      <c r="C69" s="630"/>
      <c r="D69" s="216"/>
      <c r="G69" s="217"/>
      <c r="H69" s="211"/>
    </row>
    <row r="70" spans="2:8">
      <c r="B70" s="631" t="s">
        <v>1231</v>
      </c>
      <c r="C70" s="630"/>
      <c r="D70" s="216"/>
      <c r="G70" s="217"/>
      <c r="H70" s="211"/>
    </row>
    <row r="71" spans="2:8">
      <c r="B71" s="631" t="s">
        <v>1232</v>
      </c>
      <c r="C71" s="630"/>
      <c r="D71" s="216"/>
      <c r="G71" s="217"/>
      <c r="H71" s="211"/>
    </row>
    <row r="72" spans="2:8">
      <c r="B72" s="632" t="s">
        <v>859</v>
      </c>
      <c r="C72" s="630"/>
      <c r="D72" s="216"/>
      <c r="G72" s="217"/>
      <c r="H72" s="211"/>
    </row>
    <row r="73" spans="2:8">
      <c r="B73" s="631" t="s">
        <v>1233</v>
      </c>
      <c r="C73" s="630"/>
      <c r="D73" s="216"/>
      <c r="G73" s="217"/>
      <c r="H73" s="211"/>
    </row>
    <row r="74" spans="2:8">
      <c r="B74" s="631" t="s">
        <v>1234</v>
      </c>
      <c r="C74" s="630"/>
      <c r="D74" s="216"/>
      <c r="G74" s="217"/>
      <c r="H74" s="211"/>
    </row>
    <row r="75" spans="2:8">
      <c r="B75" s="631" t="s">
        <v>1235</v>
      </c>
      <c r="C75" s="630"/>
      <c r="D75" s="216"/>
      <c r="G75" s="217"/>
      <c r="H75" s="211"/>
    </row>
    <row r="76" spans="2:8">
      <c r="B76" s="631" t="s">
        <v>1236</v>
      </c>
      <c r="C76" s="630"/>
      <c r="D76" s="216"/>
      <c r="G76" s="217"/>
      <c r="H76" s="211"/>
    </row>
    <row r="77" spans="2:8" ht="17.25" thickBot="1">
      <c r="B77" s="633"/>
      <c r="C77" s="634"/>
      <c r="D77" s="635"/>
      <c r="E77" s="229"/>
      <c r="F77" s="229"/>
      <c r="G77" s="230"/>
      <c r="H77" s="211"/>
    </row>
    <row r="78" spans="2:8" ht="20.100000000000001" customHeight="1">
      <c r="B78" s="164"/>
      <c r="C78" s="164"/>
      <c r="D78" s="165"/>
      <c r="E78" s="166"/>
      <c r="F78" s="166"/>
      <c r="G78" s="164"/>
      <c r="H78" s="164"/>
    </row>
  </sheetData>
  <mergeCells count="2">
    <mergeCell ref="G14:G15"/>
    <mergeCell ref="G18:G57"/>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BD26-F231-44EB-B603-67CCDF2B78A1}">
  <sheetPr codeName="Sheet15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44" t="s">
        <v>6</v>
      </c>
      <c r="C2" s="245"/>
      <c r="D2" s="245"/>
      <c r="E2" s="245"/>
      <c r="F2" s="245"/>
      <c r="G2" s="246"/>
      <c r="H2" s="170"/>
    </row>
    <row r="3" spans="2:8" ht="13.5" customHeight="1">
      <c r="B3" s="271"/>
      <c r="C3" s="271"/>
      <c r="D3" s="271"/>
      <c r="E3" s="271"/>
      <c r="F3" s="271"/>
      <c r="G3" s="271"/>
    </row>
    <row r="4" spans="2:8" ht="13.5" customHeight="1">
      <c r="D4" s="6"/>
      <c r="E4" s="6"/>
      <c r="F4" s="6"/>
      <c r="G4" s="247" t="s">
        <v>1116</v>
      </c>
    </row>
    <row r="5" spans="2:8" ht="13.5" customHeight="1">
      <c r="B5" s="6" t="s">
        <v>1132</v>
      </c>
      <c r="D5" s="6"/>
      <c r="E5" s="6"/>
      <c r="F5" s="6"/>
    </row>
    <row r="6" spans="2:8" ht="13.5" customHeight="1">
      <c r="B6" s="6" t="s">
        <v>1237</v>
      </c>
      <c r="D6" s="6"/>
      <c r="E6" s="6"/>
      <c r="F6" s="6"/>
    </row>
    <row r="7" spans="2:8" ht="13.5" customHeight="1">
      <c r="B7" s="6" t="s">
        <v>1238</v>
      </c>
      <c r="D7" s="6"/>
      <c r="E7" s="6"/>
      <c r="F7" s="6"/>
    </row>
    <row r="8" spans="2:8" ht="13.5" customHeight="1">
      <c r="B8" s="6" t="s">
        <v>1239</v>
      </c>
      <c r="D8" s="6"/>
      <c r="E8" s="6"/>
      <c r="F8" s="6"/>
    </row>
    <row r="9" spans="2:8" ht="13.5" customHeight="1" thickBot="1">
      <c r="B9" s="248"/>
      <c r="C9" s="248"/>
      <c r="D9" s="248"/>
      <c r="E9" s="248"/>
      <c r="F9" s="248"/>
      <c r="G9" s="248"/>
    </row>
    <row r="10" spans="2:8" ht="20.25" customHeight="1" thickBot="1">
      <c r="B10" s="172" t="s">
        <v>53</v>
      </c>
      <c r="C10" s="173" t="s">
        <v>263</v>
      </c>
      <c r="D10" s="173" t="s">
        <v>264</v>
      </c>
      <c r="E10" s="173" t="s">
        <v>265</v>
      </c>
      <c r="F10" s="174" t="s">
        <v>266</v>
      </c>
      <c r="G10" s="175" t="s">
        <v>267</v>
      </c>
    </row>
    <row r="11" spans="2:8">
      <c r="B11" s="180" t="s">
        <v>1102</v>
      </c>
      <c r="C11" s="181" t="s">
        <v>1240</v>
      </c>
      <c r="D11" s="182" t="s">
        <v>621</v>
      </c>
      <c r="E11" s="183" t="s">
        <v>1052</v>
      </c>
      <c r="F11" s="184" t="s">
        <v>1137</v>
      </c>
      <c r="G11" s="622" t="s">
        <v>662</v>
      </c>
      <c r="H11" s="179"/>
    </row>
    <row r="12" spans="2:8">
      <c r="B12" s="186" t="s">
        <v>1104</v>
      </c>
      <c r="C12" s="187" t="s">
        <v>1241</v>
      </c>
      <c r="D12" s="188" t="s">
        <v>1106</v>
      </c>
      <c r="E12" s="4" t="s">
        <v>1052</v>
      </c>
      <c r="F12" s="189"/>
      <c r="G12" s="624"/>
      <c r="H12" s="179"/>
    </row>
    <row r="13" spans="2:8">
      <c r="B13" s="186" t="s">
        <v>142</v>
      </c>
      <c r="C13" s="187" t="s">
        <v>1242</v>
      </c>
      <c r="D13" s="188" t="s">
        <v>1122</v>
      </c>
      <c r="E13" s="4" t="s">
        <v>1123</v>
      </c>
      <c r="F13" s="276" t="s">
        <v>1137</v>
      </c>
      <c r="G13" s="190"/>
      <c r="H13" s="179"/>
    </row>
    <row r="14" spans="2:8">
      <c r="B14" s="186" t="s">
        <v>1058</v>
      </c>
      <c r="C14" s="187" t="s">
        <v>1243</v>
      </c>
      <c r="D14" s="188" t="s">
        <v>515</v>
      </c>
      <c r="E14" s="4" t="s">
        <v>616</v>
      </c>
      <c r="F14" s="189"/>
      <c r="G14" s="249" t="s">
        <v>1118</v>
      </c>
      <c r="H14" s="179"/>
    </row>
    <row r="15" spans="2:8" ht="24" customHeight="1">
      <c r="B15" s="186" t="s">
        <v>100</v>
      </c>
      <c r="C15" s="187" t="s">
        <v>1244</v>
      </c>
      <c r="D15" s="188" t="s">
        <v>615</v>
      </c>
      <c r="E15" s="4" t="s">
        <v>282</v>
      </c>
      <c r="F15" s="189"/>
      <c r="G15" s="201" t="s">
        <v>1245</v>
      </c>
      <c r="H15" s="179"/>
    </row>
    <row r="16" spans="2:8" ht="24" customHeight="1">
      <c r="B16" s="186" t="s">
        <v>148</v>
      </c>
      <c r="C16" s="187" t="s">
        <v>1246</v>
      </c>
      <c r="D16" s="188" t="s">
        <v>615</v>
      </c>
      <c r="E16" s="4" t="s">
        <v>282</v>
      </c>
      <c r="F16" s="189"/>
      <c r="G16" s="205"/>
      <c r="H16" s="179"/>
    </row>
    <row r="17" spans="2:8">
      <c r="B17" s="186" t="s">
        <v>1411</v>
      </c>
      <c r="C17" s="187" t="s">
        <v>1247</v>
      </c>
      <c r="D17" s="188" t="s">
        <v>615</v>
      </c>
      <c r="E17" s="4" t="s">
        <v>616</v>
      </c>
      <c r="F17" s="189"/>
      <c r="G17" s="190" t="s">
        <v>273</v>
      </c>
      <c r="H17" s="179"/>
    </row>
    <row r="18" spans="2:8" ht="60">
      <c r="B18" s="186" t="s">
        <v>1248</v>
      </c>
      <c r="C18" s="187" t="s">
        <v>1249</v>
      </c>
      <c r="D18" s="188" t="s">
        <v>1063</v>
      </c>
      <c r="E18" s="4" t="s">
        <v>1064</v>
      </c>
      <c r="F18" s="189"/>
      <c r="G18" s="190" t="s">
        <v>1250</v>
      </c>
      <c r="H18" s="179"/>
    </row>
    <row r="19" spans="2:8" ht="30">
      <c r="B19" s="186" t="s">
        <v>1251</v>
      </c>
      <c r="C19" s="187" t="s">
        <v>1252</v>
      </c>
      <c r="D19" s="188" t="s">
        <v>1063</v>
      </c>
      <c r="E19" s="4" t="s">
        <v>1064</v>
      </c>
      <c r="F19" s="189"/>
      <c r="G19" s="190" t="s">
        <v>917</v>
      </c>
      <c r="H19" s="179"/>
    </row>
    <row r="20" spans="2:8" ht="16.5" customHeight="1">
      <c r="B20" s="186" t="s">
        <v>1146</v>
      </c>
      <c r="C20" s="625" t="s">
        <v>1253</v>
      </c>
      <c r="D20" s="188" t="s">
        <v>1063</v>
      </c>
      <c r="E20" s="4" t="s">
        <v>495</v>
      </c>
      <c r="F20" s="189"/>
      <c r="G20" s="626" t="s">
        <v>1254</v>
      </c>
      <c r="H20" s="179"/>
    </row>
    <row r="21" spans="2:8">
      <c r="B21" s="186" t="s">
        <v>1149</v>
      </c>
      <c r="C21" s="625" t="s">
        <v>1255</v>
      </c>
      <c r="D21" s="188" t="s">
        <v>1063</v>
      </c>
      <c r="E21" s="4" t="s">
        <v>495</v>
      </c>
      <c r="F21" s="189"/>
      <c r="G21" s="626"/>
      <c r="H21" s="179"/>
    </row>
    <row r="22" spans="2:8">
      <c r="B22" s="186" t="s">
        <v>1151</v>
      </c>
      <c r="C22" s="625" t="s">
        <v>1256</v>
      </c>
      <c r="D22" s="188" t="s">
        <v>1063</v>
      </c>
      <c r="E22" s="4" t="s">
        <v>495</v>
      </c>
      <c r="F22" s="189"/>
      <c r="G22" s="626"/>
      <c r="H22" s="179"/>
    </row>
    <row r="23" spans="2:8">
      <c r="B23" s="186" t="s">
        <v>1153</v>
      </c>
      <c r="C23" s="625" t="s">
        <v>1257</v>
      </c>
      <c r="D23" s="188" t="s">
        <v>1063</v>
      </c>
      <c r="E23" s="4" t="s">
        <v>495</v>
      </c>
      <c r="F23" s="189"/>
      <c r="G23" s="626"/>
      <c r="H23" s="179"/>
    </row>
    <row r="24" spans="2:8">
      <c r="B24" s="186" t="s">
        <v>1155</v>
      </c>
      <c r="C24" s="625" t="s">
        <v>1258</v>
      </c>
      <c r="D24" s="188" t="s">
        <v>1063</v>
      </c>
      <c r="E24" s="4" t="s">
        <v>495</v>
      </c>
      <c r="F24" s="189"/>
      <c r="G24" s="626"/>
      <c r="H24" s="179"/>
    </row>
    <row r="25" spans="2:8">
      <c r="B25" s="186" t="s">
        <v>1157</v>
      </c>
      <c r="C25" s="625" t="s">
        <v>1259</v>
      </c>
      <c r="D25" s="188" t="s">
        <v>1063</v>
      </c>
      <c r="E25" s="4" t="s">
        <v>495</v>
      </c>
      <c r="F25" s="189"/>
      <c r="G25" s="626"/>
      <c r="H25" s="179"/>
    </row>
    <row r="26" spans="2:8">
      <c r="B26" s="186" t="s">
        <v>1159</v>
      </c>
      <c r="C26" s="625" t="s">
        <v>1260</v>
      </c>
      <c r="D26" s="188" t="s">
        <v>1063</v>
      </c>
      <c r="E26" s="4" t="s">
        <v>495</v>
      </c>
      <c r="F26" s="189"/>
      <c r="G26" s="626"/>
      <c r="H26" s="179"/>
    </row>
    <row r="27" spans="2:8">
      <c r="B27" s="186" t="s">
        <v>1161</v>
      </c>
      <c r="C27" s="625" t="s">
        <v>1261</v>
      </c>
      <c r="D27" s="188" t="s">
        <v>1063</v>
      </c>
      <c r="E27" s="4" t="s">
        <v>495</v>
      </c>
      <c r="F27" s="189"/>
      <c r="G27" s="626"/>
      <c r="H27" s="179"/>
    </row>
    <row r="28" spans="2:8">
      <c r="B28" s="186" t="s">
        <v>1163</v>
      </c>
      <c r="C28" s="625" t="s">
        <v>1262</v>
      </c>
      <c r="D28" s="188" t="s">
        <v>1063</v>
      </c>
      <c r="E28" s="4" t="s">
        <v>495</v>
      </c>
      <c r="F28" s="189"/>
      <c r="G28" s="626"/>
      <c r="H28" s="179"/>
    </row>
    <row r="29" spans="2:8">
      <c r="B29" s="186" t="s">
        <v>1165</v>
      </c>
      <c r="C29" s="625" t="s">
        <v>1263</v>
      </c>
      <c r="D29" s="188" t="s">
        <v>1063</v>
      </c>
      <c r="E29" s="4" t="s">
        <v>495</v>
      </c>
      <c r="F29" s="189"/>
      <c r="G29" s="626"/>
      <c r="H29" s="179"/>
    </row>
    <row r="30" spans="2:8">
      <c r="B30" s="186" t="s">
        <v>1167</v>
      </c>
      <c r="C30" s="625" t="s">
        <v>1264</v>
      </c>
      <c r="D30" s="188" t="s">
        <v>1063</v>
      </c>
      <c r="E30" s="4" t="s">
        <v>495</v>
      </c>
      <c r="F30" s="189"/>
      <c r="G30" s="626"/>
      <c r="H30" s="179"/>
    </row>
    <row r="31" spans="2:8">
      <c r="B31" s="186" t="s">
        <v>1169</v>
      </c>
      <c r="C31" s="625" t="s">
        <v>1265</v>
      </c>
      <c r="D31" s="188" t="s">
        <v>1063</v>
      </c>
      <c r="E31" s="4" t="s">
        <v>495</v>
      </c>
      <c r="F31" s="189"/>
      <c r="G31" s="626"/>
      <c r="H31" s="179"/>
    </row>
    <row r="32" spans="2:8">
      <c r="B32" s="186" t="s">
        <v>1171</v>
      </c>
      <c r="C32" s="625" t="s">
        <v>1266</v>
      </c>
      <c r="D32" s="188" t="s">
        <v>1063</v>
      </c>
      <c r="E32" s="4" t="s">
        <v>495</v>
      </c>
      <c r="F32" s="189"/>
      <c r="G32" s="626"/>
      <c r="H32" s="179"/>
    </row>
    <row r="33" spans="2:8">
      <c r="B33" s="186" t="s">
        <v>1173</v>
      </c>
      <c r="C33" s="625" t="s">
        <v>1267</v>
      </c>
      <c r="D33" s="188" t="s">
        <v>1063</v>
      </c>
      <c r="E33" s="4" t="s">
        <v>495</v>
      </c>
      <c r="F33" s="189"/>
      <c r="G33" s="626"/>
      <c r="H33" s="179"/>
    </row>
    <row r="34" spans="2:8">
      <c r="B34" s="186" t="s">
        <v>1175</v>
      </c>
      <c r="C34" s="625" t="s">
        <v>1268</v>
      </c>
      <c r="D34" s="188" t="s">
        <v>1063</v>
      </c>
      <c r="E34" s="4" t="s">
        <v>495</v>
      </c>
      <c r="F34" s="189"/>
      <c r="G34" s="626"/>
      <c r="H34" s="179"/>
    </row>
    <row r="35" spans="2:8">
      <c r="B35" s="186" t="s">
        <v>1177</v>
      </c>
      <c r="C35" s="625" t="s">
        <v>1269</v>
      </c>
      <c r="D35" s="188" t="s">
        <v>1063</v>
      </c>
      <c r="E35" s="4" t="s">
        <v>495</v>
      </c>
      <c r="F35" s="189"/>
      <c r="G35" s="626"/>
      <c r="H35" s="179"/>
    </row>
    <row r="36" spans="2:8">
      <c r="B36" s="186" t="s">
        <v>1179</v>
      </c>
      <c r="C36" s="625" t="s">
        <v>1270</v>
      </c>
      <c r="D36" s="188" t="s">
        <v>1063</v>
      </c>
      <c r="E36" s="4" t="s">
        <v>495</v>
      </c>
      <c r="F36" s="189"/>
      <c r="G36" s="626"/>
      <c r="H36" s="179"/>
    </row>
    <row r="37" spans="2:8">
      <c r="B37" s="186" t="s">
        <v>1181</v>
      </c>
      <c r="C37" s="625" t="s">
        <v>1271</v>
      </c>
      <c r="D37" s="188" t="s">
        <v>1063</v>
      </c>
      <c r="E37" s="4" t="s">
        <v>495</v>
      </c>
      <c r="F37" s="189"/>
      <c r="G37" s="626"/>
      <c r="H37" s="179"/>
    </row>
    <row r="38" spans="2:8">
      <c r="B38" s="186" t="s">
        <v>1183</v>
      </c>
      <c r="C38" s="625" t="s">
        <v>1272</v>
      </c>
      <c r="D38" s="188" t="s">
        <v>1063</v>
      </c>
      <c r="E38" s="4" t="s">
        <v>495</v>
      </c>
      <c r="F38" s="189"/>
      <c r="G38" s="626"/>
      <c r="H38" s="179"/>
    </row>
    <row r="39" spans="2:8">
      <c r="B39" s="186" t="s">
        <v>1185</v>
      </c>
      <c r="C39" s="625" t="s">
        <v>1273</v>
      </c>
      <c r="D39" s="188" t="s">
        <v>1063</v>
      </c>
      <c r="E39" s="4" t="s">
        <v>495</v>
      </c>
      <c r="F39" s="189"/>
      <c r="G39" s="626"/>
      <c r="H39" s="179"/>
    </row>
    <row r="40" spans="2:8">
      <c r="B40" s="186" t="s">
        <v>1187</v>
      </c>
      <c r="C40" s="625" t="s">
        <v>1274</v>
      </c>
      <c r="D40" s="188" t="s">
        <v>1063</v>
      </c>
      <c r="E40" s="4" t="s">
        <v>495</v>
      </c>
      <c r="F40" s="189"/>
      <c r="G40" s="626"/>
      <c r="H40" s="179"/>
    </row>
    <row r="41" spans="2:8">
      <c r="B41" s="186" t="s">
        <v>1189</v>
      </c>
      <c r="C41" s="625" t="s">
        <v>1275</v>
      </c>
      <c r="D41" s="188" t="s">
        <v>1063</v>
      </c>
      <c r="E41" s="4" t="s">
        <v>495</v>
      </c>
      <c r="F41" s="189"/>
      <c r="G41" s="626"/>
      <c r="H41" s="179"/>
    </row>
    <row r="42" spans="2:8">
      <c r="B42" s="186" t="s">
        <v>1191</v>
      </c>
      <c r="C42" s="625" t="s">
        <v>1276</v>
      </c>
      <c r="D42" s="188" t="s">
        <v>1063</v>
      </c>
      <c r="E42" s="4" t="s">
        <v>495</v>
      </c>
      <c r="F42" s="189"/>
      <c r="G42" s="626"/>
      <c r="H42" s="179"/>
    </row>
    <row r="43" spans="2:8">
      <c r="B43" s="186" t="s">
        <v>1193</v>
      </c>
      <c r="C43" s="625" t="s">
        <v>1277</v>
      </c>
      <c r="D43" s="188" t="s">
        <v>1063</v>
      </c>
      <c r="E43" s="4" t="s">
        <v>495</v>
      </c>
      <c r="F43" s="189"/>
      <c r="G43" s="626"/>
      <c r="H43" s="179"/>
    </row>
    <row r="44" spans="2:8">
      <c r="B44" s="186" t="s">
        <v>1195</v>
      </c>
      <c r="C44" s="625" t="s">
        <v>1278</v>
      </c>
      <c r="D44" s="188" t="s">
        <v>1063</v>
      </c>
      <c r="E44" s="4" t="s">
        <v>495</v>
      </c>
      <c r="F44" s="189"/>
      <c r="G44" s="626"/>
      <c r="H44" s="179"/>
    </row>
    <row r="45" spans="2:8">
      <c r="B45" s="186" t="s">
        <v>1197</v>
      </c>
      <c r="C45" s="625" t="s">
        <v>1279</v>
      </c>
      <c r="D45" s="188" t="s">
        <v>1063</v>
      </c>
      <c r="E45" s="4" t="s">
        <v>495</v>
      </c>
      <c r="F45" s="189"/>
      <c r="G45" s="626"/>
      <c r="H45" s="179"/>
    </row>
    <row r="46" spans="2:8">
      <c r="B46" s="186" t="s">
        <v>1199</v>
      </c>
      <c r="C46" s="625" t="s">
        <v>1280</v>
      </c>
      <c r="D46" s="188" t="s">
        <v>1063</v>
      </c>
      <c r="E46" s="4" t="s">
        <v>495</v>
      </c>
      <c r="F46" s="189"/>
      <c r="G46" s="626"/>
      <c r="H46" s="179"/>
    </row>
    <row r="47" spans="2:8">
      <c r="B47" s="186" t="s">
        <v>1201</v>
      </c>
      <c r="C47" s="625" t="s">
        <v>1281</v>
      </c>
      <c r="D47" s="188" t="s">
        <v>1063</v>
      </c>
      <c r="E47" s="4" t="s">
        <v>495</v>
      </c>
      <c r="F47" s="189"/>
      <c r="G47" s="626"/>
      <c r="H47" s="179"/>
    </row>
    <row r="48" spans="2:8">
      <c r="B48" s="186" t="s">
        <v>1203</v>
      </c>
      <c r="C48" s="625" t="s">
        <v>1282</v>
      </c>
      <c r="D48" s="188" t="s">
        <v>1063</v>
      </c>
      <c r="E48" s="4" t="s">
        <v>495</v>
      </c>
      <c r="F48" s="189"/>
      <c r="G48" s="626"/>
      <c r="H48" s="179"/>
    </row>
    <row r="49" spans="2:8">
      <c r="B49" s="186" t="s">
        <v>1205</v>
      </c>
      <c r="C49" s="625" t="s">
        <v>1283</v>
      </c>
      <c r="D49" s="188" t="s">
        <v>1063</v>
      </c>
      <c r="E49" s="4" t="s">
        <v>495</v>
      </c>
      <c r="F49" s="189"/>
      <c r="G49" s="626"/>
      <c r="H49" s="179"/>
    </row>
    <row r="50" spans="2:8">
      <c r="B50" s="186" t="s">
        <v>1207</v>
      </c>
      <c r="C50" s="625" t="s">
        <v>1284</v>
      </c>
      <c r="D50" s="188" t="s">
        <v>1063</v>
      </c>
      <c r="E50" s="4" t="s">
        <v>495</v>
      </c>
      <c r="F50" s="189"/>
      <c r="G50" s="626"/>
      <c r="H50" s="179"/>
    </row>
    <row r="51" spans="2:8">
      <c r="B51" s="186" t="s">
        <v>1209</v>
      </c>
      <c r="C51" s="625" t="s">
        <v>1285</v>
      </c>
      <c r="D51" s="188" t="s">
        <v>1063</v>
      </c>
      <c r="E51" s="4" t="s">
        <v>495</v>
      </c>
      <c r="F51" s="189"/>
      <c r="G51" s="626"/>
      <c r="H51" s="179"/>
    </row>
    <row r="52" spans="2:8">
      <c r="B52" s="186" t="s">
        <v>1211</v>
      </c>
      <c r="C52" s="625" t="s">
        <v>1286</v>
      </c>
      <c r="D52" s="188" t="s">
        <v>1063</v>
      </c>
      <c r="E52" s="4" t="s">
        <v>495</v>
      </c>
      <c r="F52" s="189"/>
      <c r="G52" s="626"/>
      <c r="H52" s="179"/>
    </row>
    <row r="53" spans="2:8">
      <c r="B53" s="186" t="s">
        <v>1213</v>
      </c>
      <c r="C53" s="625" t="s">
        <v>1287</v>
      </c>
      <c r="D53" s="188" t="s">
        <v>1063</v>
      </c>
      <c r="E53" s="4" t="s">
        <v>495</v>
      </c>
      <c r="F53" s="189"/>
      <c r="G53" s="626"/>
      <c r="H53" s="179"/>
    </row>
    <row r="54" spans="2:8">
      <c r="B54" s="186" t="s">
        <v>1215</v>
      </c>
      <c r="C54" s="625" t="s">
        <v>1288</v>
      </c>
      <c r="D54" s="188" t="s">
        <v>1063</v>
      </c>
      <c r="E54" s="4" t="s">
        <v>495</v>
      </c>
      <c r="F54" s="189"/>
      <c r="G54" s="626"/>
      <c r="H54" s="179"/>
    </row>
    <row r="55" spans="2:8">
      <c r="B55" s="186" t="s">
        <v>1217</v>
      </c>
      <c r="C55" s="625" t="s">
        <v>1289</v>
      </c>
      <c r="D55" s="188" t="s">
        <v>1063</v>
      </c>
      <c r="E55" s="4" t="s">
        <v>495</v>
      </c>
      <c r="F55" s="189"/>
      <c r="G55" s="626"/>
      <c r="H55" s="179"/>
    </row>
    <row r="56" spans="2:8">
      <c r="B56" s="186" t="s">
        <v>1219</v>
      </c>
      <c r="C56" s="625" t="s">
        <v>1290</v>
      </c>
      <c r="D56" s="188" t="s">
        <v>1063</v>
      </c>
      <c r="E56" s="4" t="s">
        <v>495</v>
      </c>
      <c r="F56" s="189"/>
      <c r="G56" s="626"/>
      <c r="H56" s="179"/>
    </row>
    <row r="57" spans="2:8">
      <c r="B57" s="186" t="s">
        <v>1221</v>
      </c>
      <c r="C57" s="625" t="s">
        <v>1291</v>
      </c>
      <c r="D57" s="188" t="s">
        <v>1063</v>
      </c>
      <c r="E57" s="4" t="s">
        <v>495</v>
      </c>
      <c r="F57" s="189"/>
      <c r="G57" s="626"/>
      <c r="H57" s="179"/>
    </row>
    <row r="58" spans="2:8">
      <c r="B58" s="186" t="s">
        <v>1223</v>
      </c>
      <c r="C58" s="625" t="s">
        <v>1292</v>
      </c>
      <c r="D58" s="188" t="s">
        <v>1063</v>
      </c>
      <c r="E58" s="4" t="s">
        <v>495</v>
      </c>
      <c r="F58" s="189"/>
      <c r="G58" s="626"/>
      <c r="H58" s="179"/>
    </row>
    <row r="59" spans="2:8">
      <c r="B59" s="186" t="s">
        <v>1225</v>
      </c>
      <c r="C59" s="625" t="s">
        <v>1293</v>
      </c>
      <c r="D59" s="188" t="s">
        <v>1063</v>
      </c>
      <c r="E59" s="4" t="s">
        <v>495</v>
      </c>
      <c r="F59" s="189"/>
      <c r="G59" s="626"/>
      <c r="H59" s="179"/>
    </row>
    <row r="60" spans="2:8" ht="16.5" customHeight="1">
      <c r="B60" s="186" t="s">
        <v>1294</v>
      </c>
      <c r="C60" s="625" t="s">
        <v>1295</v>
      </c>
      <c r="D60" s="188" t="s">
        <v>1063</v>
      </c>
      <c r="E60" s="4" t="s">
        <v>495</v>
      </c>
      <c r="F60" s="189"/>
      <c r="G60" s="626" t="s">
        <v>1296</v>
      </c>
      <c r="H60" s="179"/>
    </row>
    <row r="61" spans="2:8">
      <c r="B61" s="186" t="s">
        <v>1297</v>
      </c>
      <c r="C61" s="625" t="s">
        <v>1298</v>
      </c>
      <c r="D61" s="188" t="s">
        <v>1063</v>
      </c>
      <c r="E61" s="4" t="s">
        <v>495</v>
      </c>
      <c r="F61" s="189"/>
      <c r="G61" s="626"/>
      <c r="H61" s="179"/>
    </row>
    <row r="62" spans="2:8">
      <c r="B62" s="186" t="s">
        <v>1299</v>
      </c>
      <c r="C62" s="625" t="s">
        <v>1300</v>
      </c>
      <c r="D62" s="188" t="s">
        <v>1063</v>
      </c>
      <c r="E62" s="4" t="s">
        <v>495</v>
      </c>
      <c r="F62" s="189"/>
      <c r="G62" s="626"/>
      <c r="H62" s="179"/>
    </row>
    <row r="63" spans="2:8">
      <c r="B63" s="186" t="s">
        <v>1301</v>
      </c>
      <c r="C63" s="625" t="s">
        <v>1302</v>
      </c>
      <c r="D63" s="188" t="s">
        <v>1063</v>
      </c>
      <c r="E63" s="4" t="s">
        <v>495</v>
      </c>
      <c r="F63" s="189"/>
      <c r="G63" s="626"/>
      <c r="H63" s="179"/>
    </row>
    <row r="64" spans="2:8">
      <c r="B64" s="186" t="s">
        <v>1303</v>
      </c>
      <c r="C64" s="625" t="s">
        <v>1304</v>
      </c>
      <c r="D64" s="188" t="s">
        <v>1063</v>
      </c>
      <c r="E64" s="4" t="s">
        <v>495</v>
      </c>
      <c r="F64" s="189"/>
      <c r="G64" s="626"/>
      <c r="H64" s="179"/>
    </row>
    <row r="65" spans="2:8">
      <c r="B65" s="186" t="s">
        <v>1305</v>
      </c>
      <c r="C65" s="625" t="s">
        <v>1306</v>
      </c>
      <c r="D65" s="188" t="s">
        <v>1063</v>
      </c>
      <c r="E65" s="4" t="s">
        <v>495</v>
      </c>
      <c r="F65" s="189"/>
      <c r="G65" s="626"/>
      <c r="H65" s="179"/>
    </row>
    <row r="66" spans="2:8">
      <c r="B66" s="186" t="s">
        <v>1307</v>
      </c>
      <c r="C66" s="625" t="s">
        <v>1308</v>
      </c>
      <c r="D66" s="188" t="s">
        <v>1063</v>
      </c>
      <c r="E66" s="4" t="s">
        <v>495</v>
      </c>
      <c r="F66" s="189"/>
      <c r="G66" s="626"/>
      <c r="H66" s="179"/>
    </row>
    <row r="67" spans="2:8">
      <c r="B67" s="186" t="s">
        <v>1309</v>
      </c>
      <c r="C67" s="625" t="s">
        <v>1310</v>
      </c>
      <c r="D67" s="188" t="s">
        <v>1063</v>
      </c>
      <c r="E67" s="4" t="s">
        <v>495</v>
      </c>
      <c r="F67" s="189"/>
      <c r="G67" s="626"/>
      <c r="H67" s="179"/>
    </row>
    <row r="68" spans="2:8">
      <c r="B68" s="186" t="s">
        <v>1311</v>
      </c>
      <c r="C68" s="625" t="s">
        <v>1312</v>
      </c>
      <c r="D68" s="188" t="s">
        <v>1063</v>
      </c>
      <c r="E68" s="4" t="s">
        <v>495</v>
      </c>
      <c r="F68" s="189"/>
      <c r="G68" s="626"/>
      <c r="H68" s="179"/>
    </row>
    <row r="69" spans="2:8">
      <c r="B69" s="186" t="s">
        <v>1313</v>
      </c>
      <c r="C69" s="625" t="s">
        <v>1314</v>
      </c>
      <c r="D69" s="188" t="s">
        <v>1063</v>
      </c>
      <c r="E69" s="4" t="s">
        <v>495</v>
      </c>
      <c r="F69" s="189"/>
      <c r="G69" s="626"/>
      <c r="H69" s="179"/>
    </row>
    <row r="70" spans="2:8">
      <c r="B70" s="186" t="s">
        <v>1315</v>
      </c>
      <c r="C70" s="625" t="s">
        <v>1316</v>
      </c>
      <c r="D70" s="188" t="s">
        <v>1063</v>
      </c>
      <c r="E70" s="4" t="s">
        <v>495</v>
      </c>
      <c r="F70" s="189"/>
      <c r="G70" s="626"/>
      <c r="H70" s="179"/>
    </row>
    <row r="71" spans="2:8">
      <c r="B71" s="186" t="s">
        <v>1317</v>
      </c>
      <c r="C71" s="625" t="s">
        <v>1318</v>
      </c>
      <c r="D71" s="188" t="s">
        <v>1063</v>
      </c>
      <c r="E71" s="4" t="s">
        <v>495</v>
      </c>
      <c r="F71" s="189"/>
      <c r="G71" s="626"/>
      <c r="H71" s="179"/>
    </row>
    <row r="72" spans="2:8">
      <c r="B72" s="186" t="s">
        <v>1319</v>
      </c>
      <c r="C72" s="625" t="s">
        <v>1320</v>
      </c>
      <c r="D72" s="188" t="s">
        <v>1063</v>
      </c>
      <c r="E72" s="4" t="s">
        <v>495</v>
      </c>
      <c r="F72" s="189"/>
      <c r="G72" s="626"/>
      <c r="H72" s="179"/>
    </row>
    <row r="73" spans="2:8">
      <c r="B73" s="186" t="s">
        <v>1321</v>
      </c>
      <c r="C73" s="625" t="s">
        <v>1322</v>
      </c>
      <c r="D73" s="188" t="s">
        <v>1063</v>
      </c>
      <c r="E73" s="4" t="s">
        <v>495</v>
      </c>
      <c r="F73" s="189"/>
      <c r="G73" s="626"/>
      <c r="H73" s="179"/>
    </row>
    <row r="74" spans="2:8">
      <c r="B74" s="186" t="s">
        <v>1323</v>
      </c>
      <c r="C74" s="625" t="s">
        <v>1324</v>
      </c>
      <c r="D74" s="188" t="s">
        <v>1063</v>
      </c>
      <c r="E74" s="4" t="s">
        <v>495</v>
      </c>
      <c r="F74" s="189"/>
      <c r="G74" s="626"/>
      <c r="H74" s="179"/>
    </row>
    <row r="75" spans="2:8">
      <c r="B75" s="186" t="s">
        <v>1325</v>
      </c>
      <c r="C75" s="625" t="s">
        <v>1326</v>
      </c>
      <c r="D75" s="188" t="s">
        <v>1063</v>
      </c>
      <c r="E75" s="4" t="s">
        <v>495</v>
      </c>
      <c r="F75" s="189"/>
      <c r="G75" s="626"/>
      <c r="H75" s="179"/>
    </row>
    <row r="76" spans="2:8">
      <c r="B76" s="186" t="s">
        <v>1327</v>
      </c>
      <c r="C76" s="625" t="s">
        <v>1328</v>
      </c>
      <c r="D76" s="188" t="s">
        <v>1063</v>
      </c>
      <c r="E76" s="4" t="s">
        <v>495</v>
      </c>
      <c r="F76" s="189"/>
      <c r="G76" s="626"/>
      <c r="H76" s="179"/>
    </row>
    <row r="77" spans="2:8">
      <c r="B77" s="186" t="s">
        <v>1329</v>
      </c>
      <c r="C77" s="625" t="s">
        <v>1330</v>
      </c>
      <c r="D77" s="188" t="s">
        <v>1063</v>
      </c>
      <c r="E77" s="4" t="s">
        <v>495</v>
      </c>
      <c r="F77" s="189"/>
      <c r="G77" s="626"/>
      <c r="H77" s="179"/>
    </row>
    <row r="78" spans="2:8">
      <c r="B78" s="186" t="s">
        <v>1331</v>
      </c>
      <c r="C78" s="625" t="s">
        <v>1332</v>
      </c>
      <c r="D78" s="188" t="s">
        <v>1063</v>
      </c>
      <c r="E78" s="4" t="s">
        <v>495</v>
      </c>
      <c r="F78" s="189"/>
      <c r="G78" s="626"/>
      <c r="H78" s="179"/>
    </row>
    <row r="79" spans="2:8">
      <c r="B79" s="186" t="s">
        <v>1333</v>
      </c>
      <c r="C79" s="625" t="s">
        <v>1334</v>
      </c>
      <c r="D79" s="188" t="s">
        <v>1063</v>
      </c>
      <c r="E79" s="4" t="s">
        <v>495</v>
      </c>
      <c r="F79" s="189"/>
      <c r="G79" s="626"/>
      <c r="H79" s="179"/>
    </row>
    <row r="80" spans="2:8">
      <c r="B80" s="186" t="s">
        <v>1335</v>
      </c>
      <c r="C80" s="625" t="s">
        <v>1336</v>
      </c>
      <c r="D80" s="188" t="s">
        <v>1063</v>
      </c>
      <c r="E80" s="4" t="s">
        <v>495</v>
      </c>
      <c r="F80" s="189"/>
      <c r="G80" s="626"/>
      <c r="H80" s="179"/>
    </row>
    <row r="81" spans="2:8">
      <c r="B81" s="186" t="s">
        <v>1337</v>
      </c>
      <c r="C81" s="625" t="s">
        <v>1338</v>
      </c>
      <c r="D81" s="188" t="s">
        <v>1063</v>
      </c>
      <c r="E81" s="4" t="s">
        <v>495</v>
      </c>
      <c r="F81" s="189"/>
      <c r="G81" s="626"/>
      <c r="H81" s="179"/>
    </row>
    <row r="82" spans="2:8">
      <c r="B82" s="186" t="s">
        <v>1339</v>
      </c>
      <c r="C82" s="625" t="s">
        <v>1340</v>
      </c>
      <c r="D82" s="188" t="s">
        <v>1063</v>
      </c>
      <c r="E82" s="4" t="s">
        <v>495</v>
      </c>
      <c r="F82" s="189"/>
      <c r="G82" s="626"/>
      <c r="H82" s="179"/>
    </row>
    <row r="83" spans="2:8">
      <c r="B83" s="186" t="s">
        <v>1341</v>
      </c>
      <c r="C83" s="625" t="s">
        <v>1342</v>
      </c>
      <c r="D83" s="188" t="s">
        <v>1063</v>
      </c>
      <c r="E83" s="4" t="s">
        <v>495</v>
      </c>
      <c r="F83" s="189"/>
      <c r="G83" s="626"/>
      <c r="H83" s="179"/>
    </row>
    <row r="84" spans="2:8">
      <c r="B84" s="186" t="s">
        <v>1343</v>
      </c>
      <c r="C84" s="625" t="s">
        <v>1344</v>
      </c>
      <c r="D84" s="188" t="s">
        <v>1063</v>
      </c>
      <c r="E84" s="4" t="s">
        <v>495</v>
      </c>
      <c r="F84" s="189"/>
      <c r="G84" s="626"/>
      <c r="H84" s="179"/>
    </row>
    <row r="85" spans="2:8">
      <c r="B85" s="186" t="s">
        <v>1345</v>
      </c>
      <c r="C85" s="625" t="s">
        <v>1346</v>
      </c>
      <c r="D85" s="188" t="s">
        <v>1063</v>
      </c>
      <c r="E85" s="4" t="s">
        <v>495</v>
      </c>
      <c r="F85" s="189"/>
      <c r="G85" s="626"/>
      <c r="H85" s="179"/>
    </row>
    <row r="86" spans="2:8">
      <c r="B86" s="186" t="s">
        <v>1347</v>
      </c>
      <c r="C86" s="625" t="s">
        <v>1348</v>
      </c>
      <c r="D86" s="188" t="s">
        <v>1063</v>
      </c>
      <c r="E86" s="4" t="s">
        <v>495</v>
      </c>
      <c r="F86" s="189"/>
      <c r="G86" s="626"/>
      <c r="H86" s="179"/>
    </row>
    <row r="87" spans="2:8">
      <c r="B87" s="186" t="s">
        <v>1349</v>
      </c>
      <c r="C87" s="625" t="s">
        <v>1350</v>
      </c>
      <c r="D87" s="188" t="s">
        <v>1063</v>
      </c>
      <c r="E87" s="4" t="s">
        <v>495</v>
      </c>
      <c r="F87" s="189"/>
      <c r="G87" s="626"/>
      <c r="H87" s="179"/>
    </row>
    <row r="88" spans="2:8">
      <c r="B88" s="186" t="s">
        <v>1351</v>
      </c>
      <c r="C88" s="625" t="s">
        <v>1352</v>
      </c>
      <c r="D88" s="188" t="s">
        <v>1063</v>
      </c>
      <c r="E88" s="4" t="s">
        <v>495</v>
      </c>
      <c r="F88" s="189"/>
      <c r="G88" s="626"/>
      <c r="H88" s="179"/>
    </row>
    <row r="89" spans="2:8">
      <c r="B89" s="186" t="s">
        <v>1353</v>
      </c>
      <c r="C89" s="625" t="s">
        <v>1354</v>
      </c>
      <c r="D89" s="188" t="s">
        <v>1063</v>
      </c>
      <c r="E89" s="4" t="s">
        <v>495</v>
      </c>
      <c r="F89" s="189"/>
      <c r="G89" s="626"/>
      <c r="H89" s="179"/>
    </row>
    <row r="90" spans="2:8">
      <c r="B90" s="186" t="s">
        <v>1355</v>
      </c>
      <c r="C90" s="625" t="s">
        <v>1356</v>
      </c>
      <c r="D90" s="188" t="s">
        <v>1063</v>
      </c>
      <c r="E90" s="4" t="s">
        <v>495</v>
      </c>
      <c r="F90" s="189"/>
      <c r="G90" s="626"/>
      <c r="H90" s="179"/>
    </row>
    <row r="91" spans="2:8">
      <c r="B91" s="186" t="s">
        <v>1357</v>
      </c>
      <c r="C91" s="625" t="s">
        <v>1358</v>
      </c>
      <c r="D91" s="188" t="s">
        <v>1063</v>
      </c>
      <c r="E91" s="4" t="s">
        <v>495</v>
      </c>
      <c r="F91" s="189"/>
      <c r="G91" s="626"/>
      <c r="H91" s="179"/>
    </row>
    <row r="92" spans="2:8">
      <c r="B92" s="186" t="s">
        <v>1359</v>
      </c>
      <c r="C92" s="625" t="s">
        <v>1360</v>
      </c>
      <c r="D92" s="188" t="s">
        <v>1063</v>
      </c>
      <c r="E92" s="4" t="s">
        <v>495</v>
      </c>
      <c r="F92" s="189"/>
      <c r="G92" s="626"/>
      <c r="H92" s="179"/>
    </row>
    <row r="93" spans="2:8">
      <c r="B93" s="186" t="s">
        <v>1361</v>
      </c>
      <c r="C93" s="625" t="s">
        <v>1362</v>
      </c>
      <c r="D93" s="188" t="s">
        <v>1063</v>
      </c>
      <c r="E93" s="4" t="s">
        <v>495</v>
      </c>
      <c r="F93" s="189"/>
      <c r="G93" s="626"/>
      <c r="H93" s="179"/>
    </row>
    <row r="94" spans="2:8">
      <c r="B94" s="186" t="s">
        <v>1363</v>
      </c>
      <c r="C94" s="625" t="s">
        <v>1364</v>
      </c>
      <c r="D94" s="188" t="s">
        <v>1063</v>
      </c>
      <c r="E94" s="4" t="s">
        <v>495</v>
      </c>
      <c r="F94" s="189"/>
      <c r="G94" s="626"/>
      <c r="H94" s="179"/>
    </row>
    <row r="95" spans="2:8">
      <c r="B95" s="186" t="s">
        <v>1365</v>
      </c>
      <c r="C95" s="625" t="s">
        <v>1366</v>
      </c>
      <c r="D95" s="188" t="s">
        <v>1063</v>
      </c>
      <c r="E95" s="4" t="s">
        <v>495</v>
      </c>
      <c r="F95" s="189"/>
      <c r="G95" s="626"/>
      <c r="H95" s="179"/>
    </row>
    <row r="96" spans="2:8">
      <c r="B96" s="186" t="s">
        <v>1367</v>
      </c>
      <c r="C96" s="625" t="s">
        <v>1368</v>
      </c>
      <c r="D96" s="188" t="s">
        <v>1063</v>
      </c>
      <c r="E96" s="4" t="s">
        <v>495</v>
      </c>
      <c r="F96" s="189"/>
      <c r="G96" s="626"/>
      <c r="H96" s="179"/>
    </row>
    <row r="97" spans="2:8">
      <c r="B97" s="186" t="s">
        <v>1369</v>
      </c>
      <c r="C97" s="625" t="s">
        <v>1370</v>
      </c>
      <c r="D97" s="188" t="s">
        <v>1063</v>
      </c>
      <c r="E97" s="4" t="s">
        <v>495</v>
      </c>
      <c r="F97" s="189"/>
      <c r="G97" s="626"/>
      <c r="H97" s="179"/>
    </row>
    <row r="98" spans="2:8">
      <c r="B98" s="186" t="s">
        <v>1371</v>
      </c>
      <c r="C98" s="625" t="s">
        <v>1372</v>
      </c>
      <c r="D98" s="188" t="s">
        <v>1063</v>
      </c>
      <c r="E98" s="4" t="s">
        <v>495</v>
      </c>
      <c r="F98" s="189"/>
      <c r="G98" s="626"/>
      <c r="H98" s="179"/>
    </row>
    <row r="99" spans="2:8" ht="17.25" thickBot="1">
      <c r="B99" s="186" t="s">
        <v>1373</v>
      </c>
      <c r="C99" s="625" t="s">
        <v>1374</v>
      </c>
      <c r="D99" s="188" t="s">
        <v>1063</v>
      </c>
      <c r="E99" s="4" t="s">
        <v>495</v>
      </c>
      <c r="F99" s="189"/>
      <c r="G99" s="626"/>
      <c r="H99" s="179"/>
    </row>
    <row r="100" spans="2:8" ht="17.25" thickBot="1">
      <c r="B100" s="231"/>
      <c r="C100" s="628"/>
      <c r="D100" s="233"/>
      <c r="E100" s="234"/>
      <c r="F100" s="234"/>
      <c r="G100" s="235"/>
      <c r="H100" s="211"/>
    </row>
    <row r="101" spans="2:8">
      <c r="B101" s="212" t="s">
        <v>1227</v>
      </c>
      <c r="C101" s="629"/>
      <c r="D101" s="209"/>
      <c r="E101" s="200"/>
      <c r="F101" s="200"/>
      <c r="G101" s="213"/>
      <c r="H101" s="211"/>
    </row>
    <row r="102" spans="2:8">
      <c r="B102" s="223"/>
      <c r="C102" s="630"/>
      <c r="D102" s="216"/>
      <c r="G102" s="217"/>
      <c r="H102" s="211"/>
    </row>
    <row r="103" spans="2:8">
      <c r="B103" s="631" t="s">
        <v>1375</v>
      </c>
      <c r="C103" s="630"/>
      <c r="D103" s="216"/>
      <c r="G103" s="217"/>
      <c r="H103" s="211"/>
    </row>
    <row r="104" spans="2:8">
      <c r="B104" s="223"/>
      <c r="C104" s="630"/>
      <c r="D104" s="216"/>
      <c r="G104" s="217"/>
      <c r="H104" s="211"/>
    </row>
    <row r="105" spans="2:8">
      <c r="B105" s="223"/>
      <c r="C105" s="630"/>
      <c r="D105" s="216"/>
      <c r="G105" s="217"/>
      <c r="H105" s="211"/>
    </row>
    <row r="106" spans="2:8">
      <c r="B106" s="223"/>
      <c r="C106" s="630"/>
      <c r="D106" s="216"/>
      <c r="G106" s="217"/>
      <c r="H106" s="211"/>
    </row>
    <row r="107" spans="2:8">
      <c r="B107" s="223"/>
      <c r="C107" s="630"/>
      <c r="D107" s="216"/>
      <c r="G107" s="217"/>
      <c r="H107" s="211"/>
    </row>
    <row r="108" spans="2:8">
      <c r="B108" s="223"/>
      <c r="C108" s="630"/>
      <c r="D108" s="216"/>
      <c r="G108" s="217"/>
      <c r="H108" s="211"/>
    </row>
    <row r="109" spans="2:8">
      <c r="B109" s="223"/>
      <c r="C109" s="630"/>
      <c r="D109" s="216"/>
      <c r="G109" s="217"/>
      <c r="H109" s="211"/>
    </row>
    <row r="110" spans="2:8">
      <c r="B110" s="631" t="s">
        <v>1229</v>
      </c>
      <c r="C110" s="630"/>
      <c r="D110" s="216"/>
      <c r="G110" s="217"/>
      <c r="H110" s="211"/>
    </row>
    <row r="111" spans="2:8">
      <c r="B111" s="631" t="s">
        <v>1230</v>
      </c>
      <c r="C111" s="630"/>
      <c r="D111" s="216"/>
      <c r="G111" s="217"/>
      <c r="H111" s="211"/>
    </row>
    <row r="112" spans="2:8">
      <c r="B112" s="631" t="s">
        <v>1231</v>
      </c>
      <c r="C112" s="630"/>
      <c r="D112" s="216"/>
      <c r="G112" s="217"/>
      <c r="H112" s="211"/>
    </row>
    <row r="113" spans="2:8">
      <c r="B113" s="631" t="s">
        <v>1376</v>
      </c>
      <c r="C113" s="630"/>
      <c r="D113" s="216"/>
      <c r="G113" s="217"/>
      <c r="H113" s="211"/>
    </row>
    <row r="114" spans="2:8">
      <c r="B114" s="632" t="s">
        <v>859</v>
      </c>
      <c r="C114" s="630"/>
      <c r="D114" s="216"/>
      <c r="G114" s="217"/>
      <c r="H114" s="211"/>
    </row>
    <row r="115" spans="2:8">
      <c r="B115" s="631" t="s">
        <v>1377</v>
      </c>
      <c r="C115" s="630"/>
      <c r="D115" s="216"/>
      <c r="G115" s="217"/>
      <c r="H115" s="211"/>
    </row>
    <row r="116" spans="2:8">
      <c r="B116" s="631" t="s">
        <v>1378</v>
      </c>
      <c r="C116" s="630"/>
      <c r="D116" s="216"/>
      <c r="G116" s="217"/>
      <c r="H116" s="211"/>
    </row>
    <row r="117" spans="2:8">
      <c r="B117" s="631" t="s">
        <v>1379</v>
      </c>
      <c r="C117" s="630"/>
      <c r="D117" s="216"/>
      <c r="G117" s="217"/>
      <c r="H117" s="211"/>
    </row>
    <row r="118" spans="2:8">
      <c r="B118" s="631" t="s">
        <v>1380</v>
      </c>
      <c r="C118" s="630"/>
      <c r="D118" s="216"/>
      <c r="G118" s="217"/>
      <c r="H118" s="211"/>
    </row>
    <row r="119" spans="2:8" ht="17.25" thickBot="1">
      <c r="B119" s="633"/>
      <c r="C119" s="634"/>
      <c r="D119" s="635"/>
      <c r="E119" s="229"/>
      <c r="F119" s="229"/>
      <c r="G119" s="230"/>
      <c r="H119" s="211"/>
    </row>
    <row r="120" spans="2:8" ht="20.100000000000001" customHeight="1">
      <c r="B120" s="164"/>
      <c r="C120" s="164"/>
      <c r="D120" s="165"/>
      <c r="E120" s="166"/>
      <c r="F120" s="166"/>
      <c r="G120" s="164"/>
      <c r="H120" s="164"/>
    </row>
  </sheetData>
  <mergeCells count="3">
    <mergeCell ref="G15:G16"/>
    <mergeCell ref="G20:G59"/>
    <mergeCell ref="G60:G99"/>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0871E-46E1-49C6-BF56-789C4435FBFA}">
  <sheetPr codeName="Sheet152">
    <outlinePr summaryBelow="0"/>
    <pageSetUpPr fitToPage="1"/>
  </sheetPr>
  <dimension ref="B1:H4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168</v>
      </c>
      <c r="C2" s="168"/>
      <c r="D2" s="168"/>
      <c r="E2" s="168"/>
      <c r="F2" s="168"/>
      <c r="G2" s="169"/>
      <c r="H2" s="170"/>
    </row>
    <row r="3" spans="2:8" ht="13.5" customHeight="1">
      <c r="B3" s="271"/>
      <c r="C3" s="271"/>
      <c r="D3" s="271"/>
      <c r="E3" s="271"/>
      <c r="F3" s="271"/>
      <c r="G3" s="271"/>
    </row>
    <row r="4" spans="2:8" ht="13.5" customHeight="1">
      <c r="D4" s="6"/>
      <c r="E4" s="6"/>
      <c r="F4" s="6"/>
      <c r="G4" s="638" t="s">
        <v>1382</v>
      </c>
    </row>
    <row r="5" spans="2:8" ht="13.5" customHeight="1" thickBot="1">
      <c r="B5" s="248"/>
      <c r="C5" s="248"/>
      <c r="D5" s="248"/>
      <c r="E5" s="248"/>
      <c r="F5" s="248"/>
      <c r="G5" s="248"/>
    </row>
    <row r="6" spans="2:8" ht="20.25" customHeight="1" thickBot="1">
      <c r="B6" s="175" t="s">
        <v>53</v>
      </c>
      <c r="C6" s="591" t="s">
        <v>263</v>
      </c>
      <c r="D6" s="173" t="s">
        <v>264</v>
      </c>
      <c r="E6" s="173" t="s">
        <v>265</v>
      </c>
      <c r="F6" s="174" t="s">
        <v>266</v>
      </c>
      <c r="G6" s="175" t="s">
        <v>267</v>
      </c>
    </row>
    <row r="7" spans="2:8">
      <c r="B7" s="639" t="s">
        <v>111</v>
      </c>
      <c r="C7" s="640" t="s">
        <v>1383</v>
      </c>
      <c r="D7" s="641" t="s">
        <v>515</v>
      </c>
      <c r="E7" s="183" t="s">
        <v>616</v>
      </c>
      <c r="F7" s="184" t="s">
        <v>1384</v>
      </c>
      <c r="G7" s="642" t="s">
        <v>1385</v>
      </c>
      <c r="H7" s="179"/>
    </row>
    <row r="8" spans="2:8">
      <c r="B8" s="643" t="s">
        <v>69</v>
      </c>
      <c r="C8" s="644" t="s">
        <v>1386</v>
      </c>
      <c r="D8" s="645" t="s">
        <v>1381</v>
      </c>
      <c r="E8" s="646" t="s">
        <v>359</v>
      </c>
      <c r="F8" s="647" t="s">
        <v>1384</v>
      </c>
      <c r="G8" s="242"/>
      <c r="H8" s="179"/>
    </row>
    <row r="9" spans="2:8">
      <c r="B9" s="643" t="s">
        <v>70</v>
      </c>
      <c r="C9" s="644" t="s">
        <v>1387</v>
      </c>
      <c r="D9" s="645" t="s">
        <v>1381</v>
      </c>
      <c r="E9" s="646" t="s">
        <v>359</v>
      </c>
      <c r="F9" s="647" t="s">
        <v>1384</v>
      </c>
      <c r="G9" s="242"/>
      <c r="H9" s="179"/>
    </row>
    <row r="10" spans="2:8">
      <c r="B10" s="250" t="s">
        <v>1411</v>
      </c>
      <c r="C10" s="187" t="s">
        <v>1388</v>
      </c>
      <c r="D10" s="188" t="s">
        <v>615</v>
      </c>
      <c r="E10" s="280" t="s">
        <v>616</v>
      </c>
      <c r="F10" s="189" t="s">
        <v>1384</v>
      </c>
      <c r="G10" s="242"/>
      <c r="H10" s="179"/>
    </row>
    <row r="11" spans="2:8" ht="49.5" customHeight="1">
      <c r="B11" s="648" t="s">
        <v>1389</v>
      </c>
      <c r="C11" s="237" t="s">
        <v>1390</v>
      </c>
      <c r="D11" s="649" t="s">
        <v>1391</v>
      </c>
      <c r="E11" s="280" t="s">
        <v>286</v>
      </c>
      <c r="F11" s="240"/>
      <c r="G11" s="241" t="s">
        <v>1392</v>
      </c>
      <c r="H11" s="179"/>
    </row>
    <row r="12" spans="2:8" ht="49.5" customHeight="1">
      <c r="B12" s="636" t="s">
        <v>150</v>
      </c>
      <c r="C12" s="637" t="s">
        <v>150</v>
      </c>
      <c r="D12" s="649" t="s">
        <v>1391</v>
      </c>
      <c r="E12" s="280" t="s">
        <v>286</v>
      </c>
      <c r="F12" s="240"/>
      <c r="G12" s="242"/>
      <c r="H12" s="179"/>
    </row>
    <row r="13" spans="2:8" ht="49.5" customHeight="1" thickBot="1">
      <c r="B13" s="342" t="s">
        <v>1393</v>
      </c>
      <c r="C13" s="627" t="s">
        <v>1394</v>
      </c>
      <c r="D13" s="456" t="s">
        <v>1097</v>
      </c>
      <c r="E13" s="457" t="s">
        <v>286</v>
      </c>
      <c r="F13" s="195"/>
      <c r="G13" s="243"/>
      <c r="H13" s="179"/>
    </row>
    <row r="14" spans="2:8" ht="17.25" thickBot="1">
      <c r="B14" s="407"/>
      <c r="C14" s="207"/>
      <c r="D14" s="207"/>
      <c r="E14" s="207"/>
      <c r="F14" s="207"/>
      <c r="G14" s="207"/>
      <c r="H14" s="211"/>
    </row>
    <row r="15" spans="2:8">
      <c r="B15" s="650" t="s">
        <v>1395</v>
      </c>
      <c r="C15" s="651"/>
      <c r="D15" s="651"/>
      <c r="E15" s="651"/>
      <c r="F15" s="651"/>
      <c r="G15" s="652"/>
      <c r="H15" s="179"/>
    </row>
    <row r="16" spans="2:8">
      <c r="B16" s="253" t="s">
        <v>1396</v>
      </c>
      <c r="C16" s="254"/>
      <c r="D16" s="254"/>
      <c r="E16" s="254"/>
      <c r="F16" s="254"/>
      <c r="G16" s="255"/>
      <c r="H16" s="179"/>
    </row>
    <row r="17" spans="2:8">
      <c r="B17" s="253"/>
      <c r="C17" s="254"/>
      <c r="D17" s="254"/>
      <c r="E17" s="254"/>
      <c r="F17" s="254"/>
      <c r="G17" s="255"/>
      <c r="H17" s="179"/>
    </row>
    <row r="18" spans="2:8">
      <c r="B18" s="253"/>
      <c r="C18" s="254"/>
      <c r="D18" s="254"/>
      <c r="E18" s="254"/>
      <c r="F18" s="254"/>
      <c r="G18" s="255"/>
      <c r="H18" s="179"/>
    </row>
    <row r="19" spans="2:8">
      <c r="B19" s="253"/>
      <c r="C19" s="254"/>
      <c r="D19" s="254"/>
      <c r="E19" s="254"/>
      <c r="F19" s="254"/>
      <c r="G19" s="255"/>
      <c r="H19" s="179"/>
    </row>
    <row r="20" spans="2:8">
      <c r="B20" s="253"/>
      <c r="C20" s="254"/>
      <c r="D20" s="254"/>
      <c r="E20" s="254"/>
      <c r="F20" s="254"/>
      <c r="G20" s="255"/>
      <c r="H20" s="179"/>
    </row>
    <row r="21" spans="2:8">
      <c r="B21" s="253"/>
      <c r="C21" s="254"/>
      <c r="D21" s="254"/>
      <c r="E21" s="254"/>
      <c r="F21" s="254"/>
      <c r="G21" s="255"/>
      <c r="H21" s="179"/>
    </row>
    <row r="22" spans="2:8">
      <c r="B22" s="253"/>
      <c r="C22" s="254"/>
      <c r="D22" s="254"/>
      <c r="E22" s="254"/>
      <c r="F22" s="254"/>
      <c r="G22" s="255"/>
      <c r="H22" s="179"/>
    </row>
    <row r="23" spans="2:8">
      <c r="B23" s="253"/>
      <c r="C23" s="254"/>
      <c r="D23" s="254"/>
      <c r="E23" s="254"/>
      <c r="F23" s="254"/>
      <c r="G23" s="255"/>
      <c r="H23" s="179"/>
    </row>
    <row r="24" spans="2:8">
      <c r="B24" s="253"/>
      <c r="C24" s="254"/>
      <c r="D24" s="254"/>
      <c r="E24" s="254"/>
      <c r="F24" s="254"/>
      <c r="G24" s="255"/>
      <c r="H24" s="179"/>
    </row>
    <row r="25" spans="2:8">
      <c r="B25" s="253"/>
      <c r="C25" s="254"/>
      <c r="D25" s="254"/>
      <c r="E25" s="254"/>
      <c r="F25" s="254"/>
      <c r="G25" s="255"/>
      <c r="H25" s="179"/>
    </row>
    <row r="26" spans="2:8">
      <c r="B26" s="253"/>
      <c r="C26" s="254"/>
      <c r="D26" s="254"/>
      <c r="E26" s="254"/>
      <c r="F26" s="254"/>
      <c r="G26" s="255"/>
      <c r="H26" s="179"/>
    </row>
    <row r="27" spans="2:8">
      <c r="B27" s="253"/>
      <c r="C27" s="254"/>
      <c r="D27" s="254"/>
      <c r="E27" s="254"/>
      <c r="F27" s="254"/>
      <c r="G27" s="255"/>
      <c r="H27" s="179"/>
    </row>
    <row r="28" spans="2:8">
      <c r="B28" s="253"/>
      <c r="C28" s="254"/>
      <c r="D28" s="254"/>
      <c r="E28" s="254"/>
      <c r="F28" s="254"/>
      <c r="G28" s="255"/>
      <c r="H28" s="179"/>
    </row>
    <row r="29" spans="2:8">
      <c r="B29" s="253"/>
      <c r="C29" s="254"/>
      <c r="D29" s="254"/>
      <c r="E29" s="254"/>
      <c r="F29" s="254"/>
      <c r="G29" s="255"/>
      <c r="H29" s="179"/>
    </row>
    <row r="30" spans="2:8">
      <c r="B30" s="253"/>
      <c r="C30" s="254"/>
      <c r="D30" s="254"/>
      <c r="E30" s="254"/>
      <c r="F30" s="254"/>
      <c r="G30" s="255"/>
      <c r="H30" s="179"/>
    </row>
    <row r="31" spans="2:8">
      <c r="B31" s="253"/>
      <c r="C31" s="254"/>
      <c r="D31" s="254"/>
      <c r="E31" s="254"/>
      <c r="F31" s="254"/>
      <c r="G31" s="255"/>
      <c r="H31" s="179"/>
    </row>
    <row r="32" spans="2:8">
      <c r="B32" s="253"/>
      <c r="C32" s="254"/>
      <c r="D32" s="254"/>
      <c r="E32" s="254"/>
      <c r="F32" s="254"/>
      <c r="G32" s="255"/>
      <c r="H32" s="179"/>
    </row>
    <row r="33" spans="2:8">
      <c r="B33" s="253"/>
      <c r="C33" s="254"/>
      <c r="D33" s="254"/>
      <c r="E33" s="254"/>
      <c r="F33" s="254"/>
      <c r="G33" s="255"/>
      <c r="H33" s="179"/>
    </row>
    <row r="34" spans="2:8">
      <c r="B34" s="253"/>
      <c r="C34" s="254"/>
      <c r="D34" s="254"/>
      <c r="E34" s="254"/>
      <c r="F34" s="254"/>
      <c r="G34" s="255"/>
      <c r="H34" s="179"/>
    </row>
    <row r="35" spans="2:8">
      <c r="B35" s="253"/>
      <c r="C35" s="254"/>
      <c r="D35" s="254"/>
      <c r="E35" s="254"/>
      <c r="F35" s="254"/>
      <c r="G35" s="255"/>
      <c r="H35" s="179"/>
    </row>
    <row r="36" spans="2:8">
      <c r="B36" s="253"/>
      <c r="C36" s="254"/>
      <c r="D36" s="254"/>
      <c r="E36" s="254"/>
      <c r="F36" s="254"/>
      <c r="G36" s="255"/>
      <c r="H36" s="179"/>
    </row>
    <row r="37" spans="2:8">
      <c r="B37" s="253"/>
      <c r="C37" s="254"/>
      <c r="D37" s="254"/>
      <c r="E37" s="254"/>
      <c r="F37" s="254"/>
      <c r="G37" s="255"/>
      <c r="H37" s="179"/>
    </row>
    <row r="38" spans="2:8">
      <c r="B38" s="253"/>
      <c r="C38" s="254"/>
      <c r="D38" s="254"/>
      <c r="E38" s="254"/>
      <c r="F38" s="254"/>
      <c r="G38" s="255"/>
      <c r="H38" s="179"/>
    </row>
    <row r="39" spans="2:8">
      <c r="B39" s="253"/>
      <c r="C39" s="254"/>
      <c r="D39" s="254"/>
      <c r="E39" s="254"/>
      <c r="F39" s="254"/>
      <c r="G39" s="255"/>
      <c r="H39" s="179"/>
    </row>
    <row r="40" spans="2:8">
      <c r="B40" s="253"/>
      <c r="C40" s="254"/>
      <c r="D40" s="254"/>
      <c r="E40" s="254"/>
      <c r="F40" s="254"/>
      <c r="G40" s="255"/>
      <c r="H40" s="179"/>
    </row>
    <row r="41" spans="2:8">
      <c r="B41" s="253"/>
      <c r="C41" s="254"/>
      <c r="D41" s="254"/>
      <c r="E41" s="254"/>
      <c r="F41" s="254"/>
      <c r="G41" s="255"/>
      <c r="H41" s="179"/>
    </row>
    <row r="42" spans="2:8" ht="17.25" thickBot="1">
      <c r="B42" s="256"/>
      <c r="C42" s="257"/>
      <c r="D42" s="257"/>
      <c r="E42" s="257"/>
      <c r="F42" s="257"/>
      <c r="G42" s="258"/>
      <c r="H42" s="179"/>
    </row>
    <row r="43" spans="2:8" ht="20.100000000000001" customHeight="1">
      <c r="B43" s="197"/>
      <c r="C43" s="197"/>
      <c r="D43" s="198"/>
      <c r="E43" s="199"/>
      <c r="F43" s="199"/>
      <c r="G43" s="197"/>
      <c r="H43" s="164"/>
    </row>
  </sheetData>
  <mergeCells count="4">
    <mergeCell ref="G7:G10"/>
    <mergeCell ref="G11:G13"/>
    <mergeCell ref="B15:G15"/>
    <mergeCell ref="B16:G42"/>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3F75-83DA-4AC8-9FB0-DDF1BA85BB63}">
  <sheetPr codeName="Sheet154">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1397</v>
      </c>
      <c r="C2" s="168"/>
      <c r="D2" s="168"/>
      <c r="E2" s="168"/>
      <c r="F2" s="168"/>
      <c r="G2" s="169"/>
      <c r="H2" s="170"/>
    </row>
    <row r="3" spans="2:8" ht="13.5" customHeight="1">
      <c r="B3" s="271"/>
      <c r="C3" s="271"/>
      <c r="D3" s="271"/>
      <c r="E3" s="271"/>
      <c r="F3" s="271"/>
      <c r="G3" s="271"/>
    </row>
    <row r="4" spans="2:8" ht="13.5" customHeight="1">
      <c r="D4" s="6"/>
      <c r="E4" s="6"/>
      <c r="F4" s="6"/>
      <c r="G4" s="638" t="s">
        <v>8</v>
      </c>
    </row>
    <row r="5" spans="2:8" ht="13.5" customHeight="1" thickBot="1">
      <c r="B5" s="248"/>
      <c r="C5" s="248"/>
      <c r="D5" s="248"/>
      <c r="E5" s="248"/>
      <c r="F5" s="248"/>
      <c r="G5" s="248"/>
    </row>
    <row r="6" spans="2:8" ht="20.25" customHeight="1" thickBot="1">
      <c r="B6" s="172" t="s">
        <v>53</v>
      </c>
      <c r="C6" s="173" t="s">
        <v>263</v>
      </c>
      <c r="D6" s="173" t="s">
        <v>264</v>
      </c>
      <c r="E6" s="173" t="s">
        <v>265</v>
      </c>
      <c r="F6" s="174" t="s">
        <v>266</v>
      </c>
      <c r="G6" s="175" t="s">
        <v>267</v>
      </c>
    </row>
    <row r="7" spans="2:8">
      <c r="B7" s="180" t="s">
        <v>1102</v>
      </c>
      <c r="C7" s="181" t="s">
        <v>1103</v>
      </c>
      <c r="D7" s="182" t="s">
        <v>621</v>
      </c>
      <c r="E7" s="183" t="s">
        <v>282</v>
      </c>
      <c r="F7" s="184" t="s">
        <v>617</v>
      </c>
      <c r="G7" s="204" t="s">
        <v>662</v>
      </c>
      <c r="H7" s="179"/>
    </row>
    <row r="8" spans="2:8">
      <c r="B8" s="186" t="s">
        <v>1104</v>
      </c>
      <c r="C8" s="187" t="s">
        <v>1105</v>
      </c>
      <c r="D8" s="188" t="s">
        <v>1106</v>
      </c>
      <c r="E8" s="4" t="s">
        <v>1052</v>
      </c>
      <c r="F8" s="189"/>
      <c r="G8" s="202"/>
      <c r="H8" s="179"/>
    </row>
    <row r="9" spans="2:8">
      <c r="B9" s="186" t="s">
        <v>1058</v>
      </c>
      <c r="C9" s="187" t="s">
        <v>1107</v>
      </c>
      <c r="D9" s="188" t="s">
        <v>515</v>
      </c>
      <c r="E9" s="4" t="s">
        <v>616</v>
      </c>
      <c r="F9" s="189"/>
      <c r="G9" s="202"/>
      <c r="H9" s="179"/>
    </row>
    <row r="10" spans="2:8" ht="26.25" customHeight="1">
      <c r="B10" s="186" t="s">
        <v>100</v>
      </c>
      <c r="C10" s="187" t="s">
        <v>1108</v>
      </c>
      <c r="D10" s="188" t="s">
        <v>615</v>
      </c>
      <c r="E10" s="4" t="s">
        <v>282</v>
      </c>
      <c r="F10" s="189"/>
      <c r="G10" s="202"/>
      <c r="H10" s="179"/>
    </row>
    <row r="11" spans="2:8" ht="26.25" customHeight="1">
      <c r="B11" s="186" t="s">
        <v>148</v>
      </c>
      <c r="C11" s="187" t="s">
        <v>1110</v>
      </c>
      <c r="D11" s="188" t="s">
        <v>615</v>
      </c>
      <c r="E11" s="4" t="s">
        <v>282</v>
      </c>
      <c r="F11" s="189"/>
      <c r="G11" s="202"/>
      <c r="H11" s="179"/>
    </row>
    <row r="12" spans="2:8">
      <c r="B12" s="186" t="s">
        <v>1411</v>
      </c>
      <c r="C12" s="187" t="s">
        <v>1111</v>
      </c>
      <c r="D12" s="188" t="s">
        <v>615</v>
      </c>
      <c r="E12" s="4" t="s">
        <v>616</v>
      </c>
      <c r="F12" s="189"/>
      <c r="G12" s="205"/>
      <c r="H12" s="179"/>
    </row>
    <row r="13" spans="2:8" ht="60.75" thickBot="1">
      <c r="B13" s="186" t="s">
        <v>1112</v>
      </c>
      <c r="C13" s="187" t="s">
        <v>1113</v>
      </c>
      <c r="D13" s="188" t="s">
        <v>1063</v>
      </c>
      <c r="E13" s="4" t="s">
        <v>495</v>
      </c>
      <c r="F13" s="189" t="s">
        <v>617</v>
      </c>
      <c r="G13" s="190" t="s">
        <v>1114</v>
      </c>
      <c r="H13" s="179"/>
    </row>
    <row r="14" spans="2:8" ht="20.100000000000001" customHeight="1">
      <c r="B14" s="197"/>
      <c r="C14" s="197"/>
      <c r="D14" s="198"/>
      <c r="E14" s="199"/>
      <c r="F14" s="199"/>
      <c r="G14" s="197"/>
      <c r="H14" s="164"/>
    </row>
  </sheetData>
  <mergeCells count="1">
    <mergeCell ref="G7:G12"/>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8C05-123E-485E-A1A5-D9A2DD308685}">
  <sheetPr codeName="Sheet70">
    <tabColor rgb="FF333333"/>
    <outlinePr summaryBelow="0"/>
    <pageSetUpPr fitToPage="1"/>
  </sheetPr>
  <dimension ref="B1:D216"/>
  <sheetViews>
    <sheetView showGridLines="0" zoomScaleNormal="100" zoomScaleSheetLayoutView="100" workbookViewId="0"/>
  </sheetViews>
  <sheetFormatPr defaultColWidth="10.28515625" defaultRowHeight="16.5"/>
  <cols>
    <col min="1" max="1" width="2.7109375" style="6" customWidth="1"/>
    <col min="2" max="2" width="36.7109375" style="76" customWidth="1"/>
    <col min="3" max="3" width="45.7109375" style="76" customWidth="1"/>
    <col min="4" max="4" width="89.5703125" style="77" customWidth="1"/>
    <col min="5" max="5" width="2.7109375" style="6" customWidth="1"/>
    <col min="6" max="16384" width="10.28515625" style="6"/>
  </cols>
  <sheetData>
    <row r="1" spans="2:4" s="2" customFormat="1" ht="10.35" customHeight="1">
      <c r="B1" s="3"/>
      <c r="C1" s="3"/>
      <c r="D1" s="3"/>
    </row>
    <row r="2" spans="2:4" ht="60" customHeight="1">
      <c r="B2" s="78" t="s">
        <v>51</v>
      </c>
      <c r="C2" s="79"/>
      <c r="D2" s="79"/>
    </row>
    <row r="3" spans="2:4" ht="20.100000000000001" customHeight="1" thickBot="1">
      <c r="D3" s="76"/>
    </row>
    <row r="4" spans="2:4" ht="25.35" customHeight="1" thickBot="1">
      <c r="B4" s="80" t="s">
        <v>52</v>
      </c>
      <c r="C4" s="81" t="s">
        <v>53</v>
      </c>
      <c r="D4" s="82" t="s">
        <v>54</v>
      </c>
    </row>
    <row r="5" spans="2:4" ht="24.95" customHeight="1" thickBot="1">
      <c r="B5" s="83" t="s">
        <v>55</v>
      </c>
      <c r="C5" s="84"/>
      <c r="D5" s="85"/>
    </row>
    <row r="6" spans="2:4" ht="17.25" thickBot="1">
      <c r="B6" s="101" t="s">
        <v>60</v>
      </c>
      <c r="C6" s="102" t="s">
        <v>61</v>
      </c>
      <c r="D6" s="103" t="s">
        <v>62</v>
      </c>
    </row>
    <row r="7" spans="2:4" ht="17.25" thickBot="1">
      <c r="B7" s="104" t="s">
        <v>63</v>
      </c>
      <c r="C7" s="98" t="s">
        <v>65</v>
      </c>
      <c r="D7" s="106" t="s">
        <v>62</v>
      </c>
    </row>
    <row r="8" spans="2:4" ht="16.5" customHeight="1">
      <c r="B8" s="86" t="s">
        <v>66</v>
      </c>
      <c r="C8" s="94" t="s">
        <v>67</v>
      </c>
      <c r="D8" s="107" t="s">
        <v>57</v>
      </c>
    </row>
    <row r="9" spans="2:4" ht="16.5" customHeight="1" thickBot="1">
      <c r="B9" s="89"/>
      <c r="C9" s="90" t="s">
        <v>68</v>
      </c>
      <c r="D9" s="108"/>
    </row>
    <row r="10" spans="2:4" ht="17.25" thickBot="1">
      <c r="B10" s="83" t="s">
        <v>71</v>
      </c>
      <c r="C10" s="84"/>
      <c r="D10" s="113"/>
    </row>
    <row r="11" spans="2:4" ht="17.25" thickBot="1">
      <c r="B11" s="86" t="s">
        <v>81</v>
      </c>
      <c r="C11" s="109" t="s">
        <v>64</v>
      </c>
      <c r="D11" s="110" t="s">
        <v>80</v>
      </c>
    </row>
    <row r="12" spans="2:4" ht="16.5" customHeight="1">
      <c r="B12" s="86" t="s">
        <v>82</v>
      </c>
      <c r="C12" s="94" t="s">
        <v>83</v>
      </c>
      <c r="D12" s="88" t="s">
        <v>58</v>
      </c>
    </row>
    <row r="13" spans="2:4" ht="16.149999999999999" customHeight="1">
      <c r="B13" s="89"/>
      <c r="C13" s="90" t="s">
        <v>84</v>
      </c>
      <c r="D13" s="91"/>
    </row>
    <row r="14" spans="2:4" ht="16.5" customHeight="1">
      <c r="B14" s="89"/>
      <c r="C14" s="90" t="s">
        <v>85</v>
      </c>
      <c r="D14" s="91"/>
    </row>
    <row r="15" spans="2:4" ht="16.149999999999999" customHeight="1">
      <c r="B15" s="89"/>
      <c r="C15" s="90" t="s">
        <v>86</v>
      </c>
      <c r="D15" s="91"/>
    </row>
    <row r="16" spans="2:4" ht="16.5" customHeight="1">
      <c r="B16" s="89"/>
      <c r="C16" s="90" t="s">
        <v>87</v>
      </c>
      <c r="D16" s="91"/>
    </row>
    <row r="17" spans="2:4" ht="16.149999999999999" customHeight="1">
      <c r="B17" s="89"/>
      <c r="C17" s="90" t="s">
        <v>88</v>
      </c>
      <c r="D17" s="91"/>
    </row>
    <row r="18" spans="2:4" ht="16.5" customHeight="1">
      <c r="B18" s="89"/>
      <c r="C18" s="90" t="s">
        <v>89</v>
      </c>
      <c r="D18" s="91"/>
    </row>
    <row r="19" spans="2:4" ht="16.149999999999999" customHeight="1">
      <c r="B19" s="89"/>
      <c r="C19" s="90" t="s">
        <v>90</v>
      </c>
      <c r="D19" s="91"/>
    </row>
    <row r="20" spans="2:4" ht="16.5" customHeight="1">
      <c r="B20" s="89"/>
      <c r="C20" s="90" t="s">
        <v>91</v>
      </c>
      <c r="D20" s="91"/>
    </row>
    <row r="21" spans="2:4" ht="16.5" customHeight="1" thickBot="1">
      <c r="B21" s="89"/>
      <c r="C21" s="97" t="s">
        <v>92</v>
      </c>
      <c r="D21" s="93"/>
    </row>
    <row r="22" spans="2:4">
      <c r="B22" s="86" t="s">
        <v>95</v>
      </c>
      <c r="C22" s="98" t="s">
        <v>96</v>
      </c>
      <c r="D22" s="88" t="s">
        <v>58</v>
      </c>
    </row>
    <row r="23" spans="2:4">
      <c r="B23" s="89" t="s">
        <v>97</v>
      </c>
      <c r="C23" s="120"/>
      <c r="D23" s="95"/>
    </row>
    <row r="24" spans="2:4" ht="16.5" customHeight="1" thickBot="1">
      <c r="B24" s="119" t="s">
        <v>5</v>
      </c>
      <c r="C24" s="121"/>
      <c r="D24" s="96"/>
    </row>
    <row r="25" spans="2:4" ht="17.25" thickBot="1">
      <c r="B25" s="86" t="s">
        <v>102</v>
      </c>
      <c r="C25" s="109" t="s">
        <v>64</v>
      </c>
      <c r="D25" s="110" t="s">
        <v>80</v>
      </c>
    </row>
    <row r="26" spans="2:4" ht="17.25" thickBot="1">
      <c r="B26" s="83" t="s">
        <v>105</v>
      </c>
      <c r="C26" s="84"/>
      <c r="D26" s="113"/>
    </row>
    <row r="27" spans="2:4">
      <c r="B27" s="86" t="s">
        <v>1400</v>
      </c>
      <c r="C27" s="94" t="s">
        <v>106</v>
      </c>
      <c r="D27" s="111" t="s">
        <v>107</v>
      </c>
    </row>
    <row r="28" spans="2:4" ht="17.25" thickBot="1">
      <c r="B28" s="89"/>
      <c r="C28" s="90" t="s">
        <v>108</v>
      </c>
      <c r="D28" s="112"/>
    </row>
    <row r="29" spans="2:4" ht="17.25" thickBot="1">
      <c r="B29" s="83" t="s">
        <v>122</v>
      </c>
      <c r="C29" s="84"/>
      <c r="D29" s="113"/>
    </row>
    <row r="30" spans="2:4">
      <c r="B30" s="86" t="s">
        <v>60</v>
      </c>
      <c r="C30" s="94" t="s">
        <v>124</v>
      </c>
      <c r="D30" s="100" t="s">
        <v>125</v>
      </c>
    </row>
    <row r="31" spans="2:4" ht="17.25" thickBot="1">
      <c r="B31" s="89"/>
      <c r="C31" s="115" t="s">
        <v>126</v>
      </c>
      <c r="D31" s="122" t="s">
        <v>127</v>
      </c>
    </row>
    <row r="32" spans="2:4" ht="24.95" customHeight="1" thickBot="1">
      <c r="B32" s="86" t="s">
        <v>128</v>
      </c>
      <c r="C32" s="94" t="s">
        <v>129</v>
      </c>
      <c r="D32" s="110" t="s">
        <v>57</v>
      </c>
    </row>
    <row r="33" spans="2:4" ht="17.25" thickBot="1">
      <c r="B33" s="83" t="s">
        <v>130</v>
      </c>
      <c r="C33" s="84"/>
      <c r="D33" s="113"/>
    </row>
    <row r="34" spans="2:4" ht="17.25" thickBot="1">
      <c r="B34" s="86" t="s">
        <v>56</v>
      </c>
      <c r="C34" s="94" t="s">
        <v>131</v>
      </c>
      <c r="D34" s="123" t="s">
        <v>132</v>
      </c>
    </row>
    <row r="35" spans="2:4" ht="17.25" thickBot="1">
      <c r="B35" s="86" t="s">
        <v>76</v>
      </c>
      <c r="C35" s="94" t="s">
        <v>131</v>
      </c>
      <c r="D35" s="110" t="s">
        <v>132</v>
      </c>
    </row>
    <row r="36" spans="2:4">
      <c r="B36" s="86" t="s">
        <v>134</v>
      </c>
      <c r="C36" s="94" t="s">
        <v>117</v>
      </c>
      <c r="D36" s="117" t="s">
        <v>135</v>
      </c>
    </row>
    <row r="37" spans="2:4" ht="17.25" thickBot="1">
      <c r="B37" s="89"/>
      <c r="C37" s="118" t="s">
        <v>116</v>
      </c>
      <c r="D37" s="125" t="s">
        <v>104</v>
      </c>
    </row>
    <row r="38" spans="2:4" ht="17.25" thickBot="1">
      <c r="B38" s="101" t="s">
        <v>82</v>
      </c>
      <c r="C38" s="102" t="s">
        <v>136</v>
      </c>
      <c r="D38" s="126" t="s">
        <v>132</v>
      </c>
    </row>
    <row r="39" spans="2:4">
      <c r="B39" s="86" t="s">
        <v>82</v>
      </c>
      <c r="C39" s="94" t="s">
        <v>137</v>
      </c>
      <c r="D39" s="110" t="s">
        <v>58</v>
      </c>
    </row>
    <row r="40" spans="2:4">
      <c r="B40" s="89" t="s">
        <v>94</v>
      </c>
      <c r="C40" s="118" t="s">
        <v>67</v>
      </c>
      <c r="D40" s="122"/>
    </row>
    <row r="41" spans="2:4">
      <c r="B41" s="89"/>
      <c r="C41" s="90" t="s">
        <v>138</v>
      </c>
      <c r="D41" s="127"/>
    </row>
    <row r="42" spans="2:4">
      <c r="B42" s="89"/>
      <c r="C42" s="115" t="s">
        <v>139</v>
      </c>
      <c r="D42" s="124" t="s">
        <v>140</v>
      </c>
    </row>
    <row r="43" spans="2:4">
      <c r="B43" s="89"/>
      <c r="C43" s="115" t="s">
        <v>141</v>
      </c>
      <c r="D43" s="122" t="s">
        <v>59</v>
      </c>
    </row>
    <row r="44" spans="2:4" ht="17.25" thickBot="1">
      <c r="B44" s="89"/>
      <c r="C44" s="114" t="s">
        <v>119</v>
      </c>
      <c r="D44" s="128"/>
    </row>
    <row r="45" spans="2:4">
      <c r="B45" s="86" t="s">
        <v>66</v>
      </c>
      <c r="C45" s="94" t="s">
        <v>142</v>
      </c>
      <c r="D45" s="110" t="s">
        <v>58</v>
      </c>
    </row>
    <row r="46" spans="2:4">
      <c r="B46" s="89"/>
      <c r="C46" s="118" t="s">
        <v>139</v>
      </c>
      <c r="D46" s="122"/>
    </row>
    <row r="47" spans="2:4">
      <c r="B47" s="89"/>
      <c r="C47" s="90" t="s">
        <v>141</v>
      </c>
      <c r="D47" s="122"/>
    </row>
    <row r="48" spans="2:4" ht="17.25" thickBot="1">
      <c r="B48" s="89"/>
      <c r="C48" s="114" t="s">
        <v>119</v>
      </c>
      <c r="D48" s="122"/>
    </row>
    <row r="49" spans="2:4" ht="17.25" thickBot="1">
      <c r="B49" s="86" t="s">
        <v>98</v>
      </c>
      <c r="C49" s="87" t="s">
        <v>143</v>
      </c>
      <c r="D49" s="110" t="s">
        <v>144</v>
      </c>
    </row>
    <row r="50" spans="2:4">
      <c r="B50" s="86" t="s">
        <v>147</v>
      </c>
      <c r="C50" s="94" t="s">
        <v>100</v>
      </c>
      <c r="D50" s="110" t="s">
        <v>58</v>
      </c>
    </row>
    <row r="51" spans="2:4">
      <c r="B51" s="89"/>
      <c r="C51" s="118" t="s">
        <v>148</v>
      </c>
      <c r="D51" s="122"/>
    </row>
    <row r="52" spans="2:4" ht="17.25" thickBot="1">
      <c r="B52" s="89"/>
      <c r="C52" s="90" t="s">
        <v>146</v>
      </c>
      <c r="D52" s="124" t="s">
        <v>59</v>
      </c>
    </row>
    <row r="53" spans="2:4" ht="17.25" thickBot="1">
      <c r="B53" s="86" t="s">
        <v>149</v>
      </c>
      <c r="C53" s="116" t="s">
        <v>64</v>
      </c>
      <c r="D53" s="110" t="s">
        <v>80</v>
      </c>
    </row>
    <row r="54" spans="2:4" ht="17.25" thickBot="1">
      <c r="B54" s="132" t="s">
        <v>151</v>
      </c>
      <c r="C54" s="84"/>
      <c r="D54" s="113"/>
    </row>
    <row r="55" spans="2:4">
      <c r="B55" s="86" t="s">
        <v>1400</v>
      </c>
      <c r="C55" s="94" t="s">
        <v>152</v>
      </c>
      <c r="D55" s="110" t="s">
        <v>58</v>
      </c>
    </row>
    <row r="56" spans="2:4" ht="17.25" thickBot="1">
      <c r="B56" s="89"/>
      <c r="C56" s="114" t="s">
        <v>108</v>
      </c>
      <c r="D56" s="122"/>
    </row>
    <row r="57" spans="2:4">
      <c r="B57" s="86" t="s">
        <v>82</v>
      </c>
      <c r="C57" s="94" t="s">
        <v>153</v>
      </c>
      <c r="D57" s="110" t="s">
        <v>58</v>
      </c>
    </row>
    <row r="58" spans="2:4" ht="24.95" customHeight="1" thickBot="1">
      <c r="B58" s="89"/>
      <c r="C58" s="114" t="s">
        <v>154</v>
      </c>
      <c r="D58" s="122"/>
    </row>
    <row r="59" spans="2:4" ht="17.25" thickBot="1">
      <c r="B59" s="132" t="s">
        <v>155</v>
      </c>
      <c r="C59" s="84"/>
      <c r="D59" s="113"/>
    </row>
    <row r="60" spans="2:4">
      <c r="B60" s="86" t="s">
        <v>56</v>
      </c>
      <c r="C60" s="87" t="s">
        <v>72</v>
      </c>
      <c r="D60" s="88" t="s">
        <v>58</v>
      </c>
    </row>
    <row r="61" spans="2:4">
      <c r="B61" s="89"/>
      <c r="C61" s="90" t="s">
        <v>73</v>
      </c>
      <c r="D61" s="91"/>
    </row>
    <row r="62" spans="2:4">
      <c r="B62" s="89"/>
      <c r="C62" s="90" t="s">
        <v>74</v>
      </c>
      <c r="D62" s="91"/>
    </row>
    <row r="63" spans="2:4">
      <c r="B63" s="89"/>
      <c r="C63" s="90" t="s">
        <v>75</v>
      </c>
      <c r="D63" s="91"/>
    </row>
    <row r="64" spans="2:4">
      <c r="B64" s="89"/>
      <c r="C64" s="90" t="s">
        <v>156</v>
      </c>
      <c r="D64" s="91"/>
    </row>
    <row r="65" spans="2:4">
      <c r="B65" s="89"/>
      <c r="C65" s="90" t="s">
        <v>157</v>
      </c>
      <c r="D65" s="91"/>
    </row>
    <row r="66" spans="2:4">
      <c r="B66" s="89"/>
      <c r="C66" s="90" t="s">
        <v>158</v>
      </c>
      <c r="D66" s="91"/>
    </row>
    <row r="67" spans="2:4">
      <c r="B67" s="89"/>
      <c r="C67" s="90" t="s">
        <v>159</v>
      </c>
      <c r="D67" s="91"/>
    </row>
    <row r="68" spans="2:4">
      <c r="B68" s="89"/>
      <c r="C68" s="90" t="s">
        <v>131</v>
      </c>
      <c r="D68" s="91"/>
    </row>
    <row r="69" spans="2:4" ht="17.25" thickBot="1">
      <c r="B69" s="89"/>
      <c r="C69" s="114" t="s">
        <v>133</v>
      </c>
      <c r="D69" s="93"/>
    </row>
    <row r="70" spans="2:4">
      <c r="B70" s="86" t="s">
        <v>76</v>
      </c>
      <c r="C70" s="87" t="s">
        <v>160</v>
      </c>
      <c r="D70" s="88" t="s">
        <v>58</v>
      </c>
    </row>
    <row r="71" spans="2:4">
      <c r="B71" s="89"/>
      <c r="C71" s="90" t="s">
        <v>156</v>
      </c>
      <c r="D71" s="91"/>
    </row>
    <row r="72" spans="2:4">
      <c r="B72" s="89"/>
      <c r="C72" s="90" t="s">
        <v>157</v>
      </c>
      <c r="D72" s="91"/>
    </row>
    <row r="73" spans="2:4">
      <c r="B73" s="89"/>
      <c r="C73" s="90" t="s">
        <v>158</v>
      </c>
      <c r="D73" s="91"/>
    </row>
    <row r="74" spans="2:4">
      <c r="B74" s="89"/>
      <c r="C74" s="90" t="s">
        <v>159</v>
      </c>
      <c r="D74" s="91"/>
    </row>
    <row r="75" spans="2:4">
      <c r="B75" s="89"/>
      <c r="C75" s="90" t="s">
        <v>131</v>
      </c>
      <c r="D75" s="91"/>
    </row>
    <row r="76" spans="2:4" ht="17.25" thickBot="1">
      <c r="B76" s="89"/>
      <c r="C76" s="114" t="s">
        <v>133</v>
      </c>
      <c r="D76" s="93"/>
    </row>
    <row r="77" spans="2:4" ht="17.25" thickBot="1">
      <c r="B77" s="86" t="s">
        <v>1</v>
      </c>
      <c r="C77" s="116" t="s">
        <v>64</v>
      </c>
      <c r="D77" s="110" t="s">
        <v>80</v>
      </c>
    </row>
    <row r="78" spans="2:4" ht="17.25" thickBot="1">
      <c r="B78" s="86" t="s">
        <v>2</v>
      </c>
      <c r="C78" s="116" t="s">
        <v>64</v>
      </c>
      <c r="D78" s="110" t="s">
        <v>80</v>
      </c>
    </row>
    <row r="79" spans="2:4">
      <c r="B79" s="86" t="s">
        <v>1400</v>
      </c>
      <c r="C79" s="129" t="s">
        <v>157</v>
      </c>
      <c r="D79" s="111" t="s">
        <v>58</v>
      </c>
    </row>
    <row r="80" spans="2:4" ht="17.25" thickBot="1">
      <c r="B80" s="119"/>
      <c r="C80" s="121" t="s">
        <v>158</v>
      </c>
      <c r="D80" s="134"/>
    </row>
    <row r="81" spans="2:4" ht="17.25" thickBot="1">
      <c r="B81" s="86" t="s">
        <v>134</v>
      </c>
      <c r="C81" s="116" t="s">
        <v>64</v>
      </c>
      <c r="D81" s="110" t="s">
        <v>80</v>
      </c>
    </row>
    <row r="82" spans="2:4">
      <c r="B82" s="86" t="s">
        <v>82</v>
      </c>
      <c r="C82" s="87" t="s">
        <v>69</v>
      </c>
      <c r="D82" s="88" t="s">
        <v>58</v>
      </c>
    </row>
    <row r="83" spans="2:4">
      <c r="B83" s="89" t="s">
        <v>94</v>
      </c>
      <c r="C83" s="115"/>
      <c r="D83" s="91"/>
    </row>
    <row r="84" spans="2:4">
      <c r="B84" s="89" t="s">
        <v>161</v>
      </c>
      <c r="C84" s="118" t="s">
        <v>70</v>
      </c>
      <c r="D84" s="91"/>
    </row>
    <row r="85" spans="2:4">
      <c r="B85" s="89" t="s">
        <v>97</v>
      </c>
      <c r="C85" s="118"/>
      <c r="D85" s="91"/>
    </row>
    <row r="86" spans="2:4" ht="17.25" thickBot="1">
      <c r="B86" s="119" t="s">
        <v>5</v>
      </c>
      <c r="C86" s="114"/>
      <c r="D86" s="93"/>
    </row>
    <row r="87" spans="2:4">
      <c r="B87" s="86" t="s">
        <v>162</v>
      </c>
      <c r="C87" s="87" t="s">
        <v>115</v>
      </c>
      <c r="D87" s="88" t="s">
        <v>58</v>
      </c>
    </row>
    <row r="88" spans="2:4">
      <c r="B88" s="89" t="s">
        <v>94</v>
      </c>
      <c r="C88" s="90" t="s">
        <v>116</v>
      </c>
      <c r="D88" s="91"/>
    </row>
    <row r="89" spans="2:4">
      <c r="B89" s="89" t="s">
        <v>161</v>
      </c>
      <c r="C89" s="90" t="s">
        <v>117</v>
      </c>
      <c r="D89" s="91"/>
    </row>
    <row r="90" spans="2:4">
      <c r="B90" s="89" t="s">
        <v>97</v>
      </c>
      <c r="C90" s="90" t="s">
        <v>118</v>
      </c>
      <c r="D90" s="91"/>
    </row>
    <row r="91" spans="2:4" ht="17.25" thickBot="1">
      <c r="B91" s="89" t="s">
        <v>5</v>
      </c>
      <c r="C91" s="114" t="s">
        <v>119</v>
      </c>
      <c r="D91" s="93"/>
    </row>
    <row r="92" spans="2:4">
      <c r="B92" s="86" t="s">
        <v>5</v>
      </c>
      <c r="C92" s="94" t="s">
        <v>163</v>
      </c>
      <c r="D92" s="88" t="s">
        <v>164</v>
      </c>
    </row>
    <row r="93" spans="2:4" ht="17.25" thickBot="1">
      <c r="B93" s="89"/>
      <c r="C93" s="114" t="s">
        <v>165</v>
      </c>
      <c r="D93" s="93"/>
    </row>
    <row r="94" spans="2:4">
      <c r="B94" s="86" t="s">
        <v>94</v>
      </c>
      <c r="C94" s="87" t="s">
        <v>115</v>
      </c>
      <c r="D94" s="88" t="s">
        <v>58</v>
      </c>
    </row>
    <row r="95" spans="2:4">
      <c r="B95" s="89"/>
      <c r="C95" s="90" t="s">
        <v>117</v>
      </c>
      <c r="D95" s="91"/>
    </row>
    <row r="96" spans="2:4">
      <c r="B96" s="89"/>
      <c r="C96" s="90" t="s">
        <v>118</v>
      </c>
      <c r="D96" s="91"/>
    </row>
    <row r="97" spans="2:4" ht="17.25" thickBot="1">
      <c r="B97" s="89"/>
      <c r="C97" s="114" t="s">
        <v>119</v>
      </c>
      <c r="D97" s="93"/>
    </row>
    <row r="98" spans="2:4">
      <c r="B98" s="86" t="s">
        <v>166</v>
      </c>
      <c r="C98" s="87" t="s">
        <v>69</v>
      </c>
      <c r="D98" s="88" t="s">
        <v>58</v>
      </c>
    </row>
    <row r="99" spans="2:4">
      <c r="B99" s="89" t="s">
        <v>167</v>
      </c>
      <c r="C99" s="115"/>
      <c r="D99" s="91"/>
    </row>
    <row r="100" spans="2:4">
      <c r="B100" s="89" t="s">
        <v>101</v>
      </c>
      <c r="C100" s="118" t="s">
        <v>70</v>
      </c>
      <c r="D100" s="91"/>
    </row>
    <row r="101" spans="2:4" ht="17.25" thickBot="1">
      <c r="B101" s="89" t="s">
        <v>168</v>
      </c>
      <c r="C101" s="114"/>
      <c r="D101" s="91"/>
    </row>
    <row r="102" spans="2:4">
      <c r="B102" s="86" t="s">
        <v>145</v>
      </c>
      <c r="C102" s="87" t="s">
        <v>78</v>
      </c>
      <c r="D102" s="88" t="s">
        <v>58</v>
      </c>
    </row>
    <row r="103" spans="2:4">
      <c r="B103" s="89"/>
      <c r="C103" s="90" t="s">
        <v>69</v>
      </c>
      <c r="D103" s="91"/>
    </row>
    <row r="104" spans="2:4">
      <c r="B104" s="89"/>
      <c r="C104" s="90" t="s">
        <v>70</v>
      </c>
      <c r="D104" s="92"/>
    </row>
    <row r="105" spans="2:4" ht="17.25" thickBot="1">
      <c r="B105" s="89"/>
      <c r="C105" s="114" t="s">
        <v>123</v>
      </c>
      <c r="D105" s="135" t="s">
        <v>59</v>
      </c>
    </row>
    <row r="106" spans="2:4" ht="17.25" thickBot="1">
      <c r="B106" s="86" t="s">
        <v>169</v>
      </c>
      <c r="C106" s="116" t="s">
        <v>64</v>
      </c>
      <c r="D106" s="110" t="s">
        <v>80</v>
      </c>
    </row>
    <row r="107" spans="2:4" ht="17.25" thickBot="1">
      <c r="B107" s="132" t="s">
        <v>175</v>
      </c>
      <c r="C107" s="84"/>
      <c r="D107" s="113"/>
    </row>
    <row r="108" spans="2:4" ht="24.95" customHeight="1" thickBot="1">
      <c r="B108" s="86" t="s">
        <v>176</v>
      </c>
      <c r="C108" s="98" t="s">
        <v>177</v>
      </c>
      <c r="D108" s="100" t="s">
        <v>178</v>
      </c>
    </row>
    <row r="109" spans="2:4" ht="17.25" thickBot="1">
      <c r="B109" s="132" t="s">
        <v>179</v>
      </c>
      <c r="C109" s="84"/>
      <c r="D109" s="113"/>
    </row>
    <row r="110" spans="2:4" ht="17.25" thickBot="1">
      <c r="B110" s="86" t="s">
        <v>66</v>
      </c>
      <c r="C110" s="98" t="s">
        <v>180</v>
      </c>
      <c r="D110" s="100" t="s">
        <v>181</v>
      </c>
    </row>
    <row r="111" spans="2:4" ht="17.25" thickBot="1">
      <c r="B111" s="138"/>
      <c r="C111" s="121"/>
      <c r="D111" s="100" t="s">
        <v>182</v>
      </c>
    </row>
    <row r="112" spans="2:4" ht="17.25" thickBot="1">
      <c r="B112" s="138"/>
      <c r="C112" s="139" t="s">
        <v>183</v>
      </c>
      <c r="D112" s="99" t="s">
        <v>184</v>
      </c>
    </row>
    <row r="113" spans="2:4" ht="17.25" thickBot="1">
      <c r="B113" s="138"/>
      <c r="C113" s="139" t="s">
        <v>163</v>
      </c>
      <c r="D113" s="99" t="s">
        <v>59</v>
      </c>
    </row>
    <row r="114" spans="2:4" ht="24.95" customHeight="1" thickBot="1">
      <c r="B114" s="140"/>
      <c r="C114" s="139" t="s">
        <v>185</v>
      </c>
      <c r="D114" s="137"/>
    </row>
    <row r="115" spans="2:4" ht="17.25" thickBot="1">
      <c r="B115" s="132" t="s">
        <v>186</v>
      </c>
      <c r="C115" s="84"/>
      <c r="D115" s="113"/>
    </row>
    <row r="116" spans="2:4" ht="17.25" thickBot="1">
      <c r="B116" s="86" t="s">
        <v>56</v>
      </c>
      <c r="C116" s="98" t="s">
        <v>187</v>
      </c>
      <c r="D116" s="100" t="s">
        <v>58</v>
      </c>
    </row>
    <row r="117" spans="2:4">
      <c r="B117" s="86" t="s">
        <v>188</v>
      </c>
      <c r="C117" s="139" t="s">
        <v>189</v>
      </c>
      <c r="D117" s="99" t="s">
        <v>57</v>
      </c>
    </row>
    <row r="118" spans="2:4" ht="17.25" thickBot="1">
      <c r="B118" s="119"/>
      <c r="C118" s="141" t="s">
        <v>187</v>
      </c>
      <c r="D118" s="137"/>
    </row>
    <row r="119" spans="2:4" ht="17.25" thickBot="1">
      <c r="B119" s="86" t="s">
        <v>190</v>
      </c>
      <c r="C119" s="116" t="s">
        <v>64</v>
      </c>
      <c r="D119" s="99" t="s">
        <v>80</v>
      </c>
    </row>
    <row r="120" spans="2:4" ht="17.25" thickBot="1">
      <c r="B120" s="86" t="s">
        <v>191</v>
      </c>
      <c r="C120" s="116" t="s">
        <v>64</v>
      </c>
      <c r="D120" s="99" t="s">
        <v>80</v>
      </c>
    </row>
    <row r="121" spans="2:4">
      <c r="B121" s="86" t="s">
        <v>95</v>
      </c>
      <c r="C121" s="98" t="s">
        <v>77</v>
      </c>
      <c r="D121" s="99" t="s">
        <v>192</v>
      </c>
    </row>
    <row r="122" spans="2:4">
      <c r="B122" s="89" t="s">
        <v>97</v>
      </c>
      <c r="C122" s="120"/>
      <c r="D122" s="136"/>
    </row>
    <row r="123" spans="2:4" ht="17.25" thickBot="1">
      <c r="B123" s="119" t="s">
        <v>5</v>
      </c>
      <c r="C123" s="121"/>
      <c r="D123" s="137"/>
    </row>
    <row r="124" spans="2:4" ht="17.25" thickBot="1">
      <c r="B124" s="132" t="s">
        <v>193</v>
      </c>
      <c r="C124" s="84"/>
      <c r="D124" s="113"/>
    </row>
    <row r="125" spans="2:4">
      <c r="B125" s="86" t="s">
        <v>162</v>
      </c>
      <c r="C125" s="98" t="s">
        <v>112</v>
      </c>
      <c r="D125" s="110" t="s">
        <v>104</v>
      </c>
    </row>
    <row r="126" spans="2:4">
      <c r="B126" s="89" t="s">
        <v>94</v>
      </c>
      <c r="C126" s="120"/>
      <c r="D126" s="122"/>
    </row>
    <row r="127" spans="2:4">
      <c r="B127" s="89" t="s">
        <v>161</v>
      </c>
      <c r="C127" s="120"/>
      <c r="D127" s="122"/>
    </row>
    <row r="128" spans="2:4">
      <c r="B128" s="89" t="s">
        <v>97</v>
      </c>
      <c r="C128" s="120"/>
      <c r="D128" s="122"/>
    </row>
    <row r="129" spans="2:4" ht="17.25" thickBot="1">
      <c r="B129" s="119" t="s">
        <v>5</v>
      </c>
      <c r="C129" s="121"/>
      <c r="D129" s="128"/>
    </row>
    <row r="130" spans="2:4" ht="17.25" thickBot="1">
      <c r="B130" s="86" t="s">
        <v>194</v>
      </c>
      <c r="C130" s="116" t="s">
        <v>64</v>
      </c>
      <c r="D130" s="99" t="s">
        <v>80</v>
      </c>
    </row>
    <row r="131" spans="2:4" ht="17.25" thickBot="1">
      <c r="B131" s="132" t="s">
        <v>198</v>
      </c>
      <c r="C131" s="84"/>
      <c r="D131" s="113"/>
    </row>
    <row r="132" spans="2:4" ht="24.95" customHeight="1" thickBot="1">
      <c r="B132" s="101" t="s">
        <v>199</v>
      </c>
      <c r="C132" s="116" t="s">
        <v>64</v>
      </c>
      <c r="D132" s="142" t="s">
        <v>80</v>
      </c>
    </row>
    <row r="133" spans="2:4" ht="17.25" thickBot="1">
      <c r="B133" s="132" t="s">
        <v>200</v>
      </c>
      <c r="C133" s="84"/>
      <c r="D133" s="113"/>
    </row>
    <row r="134" spans="2:4" ht="24.95" customHeight="1" thickBot="1">
      <c r="B134" s="101" t="s">
        <v>95</v>
      </c>
      <c r="C134" s="133" t="s">
        <v>201</v>
      </c>
      <c r="D134" s="142" t="s">
        <v>202</v>
      </c>
    </row>
    <row r="135" spans="2:4" ht="24.95" customHeight="1" thickBot="1">
      <c r="B135" s="132" t="s">
        <v>203</v>
      </c>
      <c r="C135" s="84"/>
      <c r="D135" s="113"/>
    </row>
    <row r="136" spans="2:4" ht="17.25" thickBot="1">
      <c r="B136" s="86" t="s">
        <v>66</v>
      </c>
      <c r="C136" s="116" t="s">
        <v>64</v>
      </c>
      <c r="D136" s="99" t="s">
        <v>80</v>
      </c>
    </row>
    <row r="137" spans="2:4" ht="17.25" thickBot="1">
      <c r="B137" s="86" t="s">
        <v>204</v>
      </c>
      <c r="C137" s="109" t="s">
        <v>64</v>
      </c>
      <c r="D137" s="99" t="s">
        <v>205</v>
      </c>
    </row>
    <row r="138" spans="2:4" ht="20.100000000000001" customHeight="1" thickBot="1">
      <c r="B138" s="132" t="s">
        <v>207</v>
      </c>
      <c r="C138" s="84"/>
      <c r="D138" s="113"/>
    </row>
    <row r="139" spans="2:4" ht="24.95" customHeight="1" thickBot="1">
      <c r="B139" s="86" t="s">
        <v>95</v>
      </c>
      <c r="C139" s="133" t="s">
        <v>177</v>
      </c>
      <c r="D139" s="99" t="s">
        <v>58</v>
      </c>
    </row>
    <row r="140" spans="2:4" ht="20.100000000000001" customHeight="1" thickBot="1">
      <c r="B140" s="132" t="s">
        <v>208</v>
      </c>
      <c r="C140" s="84"/>
      <c r="D140" s="113"/>
    </row>
    <row r="141" spans="2:4" ht="24.95" customHeight="1" thickBot="1">
      <c r="B141" s="86" t="s">
        <v>95</v>
      </c>
      <c r="C141" s="116" t="s">
        <v>64</v>
      </c>
      <c r="D141" s="99" t="s">
        <v>80</v>
      </c>
    </row>
    <row r="142" spans="2:4" ht="17.25" thickBot="1">
      <c r="B142" s="132" t="s">
        <v>209</v>
      </c>
      <c r="C142" s="84"/>
      <c r="D142" s="113"/>
    </row>
    <row r="143" spans="2:4" ht="24.95" customHeight="1" thickBot="1">
      <c r="B143" s="86" t="s">
        <v>0</v>
      </c>
      <c r="C143" s="98" t="s">
        <v>19</v>
      </c>
      <c r="D143" s="99" t="s">
        <v>210</v>
      </c>
    </row>
    <row r="144" spans="2:4" ht="16.5" customHeight="1" thickBot="1">
      <c r="B144" s="132" t="s">
        <v>211</v>
      </c>
      <c r="C144" s="84"/>
      <c r="D144" s="113"/>
    </row>
    <row r="145" spans="2:4" ht="33">
      <c r="B145" s="86" t="s">
        <v>212</v>
      </c>
      <c r="C145" s="98" t="s">
        <v>213</v>
      </c>
      <c r="D145" s="99" t="s">
        <v>214</v>
      </c>
    </row>
    <row r="146" spans="2:4" ht="24.95" customHeight="1" thickBot="1">
      <c r="B146" s="140"/>
      <c r="C146" s="131" t="s">
        <v>215</v>
      </c>
      <c r="D146" s="147"/>
    </row>
    <row r="147" spans="2:4" ht="17.25" thickBot="1">
      <c r="B147" s="132" t="s">
        <v>216</v>
      </c>
      <c r="C147" s="84"/>
      <c r="D147" s="113"/>
    </row>
    <row r="148" spans="2:4" ht="17.25" thickBot="1">
      <c r="B148" s="86" t="s">
        <v>217</v>
      </c>
      <c r="C148" s="116" t="s">
        <v>64</v>
      </c>
      <c r="D148" s="99" t="s">
        <v>80</v>
      </c>
    </row>
    <row r="149" spans="2:4" ht="16.149999999999999" customHeight="1" thickBot="1">
      <c r="B149" s="86" t="s">
        <v>103</v>
      </c>
      <c r="C149" s="116" t="s">
        <v>64</v>
      </c>
      <c r="D149" s="99" t="s">
        <v>80</v>
      </c>
    </row>
    <row r="150" spans="2:4" ht="33">
      <c r="B150" s="86" t="s">
        <v>173</v>
      </c>
      <c r="C150" s="98" t="s">
        <v>218</v>
      </c>
      <c r="D150" s="110" t="s">
        <v>219</v>
      </c>
    </row>
    <row r="151" spans="2:4" ht="16.149999999999999" customHeight="1">
      <c r="B151" s="148" t="s">
        <v>174</v>
      </c>
      <c r="C151" s="149"/>
      <c r="D151" s="150"/>
    </row>
    <row r="152" spans="2:4">
      <c r="B152" s="89" t="s">
        <v>82</v>
      </c>
      <c r="C152" s="120"/>
      <c r="D152" s="122"/>
    </row>
    <row r="153" spans="2:4" ht="24.95" customHeight="1" thickBot="1">
      <c r="B153" s="151" t="s">
        <v>94</v>
      </c>
      <c r="C153" s="152"/>
      <c r="D153" s="153"/>
    </row>
    <row r="154" spans="2:4" ht="17.25" thickBot="1">
      <c r="B154" s="132" t="s">
        <v>220</v>
      </c>
      <c r="C154" s="84"/>
      <c r="D154" s="113"/>
    </row>
    <row r="155" spans="2:4">
      <c r="B155" s="154" t="s">
        <v>221</v>
      </c>
      <c r="C155" s="129" t="s">
        <v>77</v>
      </c>
      <c r="D155" s="144" t="s">
        <v>222</v>
      </c>
    </row>
    <row r="156" spans="2:4">
      <c r="B156" s="155"/>
      <c r="C156" s="130" t="s">
        <v>223</v>
      </c>
      <c r="D156" s="146"/>
    </row>
    <row r="157" spans="2:4">
      <c r="B157" s="155"/>
      <c r="C157" s="130" t="s">
        <v>224</v>
      </c>
      <c r="D157" s="146"/>
    </row>
    <row r="158" spans="2:4">
      <c r="B158" s="155"/>
      <c r="C158" s="130" t="s">
        <v>225</v>
      </c>
      <c r="D158" s="146"/>
    </row>
    <row r="159" spans="2:4">
      <c r="B159" s="155"/>
      <c r="C159" s="130" t="s">
        <v>226</v>
      </c>
      <c r="D159" s="146"/>
    </row>
    <row r="160" spans="2:4">
      <c r="B160" s="155"/>
      <c r="C160" s="130" t="s">
        <v>99</v>
      </c>
      <c r="D160" s="146"/>
    </row>
    <row r="161" spans="2:4">
      <c r="B161" s="155"/>
      <c r="C161" s="130" t="s">
        <v>227</v>
      </c>
      <c r="D161" s="146"/>
    </row>
    <row r="162" spans="2:4">
      <c r="B162" s="155"/>
      <c r="C162" s="130" t="s">
        <v>228</v>
      </c>
      <c r="D162" s="146"/>
    </row>
    <row r="163" spans="2:4">
      <c r="B163" s="155"/>
      <c r="C163" s="130" t="s">
        <v>229</v>
      </c>
      <c r="D163" s="146"/>
    </row>
    <row r="164" spans="2:4">
      <c r="B164" s="155"/>
      <c r="C164" s="130" t="s">
        <v>230</v>
      </c>
      <c r="D164" s="146"/>
    </row>
    <row r="165" spans="2:4">
      <c r="B165" s="155"/>
      <c r="C165" s="130" t="s">
        <v>231</v>
      </c>
      <c r="D165" s="146"/>
    </row>
    <row r="166" spans="2:4" ht="17.25" thickBot="1">
      <c r="B166" s="156"/>
      <c r="C166" s="131" t="s">
        <v>232</v>
      </c>
      <c r="D166" s="145"/>
    </row>
    <row r="167" spans="2:4" ht="17.25" thickBot="1">
      <c r="B167" s="157" t="s">
        <v>98</v>
      </c>
      <c r="C167" s="116" t="s">
        <v>64</v>
      </c>
      <c r="D167" s="106" t="s">
        <v>80</v>
      </c>
    </row>
    <row r="168" spans="2:4" ht="24.95" customHeight="1" thickBot="1">
      <c r="B168" s="157" t="s">
        <v>233</v>
      </c>
      <c r="C168" s="116" t="s">
        <v>64</v>
      </c>
      <c r="D168" s="106" t="s">
        <v>80</v>
      </c>
    </row>
    <row r="169" spans="2:4" ht="17.25" thickBot="1">
      <c r="B169" s="132" t="s">
        <v>234</v>
      </c>
      <c r="C169" s="84"/>
      <c r="D169" s="113"/>
    </row>
    <row r="170" spans="2:4">
      <c r="B170" s="86" t="s">
        <v>56</v>
      </c>
      <c r="C170" s="129" t="s">
        <v>235</v>
      </c>
      <c r="D170" s="99" t="s">
        <v>58</v>
      </c>
    </row>
    <row r="171" spans="2:4" ht="17.25" thickBot="1">
      <c r="B171" s="140"/>
      <c r="C171" s="131" t="s">
        <v>236</v>
      </c>
      <c r="D171" s="147"/>
    </row>
    <row r="172" spans="2:4">
      <c r="B172" s="89" t="s">
        <v>76</v>
      </c>
      <c r="C172" s="158" t="s">
        <v>237</v>
      </c>
      <c r="D172" s="136" t="s">
        <v>58</v>
      </c>
    </row>
    <row r="173" spans="2:4">
      <c r="B173" s="138"/>
      <c r="C173" s="158" t="s">
        <v>235</v>
      </c>
      <c r="D173" s="159"/>
    </row>
    <row r="174" spans="2:4" ht="17.25" thickBot="1">
      <c r="B174" s="140"/>
      <c r="C174" s="130" t="s">
        <v>238</v>
      </c>
      <c r="D174" s="147"/>
    </row>
    <row r="175" spans="2:4" ht="17.25" thickBot="1">
      <c r="B175" s="86" t="s">
        <v>204</v>
      </c>
      <c r="C175" s="105" t="s">
        <v>64</v>
      </c>
      <c r="D175" s="106" t="s">
        <v>239</v>
      </c>
    </row>
    <row r="176" spans="2:4" ht="17.25" thickBot="1">
      <c r="B176" s="104" t="s">
        <v>206</v>
      </c>
      <c r="C176" s="105" t="s">
        <v>64</v>
      </c>
      <c r="D176" s="106" t="s">
        <v>239</v>
      </c>
    </row>
    <row r="177" spans="2:4">
      <c r="B177" s="86" t="s">
        <v>82</v>
      </c>
      <c r="C177" s="129" t="s">
        <v>109</v>
      </c>
      <c r="D177" s="99" t="s">
        <v>58</v>
      </c>
    </row>
    <row r="178" spans="2:4" ht="17.25" thickBot="1">
      <c r="B178" s="140"/>
      <c r="C178" s="131" t="s">
        <v>110</v>
      </c>
      <c r="D178" s="147"/>
    </row>
    <row r="179" spans="2:4">
      <c r="B179" s="89" t="s">
        <v>63</v>
      </c>
      <c r="C179" s="158" t="s">
        <v>109</v>
      </c>
      <c r="D179" s="136" t="s">
        <v>58</v>
      </c>
    </row>
    <row r="180" spans="2:4" ht="24.95" customHeight="1" thickBot="1">
      <c r="B180" s="140"/>
      <c r="C180" s="130" t="s">
        <v>110</v>
      </c>
      <c r="D180" s="147"/>
    </row>
    <row r="181" spans="2:4" ht="17.25" thickBot="1">
      <c r="B181" s="132" t="s">
        <v>240</v>
      </c>
      <c r="C181" s="84"/>
      <c r="D181" s="113"/>
    </row>
    <row r="182" spans="2:4">
      <c r="B182" s="89" t="s">
        <v>173</v>
      </c>
      <c r="C182" s="158" t="s">
        <v>241</v>
      </c>
      <c r="D182" s="99" t="s">
        <v>58</v>
      </c>
    </row>
    <row r="183" spans="2:4">
      <c r="B183" s="138"/>
      <c r="C183" s="130" t="s">
        <v>242</v>
      </c>
      <c r="D183" s="159"/>
    </row>
    <row r="184" spans="2:4">
      <c r="B184" s="138"/>
      <c r="C184" s="130" t="s">
        <v>243</v>
      </c>
      <c r="D184" s="159"/>
    </row>
    <row r="185" spans="2:4">
      <c r="B185" s="138"/>
      <c r="C185" s="130" t="s">
        <v>244</v>
      </c>
      <c r="D185" s="159"/>
    </row>
    <row r="186" spans="2:4">
      <c r="B186" s="138"/>
      <c r="C186" s="130" t="s">
        <v>245</v>
      </c>
      <c r="D186" s="159"/>
    </row>
    <row r="187" spans="2:4">
      <c r="B187" s="138"/>
      <c r="C187" s="130" t="s">
        <v>246</v>
      </c>
      <c r="D187" s="159"/>
    </row>
    <row r="188" spans="2:4">
      <c r="B188" s="138"/>
      <c r="C188" s="5" t="s">
        <v>247</v>
      </c>
      <c r="D188" s="159"/>
    </row>
    <row r="189" spans="2:4">
      <c r="B189" s="138"/>
      <c r="C189" s="130" t="s">
        <v>248</v>
      </c>
      <c r="D189" s="159"/>
    </row>
    <row r="190" spans="2:4">
      <c r="B190" s="138"/>
      <c r="C190" s="130" t="s">
        <v>249</v>
      </c>
      <c r="D190" s="159"/>
    </row>
    <row r="191" spans="2:4">
      <c r="B191" s="138"/>
      <c r="C191" s="130" t="s">
        <v>250</v>
      </c>
      <c r="D191" s="159"/>
    </row>
    <row r="192" spans="2:4">
      <c r="B192" s="138"/>
      <c r="C192" s="130" t="s">
        <v>251</v>
      </c>
      <c r="D192" s="159"/>
    </row>
    <row r="193" spans="2:4">
      <c r="B193" s="138"/>
      <c r="C193" s="130" t="s">
        <v>252</v>
      </c>
      <c r="D193" s="159"/>
    </row>
    <row r="194" spans="2:4">
      <c r="B194" s="138"/>
      <c r="C194" s="130" t="s">
        <v>253</v>
      </c>
      <c r="D194" s="159"/>
    </row>
    <row r="195" spans="2:4">
      <c r="B195" s="138"/>
      <c r="C195" s="130" t="s">
        <v>254</v>
      </c>
      <c r="D195" s="159"/>
    </row>
    <row r="196" spans="2:4">
      <c r="B196" s="138"/>
      <c r="C196" s="130" t="s">
        <v>255</v>
      </c>
      <c r="D196" s="159"/>
    </row>
    <row r="197" spans="2:4" ht="17.25" thickBot="1">
      <c r="B197" s="138"/>
      <c r="C197" s="143" t="s">
        <v>256</v>
      </c>
      <c r="D197" s="159"/>
    </row>
    <row r="198" spans="2:4">
      <c r="B198" s="86" t="s">
        <v>257</v>
      </c>
      <c r="C198" s="98" t="s">
        <v>258</v>
      </c>
      <c r="D198" s="99" t="s">
        <v>58</v>
      </c>
    </row>
    <row r="199" spans="2:4">
      <c r="B199" s="138"/>
      <c r="C199" s="143" t="s">
        <v>241</v>
      </c>
      <c r="D199" s="159"/>
    </row>
    <row r="200" spans="2:4">
      <c r="B200" s="138"/>
      <c r="C200" s="143" t="s">
        <v>242</v>
      </c>
      <c r="D200" s="159"/>
    </row>
    <row r="201" spans="2:4">
      <c r="B201" s="138"/>
      <c r="C201" s="143" t="s">
        <v>243</v>
      </c>
      <c r="D201" s="159"/>
    </row>
    <row r="202" spans="2:4">
      <c r="B202" s="138"/>
      <c r="C202" s="130" t="s">
        <v>244</v>
      </c>
      <c r="D202" s="159"/>
    </row>
    <row r="203" spans="2:4">
      <c r="B203" s="138"/>
      <c r="C203" s="120" t="s">
        <v>245</v>
      </c>
      <c r="D203" s="159"/>
    </row>
    <row r="204" spans="2:4">
      <c r="B204" s="138"/>
      <c r="C204" s="143" t="s">
        <v>246</v>
      </c>
      <c r="D204" s="159"/>
    </row>
    <row r="205" spans="2:4">
      <c r="B205" s="138"/>
      <c r="C205" s="143" t="s">
        <v>247</v>
      </c>
      <c r="D205" s="159"/>
    </row>
    <row r="206" spans="2:4">
      <c r="B206" s="138"/>
      <c r="C206" s="143" t="s">
        <v>248</v>
      </c>
      <c r="D206" s="159"/>
    </row>
    <row r="207" spans="2:4">
      <c r="B207" s="138"/>
      <c r="C207" s="143" t="s">
        <v>249</v>
      </c>
      <c r="D207" s="159"/>
    </row>
    <row r="208" spans="2:4" ht="17.25" customHeight="1">
      <c r="B208" s="138"/>
      <c r="C208" s="143" t="s">
        <v>259</v>
      </c>
      <c r="D208" s="159"/>
    </row>
    <row r="209" spans="2:4" ht="17.25" customHeight="1">
      <c r="B209" s="138"/>
      <c r="C209" s="130" t="s">
        <v>250</v>
      </c>
      <c r="D209" s="159"/>
    </row>
    <row r="210" spans="2:4" ht="17.25" customHeight="1">
      <c r="B210" s="138"/>
      <c r="C210" s="143" t="s">
        <v>252</v>
      </c>
      <c r="D210" s="159"/>
    </row>
    <row r="211" spans="2:4" s="160" customFormat="1" ht="17.25" customHeight="1">
      <c r="B211" s="138"/>
      <c r="C211" s="143" t="s">
        <v>260</v>
      </c>
      <c r="D211" s="159"/>
    </row>
    <row r="212" spans="2:4" ht="17.25" customHeight="1">
      <c r="B212" s="138"/>
      <c r="C212" s="143" t="s">
        <v>261</v>
      </c>
      <c r="D212" s="159"/>
    </row>
    <row r="213" spans="2:4" ht="17.25" customHeight="1">
      <c r="B213" s="138"/>
      <c r="C213" s="130" t="s">
        <v>254</v>
      </c>
      <c r="D213" s="159"/>
    </row>
    <row r="214" spans="2:4" ht="17.25" customHeight="1">
      <c r="B214" s="138"/>
      <c r="C214" s="143" t="s">
        <v>262</v>
      </c>
      <c r="D214" s="159"/>
    </row>
    <row r="215" spans="2:4" ht="17.25" customHeight="1" thickBot="1">
      <c r="B215" s="140"/>
      <c r="C215" s="131" t="s">
        <v>256</v>
      </c>
      <c r="D215" s="147"/>
    </row>
    <row r="216" spans="2:4" ht="17.25" customHeight="1">
      <c r="B216" s="161"/>
      <c r="C216" s="161"/>
      <c r="D216" s="162"/>
    </row>
  </sheetData>
  <mergeCells count="13">
    <mergeCell ref="D94:D97"/>
    <mergeCell ref="D98:D101"/>
    <mergeCell ref="D102:D104"/>
    <mergeCell ref="D70:D76"/>
    <mergeCell ref="D79:D80"/>
    <mergeCell ref="D82:D86"/>
    <mergeCell ref="D87:D91"/>
    <mergeCell ref="D92:D93"/>
    <mergeCell ref="D60:D69"/>
    <mergeCell ref="D22:D24"/>
    <mergeCell ref="D27:D28"/>
    <mergeCell ref="D12:D21"/>
    <mergeCell ref="D8:D9"/>
  </mergeCells>
  <phoneticPr fontId="3"/>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344D-3C4E-42EE-BC20-C1375C676374}">
  <sheetPr codeName="Sheet127">
    <outlinePr summaryBelow="0"/>
    <pageSetUpPr fitToPage="1"/>
  </sheetPr>
  <dimension ref="B1:H6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173</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ht="20.100000000000001" customHeight="1" thickBot="1">
      <c r="B5" s="176" t="s">
        <v>268</v>
      </c>
      <c r="C5" s="177"/>
      <c r="D5" s="177"/>
      <c r="E5" s="177"/>
      <c r="F5" s="177"/>
      <c r="G5" s="178"/>
      <c r="H5" s="179"/>
    </row>
    <row r="6" spans="2:8">
      <c r="B6" s="180" t="s">
        <v>77</v>
      </c>
      <c r="C6" s="181" t="s">
        <v>269</v>
      </c>
      <c r="D6" s="182" t="s">
        <v>270</v>
      </c>
      <c r="E6" s="183" t="s">
        <v>271</v>
      </c>
      <c r="F6" s="184" t="s">
        <v>272</v>
      </c>
      <c r="G6" s="185" t="s">
        <v>273</v>
      </c>
      <c r="H6" s="179"/>
    </row>
    <row r="7" spans="2:8">
      <c r="B7" s="186" t="s">
        <v>223</v>
      </c>
      <c r="C7" s="187" t="s">
        <v>274</v>
      </c>
      <c r="D7" s="188" t="s">
        <v>275</v>
      </c>
      <c r="E7" s="4" t="s">
        <v>276</v>
      </c>
      <c r="F7" s="189"/>
      <c r="G7" s="190"/>
      <c r="H7" s="179"/>
    </row>
    <row r="8" spans="2:8">
      <c r="B8" s="186" t="s">
        <v>79</v>
      </c>
      <c r="C8" s="187" t="s">
        <v>277</v>
      </c>
      <c r="D8" s="188" t="s">
        <v>278</v>
      </c>
      <c r="E8" s="4" t="s">
        <v>279</v>
      </c>
      <c r="F8" s="189"/>
      <c r="G8" s="190"/>
      <c r="H8" s="179"/>
    </row>
    <row r="9" spans="2:8">
      <c r="B9" s="186" t="s">
        <v>226</v>
      </c>
      <c r="C9" s="187" t="s">
        <v>280</v>
      </c>
      <c r="D9" s="188" t="s">
        <v>281</v>
      </c>
      <c r="E9" s="4" t="s">
        <v>282</v>
      </c>
      <c r="F9" s="189" t="s">
        <v>272</v>
      </c>
      <c r="G9" s="190" t="s">
        <v>273</v>
      </c>
      <c r="H9" s="179"/>
    </row>
    <row r="10" spans="2:8" ht="45">
      <c r="B10" s="186" t="s">
        <v>283</v>
      </c>
      <c r="C10" s="187" t="s">
        <v>284</v>
      </c>
      <c r="D10" s="188" t="s">
        <v>285</v>
      </c>
      <c r="E10" s="4" t="s">
        <v>286</v>
      </c>
      <c r="F10" s="189"/>
      <c r="G10" s="190" t="s">
        <v>287</v>
      </c>
      <c r="H10" s="179"/>
    </row>
    <row r="11" spans="2:8" ht="45.75" thickBot="1">
      <c r="B11" s="186" t="s">
        <v>288</v>
      </c>
      <c r="C11" s="187" t="s">
        <v>289</v>
      </c>
      <c r="D11" s="188" t="s">
        <v>290</v>
      </c>
      <c r="E11" s="4" t="s">
        <v>286</v>
      </c>
      <c r="F11" s="189"/>
      <c r="G11" s="190" t="s">
        <v>291</v>
      </c>
      <c r="H11" s="179"/>
    </row>
    <row r="12" spans="2:8" ht="20.100000000000001" customHeight="1" thickBot="1">
      <c r="B12" s="176" t="s">
        <v>293</v>
      </c>
      <c r="C12" s="177"/>
      <c r="D12" s="177"/>
      <c r="E12" s="177"/>
      <c r="F12" s="177"/>
      <c r="G12" s="178"/>
      <c r="H12" s="179"/>
    </row>
    <row r="13" spans="2:8">
      <c r="B13" s="186" t="s">
        <v>294</v>
      </c>
      <c r="C13" s="187" t="s">
        <v>295</v>
      </c>
      <c r="D13" s="188" t="s">
        <v>296</v>
      </c>
      <c r="E13" s="4" t="s">
        <v>297</v>
      </c>
      <c r="F13" s="189"/>
      <c r="G13" s="204" t="s">
        <v>298</v>
      </c>
      <c r="H13" s="179"/>
    </row>
    <row r="14" spans="2:8">
      <c r="B14" s="186" t="s">
        <v>299</v>
      </c>
      <c r="C14" s="187" t="s">
        <v>300</v>
      </c>
      <c r="D14" s="188" t="s">
        <v>301</v>
      </c>
      <c r="E14" s="4" t="s">
        <v>297</v>
      </c>
      <c r="F14" s="189"/>
      <c r="G14" s="205"/>
      <c r="H14" s="179"/>
    </row>
    <row r="15" spans="2:8" ht="45">
      <c r="B15" s="186" t="s">
        <v>302</v>
      </c>
      <c r="C15" s="187" t="s">
        <v>303</v>
      </c>
      <c r="D15" s="188" t="s">
        <v>290</v>
      </c>
      <c r="E15" s="4" t="s">
        <v>297</v>
      </c>
      <c r="F15" s="189"/>
      <c r="G15" s="190" t="s">
        <v>304</v>
      </c>
      <c r="H15" s="179"/>
    </row>
    <row r="16" spans="2:8" ht="45">
      <c r="B16" s="186" t="s">
        <v>305</v>
      </c>
      <c r="C16" s="187" t="s">
        <v>306</v>
      </c>
      <c r="D16" s="188" t="s">
        <v>290</v>
      </c>
      <c r="E16" s="4" t="s">
        <v>297</v>
      </c>
      <c r="F16" s="189"/>
      <c r="G16" s="190" t="s">
        <v>307</v>
      </c>
      <c r="H16" s="179"/>
    </row>
    <row r="17" spans="2:8" ht="45">
      <c r="B17" s="186" t="s">
        <v>308</v>
      </c>
      <c r="C17" s="187" t="s">
        <v>309</v>
      </c>
      <c r="D17" s="188" t="s">
        <v>290</v>
      </c>
      <c r="E17" s="4" t="s">
        <v>297</v>
      </c>
      <c r="F17" s="189"/>
      <c r="G17" s="190" t="s">
        <v>310</v>
      </c>
      <c r="H17" s="179"/>
    </row>
    <row r="18" spans="2:8" ht="17.25" thickBot="1">
      <c r="B18" s="186" t="s">
        <v>311</v>
      </c>
      <c r="C18" s="187" t="s">
        <v>312</v>
      </c>
      <c r="D18" s="188" t="s">
        <v>301</v>
      </c>
      <c r="E18" s="4" t="s">
        <v>297</v>
      </c>
      <c r="F18" s="189"/>
      <c r="G18" s="190" t="s">
        <v>313</v>
      </c>
      <c r="H18" s="179"/>
    </row>
    <row r="19" spans="2:8" ht="20.100000000000001" customHeight="1" thickBot="1">
      <c r="B19" s="176" t="s">
        <v>314</v>
      </c>
      <c r="C19" s="177"/>
      <c r="D19" s="177"/>
      <c r="E19" s="177"/>
      <c r="F19" s="177"/>
      <c r="G19" s="178"/>
      <c r="H19" s="179"/>
    </row>
    <row r="20" spans="2:8" ht="90">
      <c r="B20" s="186" t="s">
        <v>315</v>
      </c>
      <c r="C20" s="187" t="s">
        <v>316</v>
      </c>
      <c r="D20" s="188" t="s">
        <v>290</v>
      </c>
      <c r="E20" s="4" t="s">
        <v>297</v>
      </c>
      <c r="F20" s="189"/>
      <c r="G20" s="190" t="s">
        <v>317</v>
      </c>
      <c r="H20" s="179"/>
    </row>
    <row r="21" spans="2:8" ht="90">
      <c r="B21" s="186" t="s">
        <v>318</v>
      </c>
      <c r="C21" s="187" t="s">
        <v>319</v>
      </c>
      <c r="D21" s="188" t="s">
        <v>290</v>
      </c>
      <c r="E21" s="4" t="s">
        <v>297</v>
      </c>
      <c r="F21" s="189"/>
      <c r="G21" s="190" t="s">
        <v>320</v>
      </c>
      <c r="H21" s="179"/>
    </row>
    <row r="22" spans="2:8" ht="30">
      <c r="B22" s="186" t="s">
        <v>321</v>
      </c>
      <c r="C22" s="187" t="s">
        <v>322</v>
      </c>
      <c r="D22" s="188" t="s">
        <v>323</v>
      </c>
      <c r="E22" s="4" t="s">
        <v>279</v>
      </c>
      <c r="F22" s="189"/>
      <c r="G22" s="190" t="s">
        <v>324</v>
      </c>
      <c r="H22" s="179"/>
    </row>
    <row r="23" spans="2:8" ht="90">
      <c r="B23" s="186" t="s">
        <v>325</v>
      </c>
      <c r="C23" s="187" t="s">
        <v>326</v>
      </c>
      <c r="D23" s="188" t="s">
        <v>290</v>
      </c>
      <c r="E23" s="4" t="s">
        <v>297</v>
      </c>
      <c r="F23" s="189"/>
      <c r="G23" s="190" t="s">
        <v>320</v>
      </c>
      <c r="H23" s="179"/>
    </row>
    <row r="24" spans="2:8" ht="90">
      <c r="B24" s="186" t="s">
        <v>1401</v>
      </c>
      <c r="C24" s="187" t="s">
        <v>327</v>
      </c>
      <c r="D24" s="188" t="s">
        <v>290</v>
      </c>
      <c r="E24" s="4" t="s">
        <v>297</v>
      </c>
      <c r="F24" s="189"/>
      <c r="G24" s="190" t="s">
        <v>320</v>
      </c>
      <c r="H24" s="179"/>
    </row>
    <row r="25" spans="2:8" ht="90">
      <c r="B25" s="186" t="s">
        <v>1402</v>
      </c>
      <c r="C25" s="187" t="s">
        <v>328</v>
      </c>
      <c r="D25" s="188" t="s">
        <v>290</v>
      </c>
      <c r="E25" s="4" t="s">
        <v>329</v>
      </c>
      <c r="F25" s="189"/>
      <c r="G25" s="190" t="s">
        <v>320</v>
      </c>
      <c r="H25" s="179"/>
    </row>
    <row r="26" spans="2:8" ht="120">
      <c r="B26" s="186" t="s">
        <v>330</v>
      </c>
      <c r="C26" s="187" t="s">
        <v>331</v>
      </c>
      <c r="D26" s="188" t="s">
        <v>290</v>
      </c>
      <c r="E26" s="4" t="s">
        <v>329</v>
      </c>
      <c r="F26" s="189"/>
      <c r="G26" s="190" t="s">
        <v>332</v>
      </c>
      <c r="H26" s="179"/>
    </row>
    <row r="27" spans="2:8" ht="120">
      <c r="B27" s="186" t="s">
        <v>333</v>
      </c>
      <c r="C27" s="187" t="s">
        <v>334</v>
      </c>
      <c r="D27" s="188" t="s">
        <v>290</v>
      </c>
      <c r="E27" s="4" t="s">
        <v>329</v>
      </c>
      <c r="F27" s="189"/>
      <c r="G27" s="190" t="s">
        <v>335</v>
      </c>
      <c r="H27" s="179"/>
    </row>
    <row r="28" spans="2:8" ht="120">
      <c r="B28" s="186" t="s">
        <v>336</v>
      </c>
      <c r="C28" s="187" t="s">
        <v>337</v>
      </c>
      <c r="D28" s="188" t="s">
        <v>290</v>
      </c>
      <c r="E28" s="4" t="s">
        <v>329</v>
      </c>
      <c r="F28" s="189"/>
      <c r="G28" s="190" t="s">
        <v>332</v>
      </c>
      <c r="H28" s="179"/>
    </row>
    <row r="29" spans="2:8" ht="120.75" thickBot="1">
      <c r="B29" s="186" t="s">
        <v>338</v>
      </c>
      <c r="C29" s="187" t="s">
        <v>339</v>
      </c>
      <c r="D29" s="188" t="s">
        <v>290</v>
      </c>
      <c r="E29" s="4" t="s">
        <v>329</v>
      </c>
      <c r="F29" s="189"/>
      <c r="G29" s="190" t="s">
        <v>335</v>
      </c>
      <c r="H29" s="179"/>
    </row>
    <row r="30" spans="2:8" ht="20.100000000000001" customHeight="1" thickBot="1">
      <c r="B30" s="176" t="s">
        <v>340</v>
      </c>
      <c r="C30" s="177"/>
      <c r="D30" s="177"/>
      <c r="E30" s="177"/>
      <c r="F30" s="177"/>
      <c r="G30" s="206" t="s">
        <v>341</v>
      </c>
      <c r="H30" s="179"/>
    </row>
    <row r="31" spans="2:8" ht="60">
      <c r="B31" s="186" t="s">
        <v>342</v>
      </c>
      <c r="C31" s="187" t="s">
        <v>343</v>
      </c>
      <c r="D31" s="188" t="s">
        <v>290</v>
      </c>
      <c r="E31" s="4" t="s">
        <v>297</v>
      </c>
      <c r="F31" s="189"/>
      <c r="G31" s="190" t="s">
        <v>344</v>
      </c>
      <c r="H31" s="179"/>
    </row>
    <row r="32" spans="2:8" ht="75">
      <c r="B32" s="186" t="s">
        <v>345</v>
      </c>
      <c r="C32" s="187" t="s">
        <v>346</v>
      </c>
      <c r="D32" s="188" t="s">
        <v>290</v>
      </c>
      <c r="E32" s="4" t="s">
        <v>329</v>
      </c>
      <c r="F32" s="189"/>
      <c r="G32" s="190" t="s">
        <v>347</v>
      </c>
      <c r="H32" s="179"/>
    </row>
    <row r="33" spans="2:8" ht="30">
      <c r="B33" s="186" t="s">
        <v>348</v>
      </c>
      <c r="C33" s="187" t="s">
        <v>349</v>
      </c>
      <c r="D33" s="188" t="s">
        <v>350</v>
      </c>
      <c r="E33" s="4" t="s">
        <v>351</v>
      </c>
      <c r="F33" s="189"/>
      <c r="G33" s="190" t="s">
        <v>352</v>
      </c>
      <c r="H33" s="179"/>
    </row>
    <row r="34" spans="2:8" ht="60">
      <c r="B34" s="186" t="s">
        <v>353</v>
      </c>
      <c r="C34" s="187" t="s">
        <v>354</v>
      </c>
      <c r="D34" s="188" t="s">
        <v>290</v>
      </c>
      <c r="E34" s="4" t="s">
        <v>286</v>
      </c>
      <c r="F34" s="189"/>
      <c r="G34" s="190" t="s">
        <v>355</v>
      </c>
      <c r="H34" s="179"/>
    </row>
    <row r="35" spans="2:8" ht="30.75" thickBot="1">
      <c r="B35" s="186" t="s">
        <v>356</v>
      </c>
      <c r="C35" s="187" t="s">
        <v>357</v>
      </c>
      <c r="D35" s="188" t="s">
        <v>358</v>
      </c>
      <c r="E35" s="4" t="s">
        <v>359</v>
      </c>
      <c r="F35" s="189"/>
      <c r="G35" s="190" t="s">
        <v>360</v>
      </c>
      <c r="H35" s="179"/>
    </row>
    <row r="36" spans="2:8" ht="20.100000000000001" customHeight="1" thickBot="1">
      <c r="B36" s="176" t="s">
        <v>361</v>
      </c>
      <c r="C36" s="177"/>
      <c r="D36" s="177"/>
      <c r="E36" s="177"/>
      <c r="F36" s="177"/>
      <c r="G36" s="178"/>
      <c r="H36" s="179"/>
    </row>
    <row r="37" spans="2:8">
      <c r="B37" s="186" t="s">
        <v>362</v>
      </c>
      <c r="C37" s="187" t="s">
        <v>363</v>
      </c>
      <c r="D37" s="188" t="s">
        <v>270</v>
      </c>
      <c r="E37" s="4" t="s">
        <v>359</v>
      </c>
      <c r="F37" s="189"/>
      <c r="G37" s="190"/>
      <c r="H37" s="179"/>
    </row>
    <row r="38" spans="2:8" ht="17.25" thickBot="1">
      <c r="B38" s="186" t="s">
        <v>364</v>
      </c>
      <c r="C38" s="187" t="s">
        <v>365</v>
      </c>
      <c r="D38" s="188" t="s">
        <v>270</v>
      </c>
      <c r="E38" s="4" t="s">
        <v>359</v>
      </c>
      <c r="F38" s="189"/>
      <c r="G38" s="190"/>
      <c r="H38" s="179"/>
    </row>
    <row r="39" spans="2:8" ht="20.100000000000001" customHeight="1" thickBot="1">
      <c r="B39" s="176" t="s">
        <v>366</v>
      </c>
      <c r="C39" s="177"/>
      <c r="D39" s="177"/>
      <c r="E39" s="177"/>
      <c r="F39" s="177"/>
      <c r="G39" s="178"/>
      <c r="H39" s="179"/>
    </row>
    <row r="40" spans="2:8" ht="75.75" thickBot="1">
      <c r="B40" s="186" t="s">
        <v>187</v>
      </c>
      <c r="C40" s="187" t="s">
        <v>367</v>
      </c>
      <c r="D40" s="188" t="s">
        <v>290</v>
      </c>
      <c r="E40" s="4" t="s">
        <v>286</v>
      </c>
      <c r="F40" s="189"/>
      <c r="G40" s="190" t="s">
        <v>368</v>
      </c>
      <c r="H40" s="179"/>
    </row>
    <row r="41" spans="2:8" ht="20.100000000000001" customHeight="1" thickBot="1">
      <c r="B41" s="176" t="s">
        <v>369</v>
      </c>
      <c r="C41" s="177"/>
      <c r="D41" s="177"/>
      <c r="E41" s="177"/>
      <c r="F41" s="177"/>
      <c r="G41" s="178"/>
      <c r="H41" s="179"/>
    </row>
    <row r="42" spans="2:8" ht="45.75" thickBot="1">
      <c r="B42" s="186" t="s">
        <v>370</v>
      </c>
      <c r="C42" s="187" t="s">
        <v>371</v>
      </c>
      <c r="D42" s="188" t="s">
        <v>290</v>
      </c>
      <c r="E42" s="4" t="s">
        <v>286</v>
      </c>
      <c r="F42" s="189"/>
      <c r="G42" s="190" t="s">
        <v>372</v>
      </c>
      <c r="H42" s="179"/>
    </row>
    <row r="43" spans="2:8" ht="20.100000000000001" customHeight="1" thickBot="1">
      <c r="B43" s="176" t="s">
        <v>373</v>
      </c>
      <c r="C43" s="177"/>
      <c r="D43" s="177"/>
      <c r="E43" s="177"/>
      <c r="F43" s="177"/>
      <c r="G43" s="178"/>
      <c r="H43" s="179"/>
    </row>
    <row r="44" spans="2:8" ht="105">
      <c r="B44" s="186" t="s">
        <v>374</v>
      </c>
      <c r="C44" s="187" t="s">
        <v>375</v>
      </c>
      <c r="D44" s="188" t="s">
        <v>290</v>
      </c>
      <c r="E44" s="4" t="s">
        <v>297</v>
      </c>
      <c r="F44" s="189"/>
      <c r="G44" s="190" t="s">
        <v>376</v>
      </c>
      <c r="H44" s="179"/>
    </row>
    <row r="45" spans="2:8" ht="45">
      <c r="B45" s="186" t="s">
        <v>377</v>
      </c>
      <c r="C45" s="187" t="s">
        <v>378</v>
      </c>
      <c r="D45" s="188" t="s">
        <v>290</v>
      </c>
      <c r="E45" s="4" t="s">
        <v>297</v>
      </c>
      <c r="F45" s="189"/>
      <c r="G45" s="190" t="s">
        <v>379</v>
      </c>
      <c r="H45" s="179"/>
    </row>
    <row r="46" spans="2:8" ht="30">
      <c r="B46" s="186" t="s">
        <v>380</v>
      </c>
      <c r="C46" s="187" t="s">
        <v>381</v>
      </c>
      <c r="D46" s="188" t="s">
        <v>382</v>
      </c>
      <c r="E46" s="4" t="s">
        <v>359</v>
      </c>
      <c r="F46" s="189"/>
      <c r="G46" s="190" t="s">
        <v>383</v>
      </c>
      <c r="H46" s="179"/>
    </row>
    <row r="47" spans="2:8" ht="45">
      <c r="B47" s="186" t="s">
        <v>384</v>
      </c>
      <c r="C47" s="187" t="s">
        <v>385</v>
      </c>
      <c r="D47" s="188" t="s">
        <v>290</v>
      </c>
      <c r="E47" s="4" t="s">
        <v>297</v>
      </c>
      <c r="F47" s="189"/>
      <c r="G47" s="190" t="s">
        <v>386</v>
      </c>
      <c r="H47" s="179"/>
    </row>
    <row r="48" spans="2:8" ht="30">
      <c r="B48" s="186" t="s">
        <v>387</v>
      </c>
      <c r="C48" s="187" t="s">
        <v>388</v>
      </c>
      <c r="D48" s="188" t="s">
        <v>382</v>
      </c>
      <c r="E48" s="4" t="s">
        <v>359</v>
      </c>
      <c r="F48" s="189"/>
      <c r="G48" s="190" t="s">
        <v>389</v>
      </c>
      <c r="H48" s="179"/>
    </row>
    <row r="49" spans="2:8" ht="60">
      <c r="B49" s="186" t="s">
        <v>390</v>
      </c>
      <c r="C49" s="187" t="s">
        <v>391</v>
      </c>
      <c r="D49" s="188" t="s">
        <v>290</v>
      </c>
      <c r="E49" s="4" t="s">
        <v>297</v>
      </c>
      <c r="F49" s="189"/>
      <c r="G49" s="190" t="s">
        <v>392</v>
      </c>
      <c r="H49" s="179"/>
    </row>
    <row r="50" spans="2:8" ht="30">
      <c r="B50" s="186" t="s">
        <v>393</v>
      </c>
      <c r="C50" s="187" t="s">
        <v>394</v>
      </c>
      <c r="D50" s="188" t="s">
        <v>382</v>
      </c>
      <c r="E50" s="4" t="s">
        <v>359</v>
      </c>
      <c r="F50" s="189"/>
      <c r="G50" s="190" t="s">
        <v>395</v>
      </c>
      <c r="H50" s="179"/>
    </row>
    <row r="51" spans="2:8" ht="60">
      <c r="B51" s="186" t="s">
        <v>396</v>
      </c>
      <c r="C51" s="187" t="s">
        <v>397</v>
      </c>
      <c r="D51" s="188" t="s">
        <v>290</v>
      </c>
      <c r="E51" s="4" t="s">
        <v>297</v>
      </c>
      <c r="F51" s="189"/>
      <c r="G51" s="190" t="s">
        <v>392</v>
      </c>
      <c r="H51" s="179"/>
    </row>
    <row r="52" spans="2:8" ht="30.75" thickBot="1">
      <c r="B52" s="186" t="s">
        <v>398</v>
      </c>
      <c r="C52" s="187" t="s">
        <v>399</v>
      </c>
      <c r="D52" s="188" t="s">
        <v>382</v>
      </c>
      <c r="E52" s="4" t="s">
        <v>359</v>
      </c>
      <c r="F52" s="189"/>
      <c r="G52" s="190" t="s">
        <v>400</v>
      </c>
      <c r="H52" s="179"/>
    </row>
    <row r="53" spans="2:8" ht="20.100000000000001" customHeight="1" thickBot="1">
      <c r="B53" s="176" t="s">
        <v>401</v>
      </c>
      <c r="C53" s="177"/>
      <c r="D53" s="177"/>
      <c r="E53" s="177"/>
      <c r="F53" s="177"/>
      <c r="G53" s="178"/>
      <c r="H53" s="179"/>
    </row>
    <row r="54" spans="2:8" ht="105">
      <c r="B54" s="186" t="s">
        <v>402</v>
      </c>
      <c r="C54" s="187" t="s">
        <v>403</v>
      </c>
      <c r="D54" s="188" t="s">
        <v>290</v>
      </c>
      <c r="E54" s="4" t="s">
        <v>286</v>
      </c>
      <c r="F54" s="189"/>
      <c r="G54" s="190" t="s">
        <v>404</v>
      </c>
      <c r="H54" s="179"/>
    </row>
    <row r="55" spans="2:8" ht="30">
      <c r="B55" s="186" t="s">
        <v>405</v>
      </c>
      <c r="C55" s="187" t="s">
        <v>406</v>
      </c>
      <c r="D55" s="188" t="s">
        <v>290</v>
      </c>
      <c r="E55" s="4" t="s">
        <v>297</v>
      </c>
      <c r="F55" s="189"/>
      <c r="G55" s="190" t="s">
        <v>407</v>
      </c>
      <c r="H55" s="179"/>
    </row>
    <row r="56" spans="2:8" ht="30">
      <c r="B56" s="186" t="s">
        <v>408</v>
      </c>
      <c r="C56" s="187" t="s">
        <v>409</v>
      </c>
      <c r="D56" s="188" t="s">
        <v>382</v>
      </c>
      <c r="E56" s="4" t="s">
        <v>359</v>
      </c>
      <c r="F56" s="189"/>
      <c r="G56" s="190" t="s">
        <v>383</v>
      </c>
      <c r="H56" s="179"/>
    </row>
    <row r="57" spans="2:8" ht="45">
      <c r="B57" s="186" t="s">
        <v>410</v>
      </c>
      <c r="C57" s="187" t="s">
        <v>411</v>
      </c>
      <c r="D57" s="188" t="s">
        <v>290</v>
      </c>
      <c r="E57" s="4" t="s">
        <v>297</v>
      </c>
      <c r="F57" s="189"/>
      <c r="G57" s="190" t="s">
        <v>412</v>
      </c>
      <c r="H57" s="179"/>
    </row>
    <row r="58" spans="2:8" ht="30">
      <c r="B58" s="186" t="s">
        <v>413</v>
      </c>
      <c r="C58" s="187" t="s">
        <v>414</v>
      </c>
      <c r="D58" s="188" t="s">
        <v>382</v>
      </c>
      <c r="E58" s="4" t="s">
        <v>359</v>
      </c>
      <c r="F58" s="189"/>
      <c r="G58" s="190" t="s">
        <v>395</v>
      </c>
      <c r="H58" s="179"/>
    </row>
    <row r="59" spans="2:8" ht="45">
      <c r="B59" s="186" t="s">
        <v>415</v>
      </c>
      <c r="C59" s="187" t="s">
        <v>416</v>
      </c>
      <c r="D59" s="188" t="s">
        <v>290</v>
      </c>
      <c r="E59" s="4" t="s">
        <v>297</v>
      </c>
      <c r="F59" s="189"/>
      <c r="G59" s="190" t="s">
        <v>412</v>
      </c>
      <c r="H59" s="179"/>
    </row>
    <row r="60" spans="2:8" ht="30.75" thickBot="1">
      <c r="B60" s="191" t="s">
        <v>256</v>
      </c>
      <c r="C60" s="192" t="s">
        <v>417</v>
      </c>
      <c r="D60" s="193" t="s">
        <v>382</v>
      </c>
      <c r="E60" s="194" t="s">
        <v>359</v>
      </c>
      <c r="F60" s="195"/>
      <c r="G60" s="196" t="s">
        <v>400</v>
      </c>
      <c r="H60" s="179"/>
    </row>
    <row r="61" spans="2:8" ht="17.25" thickBot="1">
      <c r="B61" s="207"/>
      <c r="C61" s="208"/>
      <c r="D61" s="209"/>
      <c r="E61" s="200"/>
      <c r="F61" s="200"/>
      <c r="G61" s="210"/>
      <c r="H61" s="211"/>
    </row>
    <row r="62" spans="2:8">
      <c r="B62" s="212" t="s">
        <v>418</v>
      </c>
      <c r="C62" s="208"/>
      <c r="D62" s="209"/>
      <c r="E62" s="200"/>
      <c r="F62" s="200"/>
      <c r="G62" s="213"/>
      <c r="H62" s="179"/>
    </row>
    <row r="63" spans="2:8">
      <c r="B63" s="214" t="s">
        <v>419</v>
      </c>
      <c r="C63" s="215"/>
      <c r="D63" s="216"/>
      <c r="G63" s="217"/>
      <c r="H63" s="179"/>
    </row>
    <row r="64" spans="2:8" ht="20.100000000000001" customHeight="1">
      <c r="B64" s="218" t="s">
        <v>53</v>
      </c>
      <c r="C64" s="219"/>
      <c r="D64" s="220" t="s">
        <v>420</v>
      </c>
      <c r="E64" s="221"/>
      <c r="F64" s="221"/>
      <c r="G64" s="222"/>
      <c r="H64" s="179"/>
    </row>
    <row r="65" spans="2:8">
      <c r="B65" s="223" t="s">
        <v>311</v>
      </c>
      <c r="C65" s="224"/>
      <c r="D65" s="225" t="s">
        <v>421</v>
      </c>
      <c r="G65" s="217"/>
      <c r="H65" s="179"/>
    </row>
    <row r="66" spans="2:8" ht="17.25" thickBot="1">
      <c r="B66" s="226"/>
      <c r="C66" s="227"/>
      <c r="D66" s="228" t="s">
        <v>422</v>
      </c>
      <c r="E66" s="229"/>
      <c r="F66" s="229"/>
      <c r="G66" s="230"/>
      <c r="H66" s="179"/>
    </row>
    <row r="67" spans="2:8" ht="18.75">
      <c r="B67" s="197"/>
      <c r="C67" s="197"/>
      <c r="D67" s="198"/>
      <c r="E67" s="199"/>
      <c r="F67" s="199"/>
      <c r="G67" s="197"/>
      <c r="H67" s="164"/>
    </row>
  </sheetData>
  <mergeCells count="1">
    <mergeCell ref="G13:G14"/>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BF486-2FB5-499C-BC3D-C8FDAABDFC38}">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174</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ht="20.100000000000001" customHeight="1" thickBot="1">
      <c r="B5" s="176" t="s">
        <v>268</v>
      </c>
      <c r="C5" s="177"/>
      <c r="D5" s="177"/>
      <c r="E5" s="177"/>
      <c r="F5" s="177"/>
      <c r="G5" s="178"/>
      <c r="H5" s="179"/>
    </row>
    <row r="6" spans="2:8">
      <c r="B6" s="180" t="s">
        <v>77</v>
      </c>
      <c r="C6" s="181" t="s">
        <v>423</v>
      </c>
      <c r="D6" s="182" t="s">
        <v>270</v>
      </c>
      <c r="E6" s="183" t="s">
        <v>271</v>
      </c>
      <c r="F6" s="184" t="s">
        <v>272</v>
      </c>
      <c r="G6" s="204" t="s">
        <v>273</v>
      </c>
      <c r="H6" s="179"/>
    </row>
    <row r="7" spans="2:8">
      <c r="B7" s="186" t="s">
        <v>224</v>
      </c>
      <c r="C7" s="187" t="s">
        <v>424</v>
      </c>
      <c r="D7" s="188" t="s">
        <v>358</v>
      </c>
      <c r="E7" s="4" t="s">
        <v>359</v>
      </c>
      <c r="F7" s="189" t="s">
        <v>272</v>
      </c>
      <c r="G7" s="205"/>
      <c r="H7" s="179"/>
    </row>
    <row r="8" spans="2:8">
      <c r="B8" s="186" t="s">
        <v>225</v>
      </c>
      <c r="C8" s="187" t="s">
        <v>425</v>
      </c>
      <c r="D8" s="188" t="s">
        <v>275</v>
      </c>
      <c r="E8" s="4" t="s">
        <v>276</v>
      </c>
      <c r="F8" s="189"/>
      <c r="G8" s="190"/>
      <c r="H8" s="179"/>
    </row>
    <row r="9" spans="2:8" ht="17.25" thickBot="1">
      <c r="B9" s="186" t="s">
        <v>79</v>
      </c>
      <c r="C9" s="187" t="s">
        <v>426</v>
      </c>
      <c r="D9" s="188" t="s">
        <v>278</v>
      </c>
      <c r="E9" s="4" t="s">
        <v>279</v>
      </c>
      <c r="F9" s="189"/>
      <c r="G9" s="190"/>
      <c r="H9" s="179"/>
    </row>
    <row r="10" spans="2:8" ht="20.100000000000001" customHeight="1" thickBot="1">
      <c r="B10" s="176" t="s">
        <v>293</v>
      </c>
      <c r="C10" s="177"/>
      <c r="D10" s="177"/>
      <c r="E10" s="177"/>
      <c r="F10" s="177"/>
      <c r="G10" s="178"/>
      <c r="H10" s="179"/>
    </row>
    <row r="11" spans="2:8" ht="45">
      <c r="B11" s="186" t="s">
        <v>189</v>
      </c>
      <c r="C11" s="187" t="s">
        <v>428</v>
      </c>
      <c r="D11" s="188" t="s">
        <v>290</v>
      </c>
      <c r="E11" s="4" t="s">
        <v>286</v>
      </c>
      <c r="F11" s="189"/>
      <c r="G11" s="190" t="s">
        <v>429</v>
      </c>
      <c r="H11" s="179"/>
    </row>
    <row r="12" spans="2:8">
      <c r="B12" s="186" t="s">
        <v>294</v>
      </c>
      <c r="C12" s="187" t="s">
        <v>430</v>
      </c>
      <c r="D12" s="188" t="s">
        <v>296</v>
      </c>
      <c r="E12" s="4" t="s">
        <v>297</v>
      </c>
      <c r="F12" s="189"/>
      <c r="G12" s="201" t="s">
        <v>431</v>
      </c>
      <c r="H12" s="179"/>
    </row>
    <row r="13" spans="2:8">
      <c r="B13" s="186" t="s">
        <v>299</v>
      </c>
      <c r="C13" s="187" t="s">
        <v>432</v>
      </c>
      <c r="D13" s="188" t="s">
        <v>296</v>
      </c>
      <c r="E13" s="4" t="s">
        <v>297</v>
      </c>
      <c r="F13" s="189"/>
      <c r="G13" s="205"/>
      <c r="H13" s="179"/>
    </row>
    <row r="14" spans="2:8" ht="45">
      <c r="B14" s="186" t="s">
        <v>302</v>
      </c>
      <c r="C14" s="187" t="s">
        <v>433</v>
      </c>
      <c r="D14" s="188" t="s">
        <v>290</v>
      </c>
      <c r="E14" s="4" t="s">
        <v>297</v>
      </c>
      <c r="F14" s="189"/>
      <c r="G14" s="190" t="s">
        <v>434</v>
      </c>
      <c r="H14" s="179"/>
    </row>
    <row r="15" spans="2:8" ht="45">
      <c r="B15" s="186" t="s">
        <v>305</v>
      </c>
      <c r="C15" s="187" t="s">
        <v>435</v>
      </c>
      <c r="D15" s="188" t="s">
        <v>290</v>
      </c>
      <c r="E15" s="4" t="s">
        <v>297</v>
      </c>
      <c r="F15" s="189"/>
      <c r="G15" s="190" t="s">
        <v>307</v>
      </c>
      <c r="H15" s="179"/>
    </row>
    <row r="16" spans="2:8" ht="45">
      <c r="B16" s="186" t="s">
        <v>308</v>
      </c>
      <c r="C16" s="187" t="s">
        <v>436</v>
      </c>
      <c r="D16" s="188" t="s">
        <v>290</v>
      </c>
      <c r="E16" s="4" t="s">
        <v>297</v>
      </c>
      <c r="F16" s="189"/>
      <c r="G16" s="190" t="s">
        <v>310</v>
      </c>
      <c r="H16" s="179"/>
    </row>
    <row r="17" spans="2:8" ht="17.25" thickBot="1">
      <c r="B17" s="186" t="s">
        <v>311</v>
      </c>
      <c r="C17" s="187" t="s">
        <v>437</v>
      </c>
      <c r="D17" s="188" t="s">
        <v>301</v>
      </c>
      <c r="E17" s="4" t="s">
        <v>297</v>
      </c>
      <c r="F17" s="189"/>
      <c r="G17" s="190" t="s">
        <v>438</v>
      </c>
      <c r="H17" s="179"/>
    </row>
    <row r="18" spans="2:8" ht="20.100000000000001" customHeight="1" thickBot="1">
      <c r="B18" s="176" t="s">
        <v>340</v>
      </c>
      <c r="C18" s="177"/>
      <c r="D18" s="177"/>
      <c r="E18" s="177"/>
      <c r="F18" s="177"/>
      <c r="G18" s="206" t="s">
        <v>341</v>
      </c>
      <c r="H18" s="179"/>
    </row>
    <row r="19" spans="2:8" ht="45">
      <c r="B19" s="186" t="s">
        <v>189</v>
      </c>
      <c r="C19" s="187" t="s">
        <v>439</v>
      </c>
      <c r="D19" s="188" t="s">
        <v>290</v>
      </c>
      <c r="E19" s="4" t="s">
        <v>297</v>
      </c>
      <c r="F19" s="189"/>
      <c r="G19" s="190" t="s">
        <v>429</v>
      </c>
      <c r="H19" s="179"/>
    </row>
    <row r="20" spans="2:8" ht="60">
      <c r="B20" s="186" t="s">
        <v>342</v>
      </c>
      <c r="C20" s="187" t="s">
        <v>440</v>
      </c>
      <c r="D20" s="188" t="s">
        <v>290</v>
      </c>
      <c r="E20" s="4" t="s">
        <v>297</v>
      </c>
      <c r="F20" s="189"/>
      <c r="G20" s="190" t="s">
        <v>344</v>
      </c>
      <c r="H20" s="179"/>
    </row>
    <row r="21" spans="2:8" ht="75">
      <c r="B21" s="186" t="s">
        <v>345</v>
      </c>
      <c r="C21" s="187" t="s">
        <v>441</v>
      </c>
      <c r="D21" s="188" t="s">
        <v>290</v>
      </c>
      <c r="E21" s="4" t="s">
        <v>297</v>
      </c>
      <c r="F21" s="189"/>
      <c r="G21" s="190" t="s">
        <v>347</v>
      </c>
      <c r="H21" s="179"/>
    </row>
    <row r="22" spans="2:8" ht="30">
      <c r="B22" s="186" t="s">
        <v>348</v>
      </c>
      <c r="C22" s="187" t="s">
        <v>442</v>
      </c>
      <c r="D22" s="188" t="s">
        <v>350</v>
      </c>
      <c r="E22" s="4" t="s">
        <v>351</v>
      </c>
      <c r="F22" s="189"/>
      <c r="G22" s="190" t="s">
        <v>352</v>
      </c>
      <c r="H22" s="179"/>
    </row>
    <row r="23" spans="2:8" ht="60">
      <c r="B23" s="186" t="s">
        <v>353</v>
      </c>
      <c r="C23" s="187" t="s">
        <v>443</v>
      </c>
      <c r="D23" s="188" t="s">
        <v>290</v>
      </c>
      <c r="E23" s="4" t="s">
        <v>297</v>
      </c>
      <c r="F23" s="189"/>
      <c r="G23" s="190" t="s">
        <v>444</v>
      </c>
      <c r="H23" s="179"/>
    </row>
    <row r="24" spans="2:8" ht="30.75" thickBot="1">
      <c r="B24" s="186" t="s">
        <v>356</v>
      </c>
      <c r="C24" s="187" t="s">
        <v>445</v>
      </c>
      <c r="D24" s="188" t="s">
        <v>358</v>
      </c>
      <c r="E24" s="4" t="s">
        <v>359</v>
      </c>
      <c r="F24" s="189"/>
      <c r="G24" s="190" t="s">
        <v>360</v>
      </c>
      <c r="H24" s="179"/>
    </row>
    <row r="25" spans="2:8" ht="20.100000000000001" customHeight="1" thickBot="1">
      <c r="B25" s="176" t="s">
        <v>361</v>
      </c>
      <c r="C25" s="177"/>
      <c r="D25" s="177"/>
      <c r="E25" s="177"/>
      <c r="F25" s="177"/>
      <c r="G25" s="178"/>
      <c r="H25" s="179"/>
    </row>
    <row r="26" spans="2:8" ht="45">
      <c r="B26" s="186" t="s">
        <v>189</v>
      </c>
      <c r="C26" s="187" t="s">
        <v>446</v>
      </c>
      <c r="D26" s="188" t="s">
        <v>290</v>
      </c>
      <c r="E26" s="4" t="s">
        <v>286</v>
      </c>
      <c r="F26" s="189"/>
      <c r="G26" s="190" t="s">
        <v>429</v>
      </c>
      <c r="H26" s="179"/>
    </row>
    <row r="27" spans="2:8">
      <c r="B27" s="186" t="s">
        <v>447</v>
      </c>
      <c r="C27" s="187" t="s">
        <v>448</v>
      </c>
      <c r="D27" s="188" t="s">
        <v>270</v>
      </c>
      <c r="E27" s="4" t="s">
        <v>359</v>
      </c>
      <c r="F27" s="189"/>
      <c r="G27" s="201" t="s">
        <v>431</v>
      </c>
      <c r="H27" s="179"/>
    </row>
    <row r="28" spans="2:8" ht="17.25" thickBot="1">
      <c r="B28" s="186" t="s">
        <v>449</v>
      </c>
      <c r="C28" s="187" t="s">
        <v>450</v>
      </c>
      <c r="D28" s="188" t="s">
        <v>270</v>
      </c>
      <c r="E28" s="4" t="s">
        <v>359</v>
      </c>
      <c r="F28" s="189"/>
      <c r="G28" s="203"/>
      <c r="H28" s="179"/>
    </row>
    <row r="29" spans="2:8" ht="20.100000000000001" customHeight="1" thickBot="1">
      <c r="B29" s="176" t="s">
        <v>366</v>
      </c>
      <c r="C29" s="177"/>
      <c r="D29" s="177"/>
      <c r="E29" s="177"/>
      <c r="F29" s="177"/>
      <c r="G29" s="178"/>
      <c r="H29" s="179"/>
    </row>
    <row r="30" spans="2:8" ht="45">
      <c r="B30" s="186" t="s">
        <v>189</v>
      </c>
      <c r="C30" s="187" t="s">
        <v>451</v>
      </c>
      <c r="D30" s="188" t="s">
        <v>290</v>
      </c>
      <c r="E30" s="4" t="s">
        <v>286</v>
      </c>
      <c r="F30" s="189"/>
      <c r="G30" s="190" t="s">
        <v>429</v>
      </c>
      <c r="H30" s="179"/>
    </row>
    <row r="31" spans="2:8" ht="60.75" thickBot="1">
      <c r="B31" s="186" t="s">
        <v>187</v>
      </c>
      <c r="C31" s="187" t="s">
        <v>452</v>
      </c>
      <c r="D31" s="188" t="s">
        <v>290</v>
      </c>
      <c r="E31" s="4" t="s">
        <v>297</v>
      </c>
      <c r="F31" s="189"/>
      <c r="G31" s="190" t="s">
        <v>453</v>
      </c>
      <c r="H31" s="179"/>
    </row>
    <row r="32" spans="2:8" ht="20.100000000000001" customHeight="1" thickBot="1">
      <c r="B32" s="176" t="s">
        <v>369</v>
      </c>
      <c r="C32" s="177"/>
      <c r="D32" s="177"/>
      <c r="E32" s="177"/>
      <c r="F32" s="177"/>
      <c r="G32" s="178"/>
      <c r="H32" s="179"/>
    </row>
    <row r="33" spans="2:8" ht="45.75" thickBot="1">
      <c r="B33" s="186" t="s">
        <v>370</v>
      </c>
      <c r="C33" s="187" t="s">
        <v>454</v>
      </c>
      <c r="D33" s="188" t="s">
        <v>290</v>
      </c>
      <c r="E33" s="4" t="s">
        <v>297</v>
      </c>
      <c r="F33" s="189"/>
      <c r="G33" s="190" t="s">
        <v>372</v>
      </c>
      <c r="H33" s="179"/>
    </row>
    <row r="34" spans="2:8" ht="20.100000000000001" customHeight="1" thickBot="1">
      <c r="B34" s="176" t="s">
        <v>373</v>
      </c>
      <c r="C34" s="177"/>
      <c r="D34" s="177"/>
      <c r="E34" s="177"/>
      <c r="F34" s="177"/>
      <c r="G34" s="178"/>
      <c r="H34" s="179"/>
    </row>
    <row r="35" spans="2:8" ht="45">
      <c r="B35" s="186" t="s">
        <v>455</v>
      </c>
      <c r="C35" s="187" t="s">
        <v>456</v>
      </c>
      <c r="D35" s="188" t="s">
        <v>290</v>
      </c>
      <c r="E35" s="4" t="s">
        <v>297</v>
      </c>
      <c r="F35" s="189"/>
      <c r="G35" s="190" t="s">
        <v>429</v>
      </c>
      <c r="H35" s="179"/>
    </row>
    <row r="36" spans="2:8" ht="90">
      <c r="B36" s="186" t="s">
        <v>374</v>
      </c>
      <c r="C36" s="187" t="s">
        <v>457</v>
      </c>
      <c r="D36" s="188" t="s">
        <v>290</v>
      </c>
      <c r="E36" s="4" t="s">
        <v>297</v>
      </c>
      <c r="F36" s="189"/>
      <c r="G36" s="190" t="s">
        <v>458</v>
      </c>
      <c r="H36" s="179"/>
    </row>
    <row r="37" spans="2:8" ht="45">
      <c r="B37" s="186" t="s">
        <v>459</v>
      </c>
      <c r="C37" s="187" t="s">
        <v>460</v>
      </c>
      <c r="D37" s="188" t="s">
        <v>290</v>
      </c>
      <c r="E37" s="4" t="s">
        <v>297</v>
      </c>
      <c r="F37" s="189"/>
      <c r="G37" s="190" t="s">
        <v>461</v>
      </c>
      <c r="H37" s="179"/>
    </row>
    <row r="38" spans="2:8" ht="30">
      <c r="B38" s="186" t="s">
        <v>380</v>
      </c>
      <c r="C38" s="187" t="s">
        <v>462</v>
      </c>
      <c r="D38" s="188" t="s">
        <v>463</v>
      </c>
      <c r="E38" s="4" t="s">
        <v>359</v>
      </c>
      <c r="F38" s="189"/>
      <c r="G38" s="190" t="s">
        <v>464</v>
      </c>
      <c r="H38" s="179"/>
    </row>
    <row r="39" spans="2:8" ht="45">
      <c r="B39" s="186" t="s">
        <v>384</v>
      </c>
      <c r="C39" s="187" t="s">
        <v>465</v>
      </c>
      <c r="D39" s="188" t="s">
        <v>290</v>
      </c>
      <c r="E39" s="4" t="s">
        <v>286</v>
      </c>
      <c r="F39" s="189"/>
      <c r="G39" s="190" t="s">
        <v>466</v>
      </c>
      <c r="H39" s="179"/>
    </row>
    <row r="40" spans="2:8" ht="30">
      <c r="B40" s="186" t="s">
        <v>387</v>
      </c>
      <c r="C40" s="187" t="s">
        <v>467</v>
      </c>
      <c r="D40" s="188" t="s">
        <v>463</v>
      </c>
      <c r="E40" s="4" t="s">
        <v>359</v>
      </c>
      <c r="F40" s="189"/>
      <c r="G40" s="190" t="s">
        <v>468</v>
      </c>
      <c r="H40" s="179"/>
    </row>
    <row r="41" spans="2:8" ht="60">
      <c r="B41" s="186" t="s">
        <v>390</v>
      </c>
      <c r="C41" s="187" t="s">
        <v>469</v>
      </c>
      <c r="D41" s="188" t="s">
        <v>290</v>
      </c>
      <c r="E41" s="4" t="s">
        <v>286</v>
      </c>
      <c r="F41" s="189"/>
      <c r="G41" s="190" t="s">
        <v>470</v>
      </c>
      <c r="H41" s="179"/>
    </row>
    <row r="42" spans="2:8" ht="30">
      <c r="B42" s="186" t="s">
        <v>393</v>
      </c>
      <c r="C42" s="187" t="s">
        <v>471</v>
      </c>
      <c r="D42" s="188" t="s">
        <v>463</v>
      </c>
      <c r="E42" s="4" t="s">
        <v>359</v>
      </c>
      <c r="F42" s="189"/>
      <c r="G42" s="190" t="s">
        <v>472</v>
      </c>
      <c r="H42" s="179"/>
    </row>
    <row r="43" spans="2:8" ht="60">
      <c r="B43" s="186" t="s">
        <v>473</v>
      </c>
      <c r="C43" s="187" t="s">
        <v>474</v>
      </c>
      <c r="D43" s="188" t="s">
        <v>290</v>
      </c>
      <c r="E43" s="4" t="s">
        <v>286</v>
      </c>
      <c r="F43" s="189"/>
      <c r="G43" s="190" t="s">
        <v>470</v>
      </c>
      <c r="H43" s="179"/>
    </row>
    <row r="44" spans="2:8" ht="30.75" thickBot="1">
      <c r="B44" s="186" t="s">
        <v>398</v>
      </c>
      <c r="C44" s="187" t="s">
        <v>475</v>
      </c>
      <c r="D44" s="188" t="s">
        <v>463</v>
      </c>
      <c r="E44" s="4" t="s">
        <v>359</v>
      </c>
      <c r="F44" s="189"/>
      <c r="G44" s="190" t="s">
        <v>476</v>
      </c>
      <c r="H44" s="179"/>
    </row>
    <row r="45" spans="2:8" ht="20.100000000000001" customHeight="1" thickBot="1">
      <c r="B45" s="176" t="s">
        <v>401</v>
      </c>
      <c r="C45" s="177"/>
      <c r="D45" s="177"/>
      <c r="E45" s="177"/>
      <c r="F45" s="177"/>
      <c r="G45" s="178"/>
      <c r="H45" s="179"/>
    </row>
    <row r="46" spans="2:8" ht="45">
      <c r="B46" s="186" t="s">
        <v>477</v>
      </c>
      <c r="C46" s="187" t="s">
        <v>478</v>
      </c>
      <c r="D46" s="188" t="s">
        <v>290</v>
      </c>
      <c r="E46" s="4" t="s">
        <v>286</v>
      </c>
      <c r="F46" s="189"/>
      <c r="G46" s="190" t="s">
        <v>429</v>
      </c>
      <c r="H46" s="179"/>
    </row>
    <row r="47" spans="2:8" ht="90">
      <c r="B47" s="186" t="s">
        <v>479</v>
      </c>
      <c r="C47" s="187" t="s">
        <v>480</v>
      </c>
      <c r="D47" s="188" t="s">
        <v>290</v>
      </c>
      <c r="E47" s="4" t="s">
        <v>286</v>
      </c>
      <c r="F47" s="189"/>
      <c r="G47" s="190" t="s">
        <v>481</v>
      </c>
      <c r="H47" s="179"/>
    </row>
    <row r="48" spans="2:8" ht="30">
      <c r="B48" s="186" t="s">
        <v>482</v>
      </c>
      <c r="C48" s="187" t="s">
        <v>483</v>
      </c>
      <c r="D48" s="188" t="s">
        <v>290</v>
      </c>
      <c r="E48" s="4" t="s">
        <v>286</v>
      </c>
      <c r="F48" s="189"/>
      <c r="G48" s="190" t="s">
        <v>484</v>
      </c>
      <c r="H48" s="179"/>
    </row>
    <row r="49" spans="2:8" ht="30">
      <c r="B49" s="186" t="s">
        <v>485</v>
      </c>
      <c r="C49" s="187" t="s">
        <v>486</v>
      </c>
      <c r="D49" s="188" t="s">
        <v>463</v>
      </c>
      <c r="E49" s="4" t="s">
        <v>359</v>
      </c>
      <c r="F49" s="189"/>
      <c r="G49" s="190" t="s">
        <v>464</v>
      </c>
      <c r="H49" s="179"/>
    </row>
    <row r="50" spans="2:8" ht="45">
      <c r="B50" s="186" t="s">
        <v>487</v>
      </c>
      <c r="C50" s="187" t="s">
        <v>488</v>
      </c>
      <c r="D50" s="188" t="s">
        <v>290</v>
      </c>
      <c r="E50" s="4" t="s">
        <v>286</v>
      </c>
      <c r="F50" s="189"/>
      <c r="G50" s="190" t="s">
        <v>489</v>
      </c>
      <c r="H50" s="179"/>
    </row>
    <row r="51" spans="2:8" ht="30">
      <c r="B51" s="186" t="s">
        <v>490</v>
      </c>
      <c r="C51" s="187" t="s">
        <v>491</v>
      </c>
      <c r="D51" s="188" t="s">
        <v>463</v>
      </c>
      <c r="E51" s="4" t="s">
        <v>359</v>
      </c>
      <c r="F51" s="189"/>
      <c r="G51" s="190" t="s">
        <v>472</v>
      </c>
      <c r="H51" s="179"/>
    </row>
    <row r="52" spans="2:8" ht="45">
      <c r="B52" s="186" t="s">
        <v>492</v>
      </c>
      <c r="C52" s="187" t="s">
        <v>493</v>
      </c>
      <c r="D52" s="188" t="s">
        <v>290</v>
      </c>
      <c r="E52" s="4" t="s">
        <v>286</v>
      </c>
      <c r="F52" s="189"/>
      <c r="G52" s="190" t="s">
        <v>489</v>
      </c>
      <c r="H52" s="179"/>
    </row>
    <row r="53" spans="2:8" ht="30.75" thickBot="1">
      <c r="B53" s="191" t="s">
        <v>256</v>
      </c>
      <c r="C53" s="192" t="s">
        <v>494</v>
      </c>
      <c r="D53" s="193" t="s">
        <v>463</v>
      </c>
      <c r="E53" s="194" t="s">
        <v>359</v>
      </c>
      <c r="F53" s="195"/>
      <c r="G53" s="196" t="s">
        <v>476</v>
      </c>
      <c r="H53" s="179"/>
    </row>
    <row r="54" spans="2:8" ht="17.25" thickBot="1">
      <c r="B54" s="231"/>
      <c r="C54" s="232"/>
      <c r="D54" s="233"/>
      <c r="E54" s="234"/>
      <c r="F54" s="234"/>
      <c r="G54" s="235"/>
      <c r="H54" s="211"/>
    </row>
    <row r="55" spans="2:8">
      <c r="B55" s="212" t="s">
        <v>418</v>
      </c>
      <c r="C55" s="208"/>
      <c r="D55" s="209"/>
      <c r="E55" s="200"/>
      <c r="F55" s="200"/>
      <c r="G55" s="213"/>
      <c r="H55" s="179"/>
    </row>
    <row r="56" spans="2:8">
      <c r="B56" s="214" t="s">
        <v>419</v>
      </c>
      <c r="C56" s="215"/>
      <c r="D56" s="216"/>
      <c r="G56" s="217"/>
      <c r="H56" s="179"/>
    </row>
    <row r="57" spans="2:8" ht="20.100000000000001" customHeight="1">
      <c r="B57" s="218" t="s">
        <v>53</v>
      </c>
      <c r="C57" s="219"/>
      <c r="D57" s="220" t="s">
        <v>420</v>
      </c>
      <c r="E57" s="221"/>
      <c r="F57" s="221"/>
      <c r="G57" s="222"/>
      <c r="H57" s="179"/>
    </row>
    <row r="58" spans="2:8">
      <c r="B58" s="223" t="s">
        <v>311</v>
      </c>
      <c r="C58" s="224"/>
      <c r="D58" s="225" t="s">
        <v>421</v>
      </c>
      <c r="G58" s="217"/>
      <c r="H58" s="179"/>
    </row>
    <row r="59" spans="2:8" ht="17.25" thickBot="1">
      <c r="B59" s="226"/>
      <c r="C59" s="227"/>
      <c r="D59" s="228" t="s">
        <v>422</v>
      </c>
      <c r="E59" s="229"/>
      <c r="F59" s="229"/>
      <c r="G59" s="230"/>
      <c r="H59" s="179"/>
    </row>
    <row r="60" spans="2:8" ht="20.100000000000001" customHeight="1">
      <c r="B60" s="197"/>
      <c r="C60" s="197"/>
      <c r="D60" s="198"/>
      <c r="E60" s="199"/>
      <c r="F60" s="199"/>
      <c r="G60" s="197"/>
      <c r="H60" s="164"/>
    </row>
  </sheetData>
  <mergeCells count="3">
    <mergeCell ref="G6:G7"/>
    <mergeCell ref="G12:G13"/>
    <mergeCell ref="G27:G2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B92D-9F90-497B-A223-8C0565F9F95B}">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497</v>
      </c>
      <c r="C2" s="168"/>
      <c r="D2" s="168"/>
      <c r="E2" s="168"/>
      <c r="F2" s="168"/>
      <c r="G2" s="169"/>
      <c r="H2" s="170"/>
    </row>
    <row r="3" spans="2:8" ht="13.5" customHeight="1" thickBot="1">
      <c r="B3" s="171"/>
      <c r="C3" s="171"/>
      <c r="D3" s="171"/>
      <c r="E3" s="171"/>
      <c r="F3" s="171"/>
      <c r="G3" s="171"/>
    </row>
    <row r="4" spans="2:8" ht="20.25" customHeight="1" thickBot="1">
      <c r="B4" s="172" t="s">
        <v>53</v>
      </c>
      <c r="C4" s="173" t="s">
        <v>263</v>
      </c>
      <c r="D4" s="173" t="s">
        <v>264</v>
      </c>
      <c r="E4" s="173" t="s">
        <v>265</v>
      </c>
      <c r="F4" s="174" t="s">
        <v>266</v>
      </c>
      <c r="G4" s="175" t="s">
        <v>267</v>
      </c>
    </row>
    <row r="5" spans="2:8">
      <c r="B5" s="180" t="s">
        <v>99</v>
      </c>
      <c r="C5" s="181" t="s">
        <v>498</v>
      </c>
      <c r="D5" s="182" t="s">
        <v>323</v>
      </c>
      <c r="E5" s="183" t="s">
        <v>279</v>
      </c>
      <c r="F5" s="184" t="s">
        <v>272</v>
      </c>
      <c r="G5" s="185" t="s">
        <v>273</v>
      </c>
      <c r="H5" s="179"/>
    </row>
    <row r="6" spans="2:8">
      <c r="B6" s="186" t="s">
        <v>227</v>
      </c>
      <c r="C6" s="187" t="s">
        <v>499</v>
      </c>
      <c r="D6" s="188" t="s">
        <v>275</v>
      </c>
      <c r="E6" s="4" t="s">
        <v>276</v>
      </c>
      <c r="F6" s="189"/>
      <c r="G6" s="190"/>
      <c r="H6" s="179"/>
    </row>
    <row r="7" spans="2:8">
      <c r="B7" s="186" t="s">
        <v>79</v>
      </c>
      <c r="C7" s="187" t="s">
        <v>500</v>
      </c>
      <c r="D7" s="188" t="s">
        <v>278</v>
      </c>
      <c r="E7" s="4" t="s">
        <v>279</v>
      </c>
      <c r="F7" s="189"/>
      <c r="G7" s="190"/>
      <c r="H7" s="179"/>
    </row>
    <row r="8" spans="2:8">
      <c r="B8" s="186" t="s">
        <v>501</v>
      </c>
      <c r="C8" s="187" t="s">
        <v>502</v>
      </c>
      <c r="D8" s="188" t="s">
        <v>503</v>
      </c>
      <c r="E8" s="4" t="s">
        <v>276</v>
      </c>
      <c r="F8" s="189"/>
      <c r="G8" s="201" t="s">
        <v>504</v>
      </c>
      <c r="H8" s="179"/>
    </row>
    <row r="9" spans="2:8" ht="17.25" thickBot="1">
      <c r="B9" s="236" t="s">
        <v>505</v>
      </c>
      <c r="C9" s="237" t="s">
        <v>506</v>
      </c>
      <c r="D9" s="238" t="s">
        <v>503</v>
      </c>
      <c r="E9" s="239" t="s">
        <v>276</v>
      </c>
      <c r="F9" s="240"/>
      <c r="G9" s="202"/>
      <c r="H9" s="179"/>
    </row>
    <row r="10" spans="2:8" ht="20.100000000000001" customHeight="1">
      <c r="B10" s="197"/>
      <c r="C10" s="197"/>
      <c r="D10" s="198"/>
      <c r="E10" s="199"/>
      <c r="F10" s="199"/>
      <c r="G10" s="197"/>
      <c r="H10" s="164"/>
    </row>
  </sheetData>
  <mergeCells count="1">
    <mergeCell ref="G8:G9"/>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C304D-D160-49D7-8A1C-AD5C871C909E}">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44" t="s">
        <v>507</v>
      </c>
      <c r="C2" s="245"/>
      <c r="D2" s="245"/>
      <c r="E2" s="245"/>
      <c r="F2" s="245"/>
      <c r="G2" s="246"/>
      <c r="H2" s="170"/>
    </row>
    <row r="3" spans="2:8" ht="13.5" customHeight="1">
      <c r="D3" s="6"/>
      <c r="E3" s="6"/>
      <c r="F3" s="6"/>
    </row>
    <row r="4" spans="2:8" ht="13.5" customHeight="1">
      <c r="D4" s="6"/>
      <c r="E4" s="6"/>
      <c r="F4" s="6"/>
      <c r="G4" s="247" t="s">
        <v>508</v>
      </c>
    </row>
    <row r="5" spans="2:8" ht="13.5" customHeight="1" thickBot="1">
      <c r="B5" s="248"/>
      <c r="C5" s="248"/>
      <c r="D5" s="248"/>
      <c r="E5" s="248"/>
      <c r="F5" s="248"/>
      <c r="G5" s="248"/>
    </row>
    <row r="6" spans="2:8" ht="20.25" customHeight="1" thickBot="1">
      <c r="B6" s="172" t="s">
        <v>53</v>
      </c>
      <c r="C6" s="173" t="s">
        <v>263</v>
      </c>
      <c r="D6" s="173" t="s">
        <v>264</v>
      </c>
      <c r="E6" s="173" t="s">
        <v>265</v>
      </c>
      <c r="F6" s="174" t="s">
        <v>266</v>
      </c>
      <c r="G6" s="175" t="s">
        <v>267</v>
      </c>
    </row>
    <row r="7" spans="2:8">
      <c r="B7" s="180" t="s">
        <v>509</v>
      </c>
      <c r="C7" s="181" t="s">
        <v>510</v>
      </c>
      <c r="D7" s="182" t="s">
        <v>323</v>
      </c>
      <c r="E7" s="183" t="s">
        <v>279</v>
      </c>
      <c r="F7" s="184" t="s">
        <v>272</v>
      </c>
      <c r="G7" s="185" t="s">
        <v>273</v>
      </c>
      <c r="H7" s="179"/>
    </row>
    <row r="8" spans="2:8">
      <c r="B8" s="186" t="s">
        <v>511</v>
      </c>
      <c r="C8" s="187" t="s">
        <v>512</v>
      </c>
      <c r="D8" s="188" t="s">
        <v>275</v>
      </c>
      <c r="E8" s="4" t="s">
        <v>276</v>
      </c>
      <c r="F8" s="189"/>
      <c r="G8" s="249"/>
      <c r="H8" s="179"/>
    </row>
    <row r="9" spans="2:8" ht="39.950000000000003" customHeight="1">
      <c r="B9" s="250" t="s">
        <v>513</v>
      </c>
      <c r="C9" s="187" t="s">
        <v>514</v>
      </c>
      <c r="D9" s="188" t="s">
        <v>515</v>
      </c>
      <c r="E9" s="4" t="s">
        <v>279</v>
      </c>
      <c r="F9" s="189"/>
      <c r="G9" s="201" t="s">
        <v>516</v>
      </c>
      <c r="H9" s="179"/>
    </row>
    <row r="10" spans="2:8" ht="39.950000000000003" customHeight="1">
      <c r="B10" s="251" t="s">
        <v>517</v>
      </c>
      <c r="C10" s="252" t="s">
        <v>517</v>
      </c>
      <c r="D10" s="188" t="s">
        <v>515</v>
      </c>
      <c r="E10" s="4" t="s">
        <v>279</v>
      </c>
      <c r="F10" s="189"/>
      <c r="G10" s="202"/>
      <c r="H10" s="179"/>
    </row>
    <row r="11" spans="2:8" ht="39.950000000000003" customHeight="1">
      <c r="B11" s="250" t="s">
        <v>518</v>
      </c>
      <c r="C11" s="187" t="s">
        <v>519</v>
      </c>
      <c r="D11" s="188" t="s">
        <v>323</v>
      </c>
      <c r="E11" s="4" t="s">
        <v>279</v>
      </c>
      <c r="F11" s="189"/>
      <c r="G11" s="205"/>
      <c r="H11" s="179"/>
    </row>
    <row r="12" spans="2:8" ht="24.95" customHeight="1">
      <c r="B12" s="250" t="s">
        <v>520</v>
      </c>
      <c r="C12" s="187" t="s">
        <v>521</v>
      </c>
      <c r="D12" s="188" t="s">
        <v>275</v>
      </c>
      <c r="E12" s="4" t="s">
        <v>276</v>
      </c>
      <c r="F12" s="189"/>
      <c r="G12" s="201" t="s">
        <v>522</v>
      </c>
      <c r="H12" s="179"/>
    </row>
    <row r="13" spans="2:8" ht="24.95" customHeight="1">
      <c r="B13" s="251" t="s">
        <v>517</v>
      </c>
      <c r="C13" s="252" t="s">
        <v>517</v>
      </c>
      <c r="D13" s="188" t="s">
        <v>275</v>
      </c>
      <c r="E13" s="4" t="s">
        <v>276</v>
      </c>
      <c r="F13" s="189"/>
      <c r="G13" s="202"/>
      <c r="H13" s="179"/>
    </row>
    <row r="14" spans="2:8" ht="24.95" customHeight="1">
      <c r="B14" s="250" t="s">
        <v>523</v>
      </c>
      <c r="C14" s="187" t="s">
        <v>524</v>
      </c>
      <c r="D14" s="188" t="s">
        <v>275</v>
      </c>
      <c r="E14" s="4" t="s">
        <v>276</v>
      </c>
      <c r="F14" s="189"/>
      <c r="G14" s="205"/>
      <c r="H14" s="179"/>
    </row>
    <row r="15" spans="2:8" ht="30.75" thickBot="1">
      <c r="B15" s="191" t="s">
        <v>7</v>
      </c>
      <c r="C15" s="192" t="s">
        <v>525</v>
      </c>
      <c r="D15" s="193" t="s">
        <v>515</v>
      </c>
      <c r="E15" s="194" t="s">
        <v>279</v>
      </c>
      <c r="F15" s="195"/>
      <c r="G15" s="196" t="s">
        <v>526</v>
      </c>
      <c r="H15" s="179"/>
    </row>
    <row r="16" spans="2:8" ht="17.25" thickBot="1">
      <c r="B16" s="231"/>
      <c r="C16" s="232"/>
      <c r="D16" s="233"/>
      <c r="E16" s="234"/>
      <c r="F16" s="234"/>
      <c r="G16" s="235"/>
      <c r="H16" s="211"/>
    </row>
    <row r="17" spans="2:8">
      <c r="B17" s="212" t="s">
        <v>527</v>
      </c>
      <c r="C17" s="208"/>
      <c r="D17" s="209"/>
      <c r="E17" s="200"/>
      <c r="F17" s="200"/>
      <c r="G17" s="213"/>
      <c r="H17" s="179"/>
    </row>
    <row r="18" spans="2:8" ht="16.5" customHeight="1">
      <c r="B18" s="253" t="s">
        <v>528</v>
      </c>
      <c r="C18" s="254"/>
      <c r="D18" s="254"/>
      <c r="E18" s="254"/>
      <c r="F18" s="254"/>
      <c r="G18" s="255"/>
      <c r="H18" s="179"/>
    </row>
    <row r="19" spans="2:8">
      <c r="B19" s="253"/>
      <c r="C19" s="254"/>
      <c r="D19" s="254"/>
      <c r="E19" s="254"/>
      <c r="F19" s="254"/>
      <c r="G19" s="255"/>
      <c r="H19" s="179"/>
    </row>
    <row r="20" spans="2:8">
      <c r="B20" s="253"/>
      <c r="C20" s="254"/>
      <c r="D20" s="254"/>
      <c r="E20" s="254"/>
      <c r="F20" s="254"/>
      <c r="G20" s="255"/>
      <c r="H20" s="179"/>
    </row>
    <row r="21" spans="2:8">
      <c r="B21" s="253"/>
      <c r="C21" s="254"/>
      <c r="D21" s="254"/>
      <c r="E21" s="254"/>
      <c r="F21" s="254"/>
      <c r="G21" s="255"/>
      <c r="H21" s="179"/>
    </row>
    <row r="22" spans="2:8">
      <c r="B22" s="253"/>
      <c r="C22" s="254"/>
      <c r="D22" s="254"/>
      <c r="E22" s="254"/>
      <c r="F22" s="254"/>
      <c r="G22" s="255"/>
      <c r="H22" s="179"/>
    </row>
    <row r="23" spans="2:8">
      <c r="B23" s="253"/>
      <c r="C23" s="254"/>
      <c r="D23" s="254"/>
      <c r="E23" s="254"/>
      <c r="F23" s="254"/>
      <c r="G23" s="255"/>
      <c r="H23" s="179"/>
    </row>
    <row r="24" spans="2:8">
      <c r="B24" s="253"/>
      <c r="C24" s="254"/>
      <c r="D24" s="254"/>
      <c r="E24" s="254"/>
      <c r="F24" s="254"/>
      <c r="G24" s="255"/>
      <c r="H24" s="179"/>
    </row>
    <row r="25" spans="2:8">
      <c r="B25" s="253"/>
      <c r="C25" s="254"/>
      <c r="D25" s="254"/>
      <c r="E25" s="254"/>
      <c r="F25" s="254"/>
      <c r="G25" s="255"/>
      <c r="H25" s="179"/>
    </row>
    <row r="26" spans="2:8">
      <c r="B26" s="253"/>
      <c r="C26" s="254"/>
      <c r="D26" s="254"/>
      <c r="E26" s="254"/>
      <c r="F26" s="254"/>
      <c r="G26" s="255"/>
      <c r="H26" s="179"/>
    </row>
    <row r="27" spans="2:8">
      <c r="B27" s="253"/>
      <c r="C27" s="254"/>
      <c r="D27" s="254"/>
      <c r="E27" s="254"/>
      <c r="F27" s="254"/>
      <c r="G27" s="255"/>
      <c r="H27" s="179"/>
    </row>
    <row r="28" spans="2:8">
      <c r="B28" s="253"/>
      <c r="C28" s="254"/>
      <c r="D28" s="254"/>
      <c r="E28" s="254"/>
      <c r="F28" s="254"/>
      <c r="G28" s="255"/>
      <c r="H28" s="179"/>
    </row>
    <row r="29" spans="2:8">
      <c r="B29" s="253"/>
      <c r="C29" s="254"/>
      <c r="D29" s="254"/>
      <c r="E29" s="254"/>
      <c r="F29" s="254"/>
      <c r="G29" s="255"/>
      <c r="H29" s="179"/>
    </row>
    <row r="30" spans="2:8" ht="17.25" thickBot="1">
      <c r="B30" s="256"/>
      <c r="C30" s="257"/>
      <c r="D30" s="257"/>
      <c r="E30" s="257"/>
      <c r="F30" s="257"/>
      <c r="G30" s="258"/>
      <c r="H30" s="179"/>
    </row>
    <row r="31" spans="2:8" ht="17.25" thickBot="1">
      <c r="B31" s="231"/>
      <c r="C31" s="232"/>
      <c r="D31" s="233"/>
      <c r="E31" s="234"/>
      <c r="F31" s="234"/>
      <c r="G31" s="235"/>
      <c r="H31" s="211"/>
    </row>
    <row r="32" spans="2:8">
      <c r="B32" s="259" t="s">
        <v>529</v>
      </c>
      <c r="C32" s="208"/>
      <c r="D32" s="209"/>
      <c r="E32" s="200"/>
      <c r="F32" s="200"/>
      <c r="G32" s="260"/>
      <c r="H32" s="179"/>
    </row>
    <row r="33" spans="2:8">
      <c r="B33" s="261" t="s">
        <v>530</v>
      </c>
      <c r="C33" s="262"/>
      <c r="D33" s="262"/>
      <c r="E33" s="262"/>
      <c r="F33" s="262"/>
      <c r="G33" s="264"/>
      <c r="H33" s="179"/>
    </row>
    <row r="34" spans="2:8">
      <c r="B34" s="261" t="s">
        <v>531</v>
      </c>
      <c r="C34" s="262"/>
      <c r="D34" s="262"/>
      <c r="E34" s="262"/>
      <c r="F34" s="262"/>
      <c r="G34" s="264"/>
      <c r="H34" s="179"/>
    </row>
    <row r="35" spans="2:8">
      <c r="B35" s="261"/>
      <c r="C35" s="262"/>
      <c r="D35" s="262"/>
      <c r="E35" s="262"/>
      <c r="F35" s="262"/>
      <c r="G35" s="264"/>
      <c r="H35" s="179"/>
    </row>
    <row r="36" spans="2:8">
      <c r="B36" s="265" t="s">
        <v>532</v>
      </c>
      <c r="C36" s="263"/>
      <c r="D36" s="263"/>
      <c r="E36" s="266" t="s">
        <v>533</v>
      </c>
      <c r="F36" s="266"/>
      <c r="G36" s="264"/>
      <c r="H36" s="179"/>
    </row>
    <row r="37" spans="2:8">
      <c r="B37" s="267"/>
      <c r="C37" s="263"/>
      <c r="D37" s="263"/>
      <c r="E37" s="263"/>
      <c r="F37" s="263"/>
      <c r="G37" s="264"/>
      <c r="H37" s="179"/>
    </row>
    <row r="38" spans="2:8">
      <c r="B38" s="267"/>
      <c r="C38" s="263"/>
      <c r="D38" s="263"/>
      <c r="E38" s="263"/>
      <c r="F38" s="263"/>
      <c r="G38" s="264"/>
      <c r="H38" s="179"/>
    </row>
    <row r="39" spans="2:8">
      <c r="B39" s="267"/>
      <c r="C39" s="263"/>
      <c r="D39" s="263"/>
      <c r="E39" s="263"/>
      <c r="F39" s="263"/>
      <c r="G39" s="264"/>
      <c r="H39" s="179"/>
    </row>
    <row r="40" spans="2:8">
      <c r="B40" s="267"/>
      <c r="C40" s="263"/>
      <c r="D40" s="263"/>
      <c r="E40" s="263"/>
      <c r="F40" s="263"/>
      <c r="G40" s="264"/>
      <c r="H40" s="179"/>
    </row>
    <row r="41" spans="2:8">
      <c r="B41" s="267"/>
      <c r="C41" s="263"/>
      <c r="D41" s="263"/>
      <c r="E41" s="263"/>
      <c r="F41" s="263"/>
      <c r="G41" s="264"/>
      <c r="H41" s="179"/>
    </row>
    <row r="42" spans="2:8">
      <c r="B42" s="267"/>
      <c r="C42" s="263"/>
      <c r="D42" s="263"/>
      <c r="E42" s="263"/>
      <c r="F42" s="263"/>
      <c r="G42" s="264"/>
      <c r="H42" s="179"/>
    </row>
    <row r="43" spans="2:8">
      <c r="B43" s="267"/>
      <c r="C43" s="263"/>
      <c r="D43" s="263"/>
      <c r="E43" s="263"/>
      <c r="F43" s="263"/>
      <c r="G43" s="264"/>
      <c r="H43" s="179"/>
    </row>
    <row r="44" spans="2:8">
      <c r="B44" s="267"/>
      <c r="C44" s="263"/>
      <c r="D44" s="263"/>
      <c r="E44" s="263"/>
      <c r="F44" s="263"/>
      <c r="G44" s="264"/>
      <c r="H44" s="179"/>
    </row>
    <row r="45" spans="2:8">
      <c r="B45" s="267"/>
      <c r="C45" s="263"/>
      <c r="D45" s="263"/>
      <c r="E45" s="263"/>
      <c r="F45" s="263"/>
      <c r="G45" s="264"/>
      <c r="H45" s="179"/>
    </row>
    <row r="46" spans="2:8">
      <c r="B46" s="261"/>
      <c r="C46" s="262"/>
      <c r="D46" s="262"/>
      <c r="E46" s="262"/>
      <c r="F46" s="262"/>
      <c r="G46" s="264"/>
      <c r="H46" s="179"/>
    </row>
    <row r="47" spans="2:8">
      <c r="B47" s="261"/>
      <c r="C47" s="262"/>
      <c r="D47" s="262"/>
      <c r="E47" s="262"/>
      <c r="F47" s="262"/>
      <c r="G47" s="264"/>
      <c r="H47" s="179"/>
    </row>
    <row r="48" spans="2:8">
      <c r="B48" s="261"/>
      <c r="C48" s="262"/>
      <c r="D48" s="262"/>
      <c r="E48" s="262"/>
      <c r="F48" s="262"/>
      <c r="G48" s="264"/>
      <c r="H48" s="179"/>
    </row>
    <row r="49" spans="2:8">
      <c r="B49" s="267" t="s">
        <v>534</v>
      </c>
      <c r="C49" s="263"/>
      <c r="D49" s="263"/>
      <c r="E49" s="263"/>
      <c r="F49" s="263"/>
      <c r="G49" s="264"/>
      <c r="H49" s="179"/>
    </row>
    <row r="50" spans="2:8">
      <c r="B50" s="267" t="s">
        <v>535</v>
      </c>
      <c r="C50" s="263"/>
      <c r="D50" s="263"/>
      <c r="E50" s="263"/>
      <c r="F50" s="263"/>
      <c r="G50" s="264"/>
      <c r="H50" s="179"/>
    </row>
    <row r="51" spans="2:8">
      <c r="B51" s="267"/>
      <c r="C51" s="263"/>
      <c r="D51" s="263"/>
      <c r="E51" s="263"/>
      <c r="F51" s="263"/>
      <c r="G51" s="264"/>
      <c r="H51" s="179"/>
    </row>
    <row r="52" spans="2:8">
      <c r="B52" s="265" t="s">
        <v>532</v>
      </c>
      <c r="C52" s="263"/>
      <c r="D52" s="263"/>
      <c r="E52" s="266" t="s">
        <v>533</v>
      </c>
      <c r="F52" s="263"/>
      <c r="G52" s="264"/>
      <c r="H52" s="179"/>
    </row>
    <row r="53" spans="2:8">
      <c r="B53" s="267" t="s">
        <v>536</v>
      </c>
      <c r="C53" s="263"/>
      <c r="D53" s="263"/>
      <c r="E53" s="263"/>
      <c r="F53" s="263"/>
      <c r="G53" s="264"/>
      <c r="H53" s="179"/>
    </row>
    <row r="54" spans="2:8">
      <c r="B54" s="267"/>
      <c r="C54" s="263"/>
      <c r="D54" s="263"/>
      <c r="E54" s="263"/>
      <c r="F54" s="263"/>
      <c r="G54" s="264"/>
      <c r="H54" s="179"/>
    </row>
    <row r="55" spans="2:8">
      <c r="B55" s="267"/>
      <c r="C55" s="263"/>
      <c r="D55" s="263"/>
      <c r="E55" s="263"/>
      <c r="F55" s="263"/>
      <c r="G55" s="264"/>
      <c r="H55" s="179"/>
    </row>
    <row r="56" spans="2:8">
      <c r="B56" s="267"/>
      <c r="C56" s="263"/>
      <c r="D56" s="263"/>
      <c r="E56" s="263"/>
      <c r="F56" s="263"/>
      <c r="G56" s="264"/>
      <c r="H56" s="179"/>
    </row>
    <row r="57" spans="2:8">
      <c r="B57" s="267"/>
      <c r="C57" s="263"/>
      <c r="D57" s="263"/>
      <c r="E57" s="263"/>
      <c r="F57" s="263"/>
      <c r="G57" s="264"/>
      <c r="H57" s="179"/>
    </row>
    <row r="58" spans="2:8">
      <c r="B58" s="267"/>
      <c r="C58" s="263"/>
      <c r="D58" s="263"/>
      <c r="E58" s="263"/>
      <c r="F58" s="263"/>
      <c r="G58" s="264"/>
      <c r="H58" s="179"/>
    </row>
    <row r="59" spans="2:8">
      <c r="B59" s="267"/>
      <c r="C59" s="263"/>
      <c r="D59" s="263"/>
      <c r="E59" s="263"/>
      <c r="F59" s="263"/>
      <c r="G59" s="264"/>
      <c r="H59" s="179"/>
    </row>
    <row r="60" spans="2:8">
      <c r="B60" s="267"/>
      <c r="C60" s="263"/>
      <c r="D60" s="263"/>
      <c r="E60" s="263"/>
      <c r="F60" s="263"/>
      <c r="G60" s="264"/>
      <c r="H60" s="179"/>
    </row>
    <row r="61" spans="2:8">
      <c r="B61" s="267"/>
      <c r="C61" s="263"/>
      <c r="D61" s="263"/>
      <c r="E61" s="263"/>
      <c r="F61" s="263"/>
      <c r="G61" s="264"/>
      <c r="H61" s="179"/>
    </row>
    <row r="62" spans="2:8">
      <c r="B62" s="267"/>
      <c r="C62" s="263"/>
      <c r="D62" s="263"/>
      <c r="E62" s="263"/>
      <c r="F62" s="263"/>
      <c r="G62" s="264"/>
      <c r="H62" s="179"/>
    </row>
    <row r="63" spans="2:8">
      <c r="B63" s="267"/>
      <c r="C63" s="263"/>
      <c r="D63" s="263"/>
      <c r="E63" s="263"/>
      <c r="F63" s="263"/>
      <c r="G63" s="264"/>
      <c r="H63" s="179"/>
    </row>
    <row r="64" spans="2:8">
      <c r="B64" s="267"/>
      <c r="C64" s="263"/>
      <c r="D64" s="263"/>
      <c r="E64" s="263"/>
      <c r="F64" s="263"/>
      <c r="G64" s="264"/>
      <c r="H64" s="179"/>
    </row>
    <row r="65" spans="2:8">
      <c r="B65" s="267" t="s">
        <v>537</v>
      </c>
      <c r="C65" s="263"/>
      <c r="D65" s="263"/>
      <c r="E65" s="263"/>
      <c r="F65" s="263"/>
      <c r="G65" s="264"/>
      <c r="H65" s="179"/>
    </row>
    <row r="66" spans="2:8">
      <c r="B66" s="267"/>
      <c r="C66" s="263"/>
      <c r="D66" s="263"/>
      <c r="E66" s="263"/>
      <c r="F66" s="263"/>
      <c r="G66" s="264"/>
      <c r="H66" s="179"/>
    </row>
    <row r="67" spans="2:8">
      <c r="B67" s="267"/>
      <c r="C67" s="263"/>
      <c r="D67" s="263"/>
      <c r="E67" s="263"/>
      <c r="F67" s="263"/>
      <c r="G67" s="264"/>
      <c r="H67" s="179"/>
    </row>
    <row r="68" spans="2:8">
      <c r="B68" s="267"/>
      <c r="C68" s="263"/>
      <c r="D68" s="263"/>
      <c r="E68" s="263"/>
      <c r="F68" s="263"/>
      <c r="G68" s="264"/>
      <c r="H68" s="179"/>
    </row>
    <row r="69" spans="2:8">
      <c r="B69" s="267"/>
      <c r="C69" s="263"/>
      <c r="D69" s="263"/>
      <c r="E69" s="263"/>
      <c r="F69" s="263"/>
      <c r="G69" s="264"/>
      <c r="H69" s="179"/>
    </row>
    <row r="70" spans="2:8">
      <c r="B70" s="267"/>
      <c r="C70" s="263"/>
      <c r="D70" s="263"/>
      <c r="E70" s="263"/>
      <c r="F70" s="263"/>
      <c r="G70" s="264"/>
      <c r="H70" s="179"/>
    </row>
    <row r="71" spans="2:8">
      <c r="B71" s="267"/>
      <c r="C71" s="263"/>
      <c r="D71" s="263"/>
      <c r="E71" s="263"/>
      <c r="F71" s="263"/>
      <c r="G71" s="264"/>
      <c r="H71" s="179"/>
    </row>
    <row r="72" spans="2:8">
      <c r="B72" s="267"/>
      <c r="C72" s="263"/>
      <c r="D72" s="263"/>
      <c r="E72" s="263"/>
      <c r="F72" s="263"/>
      <c r="G72" s="264"/>
      <c r="H72" s="179"/>
    </row>
    <row r="73" spans="2:8">
      <c r="B73" s="267"/>
      <c r="C73" s="263"/>
      <c r="D73" s="263"/>
      <c r="E73" s="263"/>
      <c r="F73" s="263"/>
      <c r="G73" s="264"/>
      <c r="H73" s="179"/>
    </row>
    <row r="74" spans="2:8">
      <c r="B74" s="267"/>
      <c r="C74" s="263"/>
      <c r="D74" s="263"/>
      <c r="E74" s="263"/>
      <c r="F74" s="263"/>
      <c r="G74" s="264"/>
      <c r="H74" s="179"/>
    </row>
    <row r="75" spans="2:8">
      <c r="B75" s="267"/>
      <c r="C75" s="263"/>
      <c r="D75" s="263"/>
      <c r="E75" s="263"/>
      <c r="F75" s="263"/>
      <c r="G75" s="264"/>
      <c r="H75" s="179"/>
    </row>
    <row r="76" spans="2:8">
      <c r="B76" s="267"/>
      <c r="C76" s="263"/>
      <c r="D76" s="263"/>
      <c r="E76" s="263"/>
      <c r="F76" s="263"/>
      <c r="G76" s="264"/>
      <c r="H76" s="179"/>
    </row>
    <row r="77" spans="2:8">
      <c r="B77" s="267"/>
      <c r="C77" s="263"/>
      <c r="D77" s="263"/>
      <c r="E77" s="263"/>
      <c r="F77" s="263"/>
      <c r="G77" s="264"/>
      <c r="H77" s="179"/>
    </row>
    <row r="78" spans="2:8" ht="17.25" thickBot="1">
      <c r="B78" s="268"/>
      <c r="C78" s="269"/>
      <c r="D78" s="269"/>
      <c r="E78" s="269"/>
      <c r="F78" s="269"/>
      <c r="G78" s="270"/>
      <c r="H78" s="179"/>
    </row>
    <row r="79" spans="2:8" ht="20.100000000000001" customHeight="1">
      <c r="B79" s="197"/>
      <c r="C79" s="197"/>
      <c r="D79" s="198"/>
      <c r="E79" s="199"/>
      <c r="F79" s="199"/>
      <c r="G79" s="197"/>
      <c r="H79" s="164"/>
    </row>
  </sheetData>
  <mergeCells count="10">
    <mergeCell ref="B46:F46"/>
    <mergeCell ref="B47:F47"/>
    <mergeCell ref="B48:F48"/>
    <mergeCell ref="B78:F78"/>
    <mergeCell ref="G9:G11"/>
    <mergeCell ref="G12:G14"/>
    <mergeCell ref="B18:G30"/>
    <mergeCell ref="B33:F33"/>
    <mergeCell ref="B34:F34"/>
    <mergeCell ref="B35:F35"/>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215AE-477A-489B-BBC4-F076A12D46D9}">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538</v>
      </c>
      <c r="C2" s="168"/>
      <c r="D2" s="168"/>
      <c r="E2" s="168"/>
      <c r="F2" s="168"/>
      <c r="G2" s="169"/>
      <c r="H2" s="170"/>
    </row>
    <row r="3" spans="2:8" ht="13.5" customHeight="1">
      <c r="B3" s="271"/>
      <c r="C3" s="271"/>
      <c r="D3" s="271"/>
      <c r="E3" s="271"/>
      <c r="F3" s="271"/>
      <c r="G3" s="271"/>
    </row>
    <row r="4" spans="2:8" ht="13.5" customHeight="1">
      <c r="D4" s="6"/>
      <c r="E4" s="6"/>
      <c r="F4" s="6"/>
      <c r="G4" s="247" t="s">
        <v>539</v>
      </c>
    </row>
    <row r="5" spans="2:8" ht="13.5" customHeight="1" thickBot="1">
      <c r="B5" s="248"/>
      <c r="C5" s="248"/>
      <c r="D5" s="248"/>
      <c r="E5" s="248"/>
      <c r="F5" s="248"/>
      <c r="G5" s="248"/>
    </row>
    <row r="6" spans="2:8" ht="20.25" customHeight="1" thickBot="1">
      <c r="B6" s="172" t="s">
        <v>53</v>
      </c>
      <c r="C6" s="173" t="s">
        <v>263</v>
      </c>
      <c r="D6" s="173" t="s">
        <v>264</v>
      </c>
      <c r="E6" s="173" t="s">
        <v>265</v>
      </c>
      <c r="F6" s="174" t="s">
        <v>266</v>
      </c>
      <c r="G6" s="175" t="s">
        <v>267</v>
      </c>
    </row>
    <row r="7" spans="2:8">
      <c r="B7" s="180" t="s">
        <v>540</v>
      </c>
      <c r="C7" s="181" t="s">
        <v>510</v>
      </c>
      <c r="D7" s="182" t="s">
        <v>323</v>
      </c>
      <c r="E7" s="183" t="s">
        <v>279</v>
      </c>
      <c r="F7" s="184" t="s">
        <v>272</v>
      </c>
      <c r="G7" s="185" t="s">
        <v>273</v>
      </c>
      <c r="H7" s="179"/>
    </row>
    <row r="8" spans="2:8">
      <c r="B8" s="186" t="s">
        <v>541</v>
      </c>
      <c r="C8" s="187" t="s">
        <v>512</v>
      </c>
      <c r="D8" s="188" t="s">
        <v>275</v>
      </c>
      <c r="E8" s="4" t="s">
        <v>276</v>
      </c>
      <c r="F8" s="189"/>
      <c r="G8" s="190"/>
      <c r="H8" s="179"/>
    </row>
    <row r="9" spans="2:8" ht="39.950000000000003" customHeight="1">
      <c r="B9" s="250" t="s">
        <v>513</v>
      </c>
      <c r="C9" s="187" t="s">
        <v>514</v>
      </c>
      <c r="D9" s="188" t="s">
        <v>323</v>
      </c>
      <c r="E9" s="4" t="s">
        <v>279</v>
      </c>
      <c r="F9" s="189"/>
      <c r="G9" s="201" t="s">
        <v>516</v>
      </c>
      <c r="H9" s="179"/>
    </row>
    <row r="10" spans="2:8" ht="39.950000000000003" customHeight="1">
      <c r="B10" s="251" t="s">
        <v>517</v>
      </c>
      <c r="C10" s="252" t="s">
        <v>517</v>
      </c>
      <c r="D10" s="188" t="s">
        <v>323</v>
      </c>
      <c r="E10" s="4" t="s">
        <v>279</v>
      </c>
      <c r="F10" s="189"/>
      <c r="G10" s="202"/>
      <c r="H10" s="179"/>
    </row>
    <row r="11" spans="2:8" ht="39.950000000000003" customHeight="1">
      <c r="B11" s="250" t="s">
        <v>518</v>
      </c>
      <c r="C11" s="187" t="s">
        <v>519</v>
      </c>
      <c r="D11" s="188" t="s">
        <v>323</v>
      </c>
      <c r="E11" s="4" t="s">
        <v>279</v>
      </c>
      <c r="F11" s="189"/>
      <c r="G11" s="205"/>
      <c r="H11" s="179"/>
    </row>
    <row r="12" spans="2:8" ht="24.95" customHeight="1">
      <c r="B12" s="250" t="s">
        <v>520</v>
      </c>
      <c r="C12" s="187" t="s">
        <v>542</v>
      </c>
      <c r="D12" s="188" t="s">
        <v>275</v>
      </c>
      <c r="E12" s="4" t="s">
        <v>276</v>
      </c>
      <c r="F12" s="189"/>
      <c r="G12" s="201" t="s">
        <v>522</v>
      </c>
      <c r="H12" s="179"/>
    </row>
    <row r="13" spans="2:8" ht="24.95" customHeight="1">
      <c r="B13" s="251" t="s">
        <v>517</v>
      </c>
      <c r="C13" s="252" t="s">
        <v>517</v>
      </c>
      <c r="D13" s="188" t="s">
        <v>275</v>
      </c>
      <c r="E13" s="4" t="s">
        <v>276</v>
      </c>
      <c r="F13" s="189"/>
      <c r="G13" s="202"/>
      <c r="H13" s="179"/>
    </row>
    <row r="14" spans="2:8" ht="24.95" customHeight="1">
      <c r="B14" s="250" t="s">
        <v>523</v>
      </c>
      <c r="C14" s="187" t="s">
        <v>524</v>
      </c>
      <c r="D14" s="188" t="s">
        <v>275</v>
      </c>
      <c r="E14" s="4" t="s">
        <v>276</v>
      </c>
      <c r="F14" s="189"/>
      <c r="G14" s="205"/>
      <c r="H14" s="179"/>
    </row>
    <row r="15" spans="2:8" ht="30.75" thickBot="1">
      <c r="B15" s="191" t="s">
        <v>543</v>
      </c>
      <c r="C15" s="192" t="s">
        <v>525</v>
      </c>
      <c r="D15" s="193" t="s">
        <v>323</v>
      </c>
      <c r="E15" s="194" t="s">
        <v>279</v>
      </c>
      <c r="F15" s="195"/>
      <c r="G15" s="196" t="s">
        <v>526</v>
      </c>
      <c r="H15" s="179"/>
    </row>
    <row r="16" spans="2:8" ht="17.25" customHeight="1" thickBot="1">
      <c r="B16" s="272"/>
      <c r="C16" s="272"/>
      <c r="D16" s="272"/>
      <c r="E16" s="272"/>
      <c r="F16" s="272"/>
      <c r="G16" s="272"/>
      <c r="H16" s="211"/>
    </row>
    <row r="17" spans="2:8">
      <c r="B17" s="212" t="s">
        <v>527</v>
      </c>
      <c r="C17" s="208"/>
      <c r="D17" s="209"/>
      <c r="E17" s="200"/>
      <c r="F17" s="200"/>
      <c r="G17" s="213"/>
      <c r="H17" s="179"/>
    </row>
    <row r="18" spans="2:8" ht="16.5" customHeight="1">
      <c r="B18" s="253" t="s">
        <v>544</v>
      </c>
      <c r="C18" s="254"/>
      <c r="D18" s="254"/>
      <c r="E18" s="254"/>
      <c r="F18" s="254"/>
      <c r="G18" s="255"/>
      <c r="H18" s="179"/>
    </row>
    <row r="19" spans="2:8">
      <c r="B19" s="253"/>
      <c r="C19" s="254"/>
      <c r="D19" s="254"/>
      <c r="E19" s="254"/>
      <c r="F19" s="254"/>
      <c r="G19" s="255"/>
      <c r="H19" s="179"/>
    </row>
    <row r="20" spans="2:8">
      <c r="B20" s="253"/>
      <c r="C20" s="254"/>
      <c r="D20" s="254"/>
      <c r="E20" s="254"/>
      <c r="F20" s="254"/>
      <c r="G20" s="255"/>
      <c r="H20" s="179"/>
    </row>
    <row r="21" spans="2:8">
      <c r="B21" s="253"/>
      <c r="C21" s="254"/>
      <c r="D21" s="254"/>
      <c r="E21" s="254"/>
      <c r="F21" s="254"/>
      <c r="G21" s="255"/>
      <c r="H21" s="179"/>
    </row>
    <row r="22" spans="2:8">
      <c r="B22" s="253"/>
      <c r="C22" s="254"/>
      <c r="D22" s="254"/>
      <c r="E22" s="254"/>
      <c r="F22" s="254"/>
      <c r="G22" s="255"/>
      <c r="H22" s="179"/>
    </row>
    <row r="23" spans="2:8">
      <c r="B23" s="253"/>
      <c r="C23" s="254"/>
      <c r="D23" s="254"/>
      <c r="E23" s="254"/>
      <c r="F23" s="254"/>
      <c r="G23" s="255"/>
      <c r="H23" s="179"/>
    </row>
    <row r="24" spans="2:8">
      <c r="B24" s="253"/>
      <c r="C24" s="254"/>
      <c r="D24" s="254"/>
      <c r="E24" s="254"/>
      <c r="F24" s="254"/>
      <c r="G24" s="255"/>
      <c r="H24" s="179"/>
    </row>
    <row r="25" spans="2:8">
      <c r="B25" s="253"/>
      <c r="C25" s="254"/>
      <c r="D25" s="254"/>
      <c r="E25" s="254"/>
      <c r="F25" s="254"/>
      <c r="G25" s="255"/>
      <c r="H25" s="179"/>
    </row>
    <row r="26" spans="2:8">
      <c r="B26" s="253"/>
      <c r="C26" s="254"/>
      <c r="D26" s="254"/>
      <c r="E26" s="254"/>
      <c r="F26" s="254"/>
      <c r="G26" s="255"/>
      <c r="H26" s="179"/>
    </row>
    <row r="27" spans="2:8">
      <c r="B27" s="253"/>
      <c r="C27" s="254"/>
      <c r="D27" s="254"/>
      <c r="E27" s="254"/>
      <c r="F27" s="254"/>
      <c r="G27" s="255"/>
      <c r="H27" s="179"/>
    </row>
    <row r="28" spans="2:8">
      <c r="B28" s="253"/>
      <c r="C28" s="254"/>
      <c r="D28" s="254"/>
      <c r="E28" s="254"/>
      <c r="F28" s="254"/>
      <c r="G28" s="255"/>
      <c r="H28" s="179"/>
    </row>
    <row r="29" spans="2:8">
      <c r="B29" s="253"/>
      <c r="C29" s="254"/>
      <c r="D29" s="254"/>
      <c r="E29" s="254"/>
      <c r="F29" s="254"/>
      <c r="G29" s="255"/>
      <c r="H29" s="179"/>
    </row>
    <row r="30" spans="2:8" ht="17.25" thickBot="1">
      <c r="B30" s="256"/>
      <c r="C30" s="257"/>
      <c r="D30" s="257"/>
      <c r="E30" s="257"/>
      <c r="F30" s="257"/>
      <c r="G30" s="258"/>
      <c r="H30" s="179"/>
    </row>
    <row r="31" spans="2:8" ht="17.25" thickBot="1">
      <c r="B31" s="231"/>
      <c r="C31" s="232"/>
      <c r="D31" s="233"/>
      <c r="E31" s="234"/>
      <c r="F31" s="234"/>
      <c r="G31" s="235"/>
      <c r="H31" s="211"/>
    </row>
    <row r="32" spans="2:8">
      <c r="B32" s="259" t="s">
        <v>529</v>
      </c>
      <c r="C32" s="208"/>
      <c r="D32" s="209"/>
      <c r="E32" s="200"/>
      <c r="F32" s="200"/>
      <c r="G32" s="260"/>
      <c r="H32" s="179"/>
    </row>
    <row r="33" spans="2:8">
      <c r="B33" s="261" t="s">
        <v>530</v>
      </c>
      <c r="C33" s="262"/>
      <c r="D33" s="262"/>
      <c r="E33" s="262"/>
      <c r="F33" s="262"/>
      <c r="G33" s="264"/>
      <c r="H33" s="179"/>
    </row>
    <row r="34" spans="2:8">
      <c r="B34" s="261" t="s">
        <v>531</v>
      </c>
      <c r="C34" s="262"/>
      <c r="D34" s="262"/>
      <c r="E34" s="262"/>
      <c r="F34" s="262"/>
      <c r="G34" s="264"/>
      <c r="H34" s="179"/>
    </row>
    <row r="35" spans="2:8">
      <c r="B35" s="261"/>
      <c r="C35" s="262"/>
      <c r="D35" s="262"/>
      <c r="E35" s="262"/>
      <c r="F35" s="262"/>
      <c r="G35" s="264"/>
      <c r="H35" s="179"/>
    </row>
    <row r="36" spans="2:8">
      <c r="B36" s="265" t="s">
        <v>532</v>
      </c>
      <c r="C36" s="263"/>
      <c r="D36" s="263"/>
      <c r="E36" s="266" t="s">
        <v>533</v>
      </c>
      <c r="F36" s="266"/>
      <c r="G36" s="264"/>
      <c r="H36" s="179"/>
    </row>
    <row r="37" spans="2:8">
      <c r="B37" s="267"/>
      <c r="C37" s="263"/>
      <c r="D37" s="263"/>
      <c r="E37" s="263"/>
      <c r="F37" s="263"/>
      <c r="G37" s="264"/>
      <c r="H37" s="179"/>
    </row>
    <row r="38" spans="2:8">
      <c r="B38" s="267"/>
      <c r="C38" s="263"/>
      <c r="D38" s="263"/>
      <c r="E38" s="263"/>
      <c r="F38" s="263"/>
      <c r="G38" s="264"/>
      <c r="H38" s="179"/>
    </row>
    <row r="39" spans="2:8">
      <c r="B39" s="267"/>
      <c r="C39" s="263"/>
      <c r="D39" s="263"/>
      <c r="E39" s="263"/>
      <c r="F39" s="263"/>
      <c r="G39" s="264"/>
      <c r="H39" s="179"/>
    </row>
    <row r="40" spans="2:8">
      <c r="B40" s="267"/>
      <c r="C40" s="263"/>
      <c r="D40" s="263"/>
      <c r="E40" s="263"/>
      <c r="F40" s="263"/>
      <c r="G40" s="264"/>
      <c r="H40" s="179"/>
    </row>
    <row r="41" spans="2:8">
      <c r="B41" s="267"/>
      <c r="C41" s="263"/>
      <c r="D41" s="263"/>
      <c r="E41" s="263"/>
      <c r="F41" s="263"/>
      <c r="G41" s="264"/>
      <c r="H41" s="179"/>
    </row>
    <row r="42" spans="2:8">
      <c r="B42" s="267"/>
      <c r="C42" s="263"/>
      <c r="D42" s="263"/>
      <c r="E42" s="263"/>
      <c r="F42" s="263"/>
      <c r="G42" s="264"/>
      <c r="H42" s="179"/>
    </row>
    <row r="43" spans="2:8">
      <c r="B43" s="267"/>
      <c r="C43" s="263"/>
      <c r="D43" s="263"/>
      <c r="E43" s="263"/>
      <c r="F43" s="263"/>
      <c r="G43" s="264"/>
      <c r="H43" s="179"/>
    </row>
    <row r="44" spans="2:8">
      <c r="B44" s="267"/>
      <c r="C44" s="263"/>
      <c r="D44" s="263"/>
      <c r="E44" s="263"/>
      <c r="F44" s="263"/>
      <c r="G44" s="264"/>
      <c r="H44" s="179"/>
    </row>
    <row r="45" spans="2:8">
      <c r="B45" s="267"/>
      <c r="C45" s="263"/>
      <c r="D45" s="263"/>
      <c r="E45" s="263"/>
      <c r="F45" s="263"/>
      <c r="G45" s="264"/>
      <c r="H45" s="179"/>
    </row>
    <row r="46" spans="2:8">
      <c r="B46" s="261"/>
      <c r="C46" s="262"/>
      <c r="D46" s="262"/>
      <c r="E46" s="262"/>
      <c r="F46" s="262"/>
      <c r="G46" s="264"/>
      <c r="H46" s="179"/>
    </row>
    <row r="47" spans="2:8">
      <c r="B47" s="261"/>
      <c r="C47" s="262"/>
      <c r="D47" s="262"/>
      <c r="E47" s="262"/>
      <c r="F47" s="262"/>
      <c r="G47" s="264"/>
      <c r="H47" s="179"/>
    </row>
    <row r="48" spans="2:8">
      <c r="B48" s="261"/>
      <c r="C48" s="262"/>
      <c r="D48" s="262"/>
      <c r="E48" s="262"/>
      <c r="F48" s="262"/>
      <c r="G48" s="264"/>
      <c r="H48" s="179"/>
    </row>
    <row r="49" spans="2:8">
      <c r="B49" s="267" t="s">
        <v>534</v>
      </c>
      <c r="C49" s="263"/>
      <c r="D49" s="263"/>
      <c r="E49" s="263"/>
      <c r="F49" s="263"/>
      <c r="G49" s="264"/>
      <c r="H49" s="179"/>
    </row>
    <row r="50" spans="2:8">
      <c r="B50" s="267" t="s">
        <v>535</v>
      </c>
      <c r="C50" s="263"/>
      <c r="D50" s="263"/>
      <c r="E50" s="263"/>
      <c r="F50" s="263"/>
      <c r="G50" s="264"/>
      <c r="H50" s="179"/>
    </row>
    <row r="51" spans="2:8">
      <c r="B51" s="267"/>
      <c r="C51" s="263"/>
      <c r="D51" s="263"/>
      <c r="E51" s="263"/>
      <c r="F51" s="263"/>
      <c r="G51" s="264"/>
      <c r="H51" s="179"/>
    </row>
    <row r="52" spans="2:8">
      <c r="B52" s="265" t="s">
        <v>532</v>
      </c>
      <c r="C52" s="263"/>
      <c r="D52" s="263"/>
      <c r="E52" s="266" t="s">
        <v>533</v>
      </c>
      <c r="F52" s="263"/>
      <c r="G52" s="264"/>
      <c r="H52" s="179"/>
    </row>
    <row r="53" spans="2:8">
      <c r="B53" s="267" t="s">
        <v>536</v>
      </c>
      <c r="C53" s="263"/>
      <c r="D53" s="263"/>
      <c r="E53" s="263"/>
      <c r="F53" s="263"/>
      <c r="G53" s="264"/>
      <c r="H53" s="179"/>
    </row>
    <row r="54" spans="2:8">
      <c r="B54" s="267"/>
      <c r="C54" s="263"/>
      <c r="D54" s="263"/>
      <c r="E54" s="263"/>
      <c r="F54" s="263"/>
      <c r="G54" s="264"/>
      <c r="H54" s="179"/>
    </row>
    <row r="55" spans="2:8">
      <c r="B55" s="267"/>
      <c r="C55" s="263"/>
      <c r="D55" s="263"/>
      <c r="E55" s="263"/>
      <c r="F55" s="263"/>
      <c r="G55" s="264"/>
      <c r="H55" s="179"/>
    </row>
    <row r="56" spans="2:8">
      <c r="B56" s="267"/>
      <c r="C56" s="263"/>
      <c r="D56" s="263"/>
      <c r="E56" s="263"/>
      <c r="F56" s="263"/>
      <c r="G56" s="264"/>
      <c r="H56" s="179"/>
    </row>
    <row r="57" spans="2:8">
      <c r="B57" s="267"/>
      <c r="C57" s="263"/>
      <c r="D57" s="263"/>
      <c r="E57" s="263"/>
      <c r="F57" s="263"/>
      <c r="G57" s="264"/>
      <c r="H57" s="179"/>
    </row>
    <row r="58" spans="2:8">
      <c r="B58" s="267"/>
      <c r="C58" s="263"/>
      <c r="D58" s="263"/>
      <c r="E58" s="263"/>
      <c r="F58" s="263"/>
      <c r="G58" s="264"/>
      <c r="H58" s="179"/>
    </row>
    <row r="59" spans="2:8">
      <c r="B59" s="267"/>
      <c r="C59" s="263"/>
      <c r="D59" s="263"/>
      <c r="E59" s="263"/>
      <c r="F59" s="263"/>
      <c r="G59" s="264"/>
      <c r="H59" s="179"/>
    </row>
    <row r="60" spans="2:8">
      <c r="B60" s="267"/>
      <c r="C60" s="263"/>
      <c r="D60" s="263"/>
      <c r="E60" s="263"/>
      <c r="F60" s="263"/>
      <c r="G60" s="264"/>
      <c r="H60" s="179"/>
    </row>
    <row r="61" spans="2:8">
      <c r="B61" s="267"/>
      <c r="C61" s="263"/>
      <c r="D61" s="263"/>
      <c r="E61" s="263"/>
      <c r="F61" s="263"/>
      <c r="G61" s="264"/>
      <c r="H61" s="179"/>
    </row>
    <row r="62" spans="2:8">
      <c r="B62" s="267"/>
      <c r="C62" s="263"/>
      <c r="D62" s="263"/>
      <c r="E62" s="263"/>
      <c r="F62" s="263"/>
      <c r="G62" s="264"/>
      <c r="H62" s="179"/>
    </row>
    <row r="63" spans="2:8">
      <c r="B63" s="267"/>
      <c r="C63" s="263"/>
      <c r="D63" s="263"/>
      <c r="E63" s="263"/>
      <c r="F63" s="263"/>
      <c r="G63" s="264"/>
      <c r="H63" s="179"/>
    </row>
    <row r="64" spans="2:8">
      <c r="B64" s="267"/>
      <c r="C64" s="263"/>
      <c r="D64" s="263"/>
      <c r="E64" s="263"/>
      <c r="F64" s="263"/>
      <c r="G64" s="264"/>
      <c r="H64" s="179"/>
    </row>
    <row r="65" spans="2:8">
      <c r="B65" s="267" t="s">
        <v>537</v>
      </c>
      <c r="C65" s="263"/>
      <c r="D65" s="263"/>
      <c r="E65" s="263"/>
      <c r="F65" s="263"/>
      <c r="G65" s="264"/>
      <c r="H65" s="179"/>
    </row>
    <row r="66" spans="2:8">
      <c r="B66" s="267"/>
      <c r="C66" s="263"/>
      <c r="D66" s="263"/>
      <c r="E66" s="263"/>
      <c r="F66" s="263"/>
      <c r="G66" s="264"/>
      <c r="H66" s="179"/>
    </row>
    <row r="67" spans="2:8">
      <c r="B67" s="267"/>
      <c r="C67" s="263"/>
      <c r="D67" s="263"/>
      <c r="E67" s="263"/>
      <c r="F67" s="263"/>
      <c r="G67" s="264"/>
      <c r="H67" s="179"/>
    </row>
    <row r="68" spans="2:8">
      <c r="B68" s="267"/>
      <c r="C68" s="263"/>
      <c r="D68" s="263"/>
      <c r="E68" s="263"/>
      <c r="F68" s="263"/>
      <c r="G68" s="264"/>
      <c r="H68" s="179"/>
    </row>
    <row r="69" spans="2:8">
      <c r="B69" s="267"/>
      <c r="C69" s="263"/>
      <c r="D69" s="263"/>
      <c r="E69" s="263"/>
      <c r="F69" s="263"/>
      <c r="G69" s="264"/>
      <c r="H69" s="179"/>
    </row>
    <row r="70" spans="2:8">
      <c r="B70" s="267"/>
      <c r="C70" s="263"/>
      <c r="D70" s="263"/>
      <c r="E70" s="263"/>
      <c r="F70" s="263"/>
      <c r="G70" s="264"/>
      <c r="H70" s="179"/>
    </row>
    <row r="71" spans="2:8">
      <c r="B71" s="267"/>
      <c r="C71" s="263"/>
      <c r="D71" s="263"/>
      <c r="E71" s="263"/>
      <c r="F71" s="263"/>
      <c r="G71" s="264"/>
      <c r="H71" s="179"/>
    </row>
    <row r="72" spans="2:8">
      <c r="B72" s="267"/>
      <c r="C72" s="263"/>
      <c r="D72" s="263"/>
      <c r="E72" s="263"/>
      <c r="F72" s="263"/>
      <c r="G72" s="264"/>
      <c r="H72" s="179"/>
    </row>
    <row r="73" spans="2:8">
      <c r="B73" s="267"/>
      <c r="C73" s="263"/>
      <c r="D73" s="263"/>
      <c r="E73" s="263"/>
      <c r="F73" s="263"/>
      <c r="G73" s="264"/>
      <c r="H73" s="179"/>
    </row>
    <row r="74" spans="2:8">
      <c r="B74" s="267"/>
      <c r="C74" s="263"/>
      <c r="D74" s="263"/>
      <c r="E74" s="263"/>
      <c r="F74" s="263"/>
      <c r="G74" s="264"/>
      <c r="H74" s="179"/>
    </row>
    <row r="75" spans="2:8">
      <c r="B75" s="267"/>
      <c r="C75" s="263"/>
      <c r="D75" s="263"/>
      <c r="E75" s="263"/>
      <c r="F75" s="263"/>
      <c r="G75" s="264"/>
      <c r="H75" s="179"/>
    </row>
    <row r="76" spans="2:8">
      <c r="B76" s="267"/>
      <c r="C76" s="263"/>
      <c r="D76" s="263"/>
      <c r="E76" s="263"/>
      <c r="F76" s="263"/>
      <c r="G76" s="264"/>
      <c r="H76" s="179"/>
    </row>
    <row r="77" spans="2:8">
      <c r="B77" s="267"/>
      <c r="C77" s="263"/>
      <c r="D77" s="263"/>
      <c r="E77" s="263"/>
      <c r="F77" s="263"/>
      <c r="G77" s="264"/>
      <c r="H77" s="179"/>
    </row>
    <row r="78" spans="2:8" ht="17.25" thickBot="1">
      <c r="B78" s="268"/>
      <c r="C78" s="269"/>
      <c r="D78" s="269"/>
      <c r="E78" s="269"/>
      <c r="F78" s="269"/>
      <c r="G78" s="270"/>
      <c r="H78" s="179"/>
    </row>
    <row r="79" spans="2:8" ht="20.100000000000001" customHeight="1">
      <c r="B79" s="197"/>
      <c r="C79" s="197"/>
      <c r="D79" s="198"/>
      <c r="E79" s="199"/>
      <c r="F79" s="199"/>
      <c r="G79" s="197"/>
      <c r="H79" s="164"/>
    </row>
  </sheetData>
  <mergeCells count="10">
    <mergeCell ref="B46:F46"/>
    <mergeCell ref="B47:F47"/>
    <mergeCell ref="B48:F48"/>
    <mergeCell ref="B78:F78"/>
    <mergeCell ref="G9:G11"/>
    <mergeCell ref="G12:G14"/>
    <mergeCell ref="B18:G30"/>
    <mergeCell ref="B33:F33"/>
    <mergeCell ref="B34:F34"/>
    <mergeCell ref="B35:F35"/>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A86D-BECB-4229-ACBD-F86F9B80A7F3}">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244" t="s">
        <v>1</v>
      </c>
      <c r="C2" s="245"/>
      <c r="D2" s="245"/>
      <c r="E2" s="245"/>
      <c r="F2" s="245"/>
      <c r="G2" s="246"/>
      <c r="H2" s="170"/>
    </row>
    <row r="3" spans="2:8" ht="13.5" customHeight="1">
      <c r="B3" s="271"/>
      <c r="C3" s="271"/>
      <c r="D3" s="271"/>
      <c r="E3" s="271"/>
      <c r="F3" s="271"/>
      <c r="G3" s="271"/>
    </row>
    <row r="4" spans="2:8" ht="13.5" customHeight="1">
      <c r="D4" s="6"/>
      <c r="E4" s="6"/>
      <c r="F4" s="6"/>
      <c r="G4" s="247" t="s">
        <v>8</v>
      </c>
    </row>
    <row r="5" spans="2:8" ht="13.5" customHeight="1" thickBot="1">
      <c r="D5" s="6"/>
      <c r="E5" s="6"/>
      <c r="F5" s="6"/>
    </row>
    <row r="6" spans="2:8" ht="20.25" customHeight="1" thickBot="1">
      <c r="B6" s="653" t="s">
        <v>53</v>
      </c>
      <c r="C6" s="654" t="s">
        <v>263</v>
      </c>
      <c r="D6" s="654" t="s">
        <v>264</v>
      </c>
      <c r="E6" s="654" t="s">
        <v>265</v>
      </c>
      <c r="F6" s="655" t="s">
        <v>266</v>
      </c>
      <c r="G6" s="656" t="s">
        <v>267</v>
      </c>
    </row>
    <row r="7" spans="2:8">
      <c r="B7" s="180" t="s">
        <v>69</v>
      </c>
      <c r="C7" s="181" t="s">
        <v>1403</v>
      </c>
      <c r="D7" s="182" t="s">
        <v>548</v>
      </c>
      <c r="E7" s="183" t="s">
        <v>282</v>
      </c>
      <c r="F7" s="184" t="s">
        <v>550</v>
      </c>
      <c r="G7" s="185" t="s">
        <v>273</v>
      </c>
      <c r="H7" s="179"/>
    </row>
    <row r="8" spans="2:8">
      <c r="B8" s="186" t="s">
        <v>1404</v>
      </c>
      <c r="C8" s="187" t="s">
        <v>1405</v>
      </c>
      <c r="D8" s="188" t="s">
        <v>553</v>
      </c>
      <c r="E8" s="4" t="s">
        <v>554</v>
      </c>
      <c r="F8" s="189"/>
      <c r="G8" s="190"/>
      <c r="H8" s="179"/>
    </row>
    <row r="9" spans="2:8" ht="17.25" thickBot="1">
      <c r="B9" s="236" t="s">
        <v>79</v>
      </c>
      <c r="C9" s="237" t="s">
        <v>1406</v>
      </c>
      <c r="D9" s="238" t="s">
        <v>556</v>
      </c>
      <c r="E9" s="239" t="s">
        <v>557</v>
      </c>
      <c r="F9" s="240"/>
      <c r="G9" s="249"/>
      <c r="H9" s="179"/>
    </row>
    <row r="10" spans="2:8" ht="20.100000000000001" customHeight="1">
      <c r="B10" s="197"/>
      <c r="C10" s="197"/>
      <c r="D10" s="198"/>
      <c r="E10" s="199"/>
      <c r="F10" s="199"/>
      <c r="G10" s="197"/>
      <c r="H10" s="16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29</vt:i4>
      </vt:variant>
    </vt:vector>
  </HeadingPairs>
  <TitlesOfParts>
    <vt:vector size="29"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為替レートデータ</vt:lpstr>
      <vt:lpstr>法人口座データ</vt:lpstr>
      <vt:lpstr>摘要データ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部門配賦基準データ</vt:lpstr>
      <vt:lpstr>予算額データ</vt:lpstr>
      <vt:lpstr>期首残高データ</vt:lpstr>
      <vt:lpstr>通貨別期首残高データ</vt:lpstr>
      <vt:lpstr>導入前実績金額データ</vt:lpstr>
      <vt:lpstr>通貨別導入前実績金額データ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2024-09-18T04:02:42Z</dcterms:created>
  <dcterms:modified xsi:type="dcterms:W3CDTF">2024-09-18T04:02:42Z</dcterms:modified>
</cp:coreProperties>
</file>