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defaultThemeVersion="202300"/>
  <xr:revisionPtr revIDLastSave="0" documentId="13_ncr:1_{D04FFC0F-2665-4378-9AD1-5F20F2AB1818}" xr6:coauthVersionLast="47" xr6:coauthVersionMax="47" xr10:uidLastSave="{00000000-0000-0000-0000-000000000000}"/>
  <bookViews>
    <workbookView xWindow="-120" yWindow="-120" windowWidth="29040" windowHeight="15720" xr2:uid="{033B4012-AFF5-438E-903B-876B87C4FEF3}"/>
  </bookViews>
  <sheets>
    <sheet name="表紙" sheetId="7" r:id="rId1"/>
    <sheet name="目次" sheetId="6" r:id="rId2"/>
    <sheet name="変更履歴" sheetId="8" r:id="rId3"/>
    <sheet name="債務管理科目データ" sheetId="16" r:id="rId4"/>
    <sheet name="債務管理補助科目データ" sheetId="17" r:id="rId5"/>
    <sheet name="債務取引データ" sheetId="18" r:id="rId6"/>
    <sheet name="支払方法データ" sheetId="19" r:id="rId7"/>
    <sheet name="部門データ" sheetId="20" r:id="rId8"/>
    <sheet name="プロジェクトデータ" sheetId="22" r:id="rId9"/>
    <sheet name="工程・工種データ" sheetId="24" r:id="rId10"/>
    <sheet name="摘要データ" sheetId="27" r:id="rId11"/>
    <sheet name="任意項目データ" sheetId="28" r:id="rId12"/>
    <sheet name="法人口座データ" sheetId="78" r:id="rId13"/>
    <sheet name="精算先データ" sheetId="33" r:id="rId14"/>
    <sheet name="精算締日データ" sheetId="35" r:id="rId15"/>
    <sheet name="精算伝票データ" sheetId="63" r:id="rId16"/>
  </sheets>
  <definedNames>
    <definedName name="_xlnm._FilterDatabase" localSheetId="8" hidden="1">プロジェクトデータ!$B$2:$H$11</definedName>
    <definedName name="_xlnm._FilterDatabase" localSheetId="9" hidden="1">工程・工種データ!$B$2:$H$7</definedName>
    <definedName name="_xlnm._FilterDatabase" localSheetId="3" hidden="1">債務管理科目データ!$B$2:$H$27</definedName>
    <definedName name="_xlnm._FilterDatabase" localSheetId="4" hidden="1">債務管理補助科目データ!$B$2:$H$17</definedName>
    <definedName name="_xlnm._FilterDatabase" localSheetId="5" hidden="1">債務取引データ!$B$2:$H$19</definedName>
    <definedName name="_xlnm._FilterDatabase" localSheetId="6" hidden="1">支払方法データ!$B$2:$H$57</definedName>
    <definedName name="_xlnm._FilterDatabase" localSheetId="13" hidden="1">精算先データ!$B$2:$H$244</definedName>
    <definedName name="_xlnm._FilterDatabase" localSheetId="14" hidden="1">精算締日データ!$B$2:$H$13</definedName>
    <definedName name="_xlnm._FilterDatabase" localSheetId="15" hidden="1">精算伝票データ!$B$2:$H$170</definedName>
    <definedName name="_xlnm._FilterDatabase" localSheetId="10" hidden="1">摘要データ!$B$2:$H$8</definedName>
    <definedName name="_xlnm._FilterDatabase" localSheetId="11" hidden="1">任意項目データ!$B$2:$H$7</definedName>
    <definedName name="_xlnm._FilterDatabase" localSheetId="7" hidden="1">部門データ!$B$2:$H$7</definedName>
    <definedName name="_xlnm._FilterDatabase" localSheetId="12" hidden="1">法人口座データ!$B$2:$H$24</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24" i="6"/>
  <c r="V21" i="6"/>
  <c r="V20" i="6"/>
  <c r="V17" i="6"/>
  <c r="V16" i="6"/>
  <c r="V15" i="6"/>
  <c r="V14" i="6"/>
  <c r="V13" i="6"/>
  <c r="V12" i="6"/>
  <c r="V11" i="6"/>
</calcChain>
</file>

<file path=xl/sharedStrings.xml><?xml version="1.0" encoding="utf-8"?>
<sst xmlns="http://schemas.openxmlformats.org/spreadsheetml/2006/main" count="2563" uniqueCount="1386">
  <si>
    <t>債務管理科目データ</t>
  </si>
  <si>
    <t>債務管理補助科目データ</t>
  </si>
  <si>
    <t>債務取引データ</t>
  </si>
  <si>
    <t>【取引先管理】</t>
    <phoneticPr fontId="4"/>
  </si>
  <si>
    <t>項目名</t>
    <rPh sb="0" eb="2">
      <t>コウモク</t>
    </rPh>
    <rPh sb="2" eb="3">
      <t>メイ</t>
    </rPh>
    <phoneticPr fontId="4"/>
  </si>
  <si>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</si>
  <si>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</si>
  <si>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</si>
  <si>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17"/>
  </si>
  <si>
    <t>備考</t>
  </si>
  <si>
    <t>目　次</t>
    <phoneticPr fontId="4"/>
  </si>
  <si>
    <t>【法人情報】</t>
    <phoneticPr fontId="4"/>
  </si>
  <si>
    <t>【精算処理】</t>
    <rPh sb="1" eb="3">
      <t>セイサン</t>
    </rPh>
    <rPh sb="3" eb="5">
      <t>ショリ</t>
    </rPh>
    <phoneticPr fontId="4"/>
  </si>
  <si>
    <t>データ受入形式一覧表</t>
    <phoneticPr fontId="4"/>
  </si>
  <si>
    <t>●</t>
    <phoneticPr fontId="4"/>
  </si>
  <si>
    <t>受入可能ファイルサイズ</t>
    <rPh sb="0" eb="1">
      <t>ウ</t>
    </rPh>
    <rPh sb="1" eb="2">
      <t>イ</t>
    </rPh>
    <rPh sb="2" eb="4">
      <t>カノウ</t>
    </rPh>
    <phoneticPr fontId="4"/>
  </si>
  <si>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</si>
  <si>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</si>
  <si>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</si>
  <si>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</si>
  <si>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</si>
  <si>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</si>
  <si>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</si>
  <si>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</si>
  <si>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</si>
  <si>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</si>
  <si>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</si>
  <si>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</si>
  <si>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</si>
  <si>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</si>
  <si>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</si>
  <si>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</si>
  <si>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</si>
  <si>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</si>
  <si>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</si>
  <si>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</si>
  <si>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</si>
  <si>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</si>
  <si>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</si>
  <si>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</si>
  <si>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</si>
  <si>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</si>
  <si>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</si>
  <si>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</si>
  <si>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</si>
  <si>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例</t>
    <rPh sb="0" eb="1">
      <t>レイ</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</si>
  <si>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</si>
  <si>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</si>
  <si>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</si>
  <si>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</si>
  <si>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</si>
  <si>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</si>
  <si>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</si>
  <si>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</si>
  <si>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</si>
  <si>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</si>
  <si>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</si>
  <si>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</si>
  <si>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</si>
  <si>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</si>
  <si>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</si>
  <si>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　変更履歴</t>
    <rPh sb="1" eb="3">
      <t>ヘンコウ</t>
    </rPh>
    <rPh sb="3" eb="5">
      <t>リレキ</t>
    </rPh>
    <phoneticPr fontId="4"/>
  </si>
  <si>
    <t>ページ</t>
    <phoneticPr fontId="4"/>
  </si>
  <si>
    <t>変更内容</t>
    <rPh sb="0" eb="2">
      <t>ヘンコウ</t>
    </rPh>
    <rPh sb="2" eb="4">
      <t>ナイヨウ</t>
    </rPh>
    <phoneticPr fontId="4"/>
  </si>
  <si>
    <t>精算先データ</t>
    <rPh sb="0" eb="3">
      <t>セイサンサキ</t>
    </rPh>
    <phoneticPr fontId="7"/>
  </si>
  <si>
    <t>単価</t>
    <rPh sb="0" eb="2">
      <t>タンカ</t>
    </rPh>
    <phoneticPr fontId="4"/>
  </si>
  <si>
    <t>Ver240627　変更内容</t>
    <phoneticPr fontId="4"/>
  </si>
  <si>
    <t>Peppol ID</t>
    <phoneticPr fontId="7"/>
  </si>
  <si>
    <t>種別</t>
    <rPh sb="0" eb="2">
      <t>シュベツ</t>
    </rPh>
    <phoneticPr fontId="7"/>
  </si>
  <si>
    <t>選択肢の追加
（「3：社員」を追加）</t>
    <phoneticPr fontId="4"/>
  </si>
  <si>
    <t>社内e-Mail１</t>
    <rPh sb="0" eb="2">
      <t>シャナイ</t>
    </rPh>
    <phoneticPr fontId="7"/>
  </si>
  <si>
    <t>項目の新規追加</t>
    <rPh sb="0" eb="2">
      <t>コウモク</t>
    </rPh>
    <rPh sb="3" eb="7">
      <t>シンキツイカ</t>
    </rPh>
    <phoneticPr fontId="7"/>
  </si>
  <si>
    <t>社内e-Mail２</t>
    <rPh sb="0" eb="2">
      <t>シャナイ</t>
    </rPh>
    <phoneticPr fontId="7"/>
  </si>
  <si>
    <t>個人用e-Mail２</t>
    <rPh sb="0" eb="3">
      <t>コジンヨウ</t>
    </rPh>
    <phoneticPr fontId="7"/>
  </si>
  <si>
    <t>桁数と備考を変更</t>
    <rPh sb="0" eb="2">
      <t>ケタスウ</t>
    </rPh>
    <rPh sb="3" eb="5">
      <t>ビコウ</t>
    </rPh>
    <rPh sb="6" eb="8">
      <t>ヘンコウ</t>
    </rPh>
    <phoneticPr fontId="7"/>
  </si>
  <si>
    <t>インデックス</t>
    <phoneticPr fontId="4"/>
  </si>
  <si>
    <t>種別の誤植を修正
「文字」→「英数カナ」</t>
    <phoneticPr fontId="7"/>
  </si>
  <si>
    <t>ファクタリング会社</t>
    <rPh sb="7" eb="9">
      <t>ガイシャ</t>
    </rPh>
    <phoneticPr fontId="7"/>
  </si>
  <si>
    <t>郵送料科目コード</t>
  </si>
  <si>
    <t>郵送料補助科目コード</t>
  </si>
  <si>
    <t>郵送料部門指定</t>
  </si>
  <si>
    <t>郵送料部門コード</t>
  </si>
  <si>
    <t>郵送料セグメント１指定</t>
  </si>
  <si>
    <t>郵送料セグメント１コード</t>
  </si>
  <si>
    <t>郵送料セグメント２指定</t>
  </si>
  <si>
    <t>郵送料セグメント２コード</t>
  </si>
  <si>
    <t>郵送料プロジェクト指定</t>
  </si>
  <si>
    <t>郵送料プロジェクトコード</t>
  </si>
  <si>
    <t>郵送料工程／工種指定</t>
  </si>
  <si>
    <t>郵送料工程／工種コード</t>
  </si>
  <si>
    <t>支払方法データ</t>
    <rPh sb="0" eb="2">
      <t>シハライ</t>
    </rPh>
    <rPh sb="2" eb="4">
      <t>ホウホウ</t>
    </rPh>
    <phoneticPr fontId="7"/>
  </si>
  <si>
    <t>支払種別</t>
    <rPh sb="0" eb="4">
      <t>シハライシュベツ</t>
    </rPh>
    <phoneticPr fontId="7"/>
  </si>
  <si>
    <t>備考の誤植を修正
（「1：電子記録債権」「2：ファクタリング」「4：期日現金」は、『債務奉行クラウド』の『Sシステム』または『債務奉行V ERPクラウド』をご利用の場合に指定可能である旨を追記）</t>
    <rPh sb="0" eb="2">
      <t>ビコウ</t>
    </rPh>
    <rPh sb="3" eb="5">
      <t>ゴショク</t>
    </rPh>
    <rPh sb="6" eb="8">
      <t>シュウセイ</t>
    </rPh>
    <rPh sb="42" eb="46">
      <t>サイムブギョウ</t>
    </rPh>
    <rPh sb="63" eb="65">
      <t>サイム</t>
    </rPh>
    <rPh sb="87" eb="89">
      <t>カノウ</t>
    </rPh>
    <rPh sb="92" eb="93">
      <t>ムネ</t>
    </rPh>
    <rPh sb="94" eb="96">
      <t>ツイキ</t>
    </rPh>
    <phoneticPr fontId="7"/>
  </si>
  <si>
    <t>手数料支払部門コード</t>
    <rPh sb="0" eb="3">
      <t>テスウリョウ</t>
    </rPh>
    <rPh sb="3" eb="5">
      <t>シハライ</t>
    </rPh>
    <rPh sb="5" eb="7">
      <t>ブモン</t>
    </rPh>
    <phoneticPr fontId="7"/>
  </si>
  <si>
    <t>誤植を修正
(桁数を１～20→１～15に修正)</t>
    <phoneticPr fontId="7"/>
  </si>
  <si>
    <t>誤植を修正
(必須になる条件の記載を削除)</t>
    <rPh sb="7" eb="9">
      <t>ヒッス</t>
    </rPh>
    <rPh sb="12" eb="14">
      <t>ジョウケン</t>
    </rPh>
    <rPh sb="15" eb="17">
      <t>キサイ</t>
    </rPh>
    <rPh sb="18" eb="20">
      <t>サクジョ</t>
    </rPh>
    <phoneticPr fontId="7"/>
  </si>
  <si>
    <t>備考の誤植を修正
（『債務奉行V ERPクラウド』をご利用の場合に指定可能である旨を削除）</t>
    <rPh sb="0" eb="2">
      <t>ビコウ</t>
    </rPh>
    <rPh sb="3" eb="5">
      <t>ゴショク</t>
    </rPh>
    <rPh sb="6" eb="8">
      <t>シュウセイ</t>
    </rPh>
    <rPh sb="11" eb="13">
      <t>サイム</t>
    </rPh>
    <rPh sb="35" eb="37">
      <t>カノウ</t>
    </rPh>
    <rPh sb="40" eb="41">
      <t>ムネ</t>
    </rPh>
    <rPh sb="42" eb="44">
      <t>サクジョ</t>
    </rPh>
    <phoneticPr fontId="7"/>
  </si>
  <si>
    <t>Ver240328　変更内容</t>
    <phoneticPr fontId="4"/>
  </si>
  <si>
    <t>精算伝票データ</t>
    <rPh sb="0" eb="4">
      <t>セイサンデンピョウ</t>
    </rPh>
    <phoneticPr fontId="7"/>
  </si>
  <si>
    <t>購入先コード</t>
    <phoneticPr fontId="7"/>
  </si>
  <si>
    <t>桁数の誤植を修正
(「１～15」⇒「１～20」)
備考の誤植を修正
(「[精算先（仕入先)]ページ」⇒「[取引先管理]ページ」)
備考の説明を修正
(空白データの記述に精算先コードの説明を追記)</t>
    <rPh sb="0" eb="2">
      <t>ケタスウ</t>
    </rPh>
    <rPh sb="3" eb="5">
      <t>ゴショク</t>
    </rPh>
    <rPh sb="6" eb="8">
      <t>シュウセイ</t>
    </rPh>
    <rPh sb="25" eb="27">
      <t>ビコウ</t>
    </rPh>
    <rPh sb="28" eb="30">
      <t>ゴショク</t>
    </rPh>
    <rPh sb="31" eb="33">
      <t>シュウセイ</t>
    </rPh>
    <rPh sb="37" eb="40">
      <t>セイサンサキ</t>
    </rPh>
    <rPh sb="41" eb="44">
      <t>シイレサキ</t>
    </rPh>
    <rPh sb="53" eb="56">
      <t>トリヒキサキ</t>
    </rPh>
    <rPh sb="56" eb="58">
      <t>カンリ</t>
    </rPh>
    <rPh sb="65" eb="67">
      <t>ビコウ</t>
    </rPh>
    <rPh sb="68" eb="70">
      <t>セツメイ</t>
    </rPh>
    <rPh sb="71" eb="73">
      <t>シュウセイ</t>
    </rPh>
    <rPh sb="75" eb="77">
      <t>クウハク</t>
    </rPh>
    <rPh sb="81" eb="83">
      <t>キジュツ</t>
    </rPh>
    <rPh sb="84" eb="87">
      <t>セイサンサキ</t>
    </rPh>
    <rPh sb="91" eb="93">
      <t>セツメイ</t>
    </rPh>
    <rPh sb="94" eb="96">
      <t>ツイキ</t>
    </rPh>
    <phoneticPr fontId="1"/>
  </si>
  <si>
    <t>精算先コード</t>
    <rPh sb="0" eb="3">
      <t>セイサンサキ</t>
    </rPh>
    <phoneticPr fontId="7"/>
  </si>
  <si>
    <t>Ver231226　変更内容</t>
    <phoneticPr fontId="4"/>
  </si>
  <si>
    <t>区切</t>
    <rPh sb="0" eb="2">
      <t>クギ</t>
    </rPh>
    <phoneticPr fontId="7"/>
  </si>
  <si>
    <t>単位</t>
    <rPh sb="0" eb="2">
      <t>タンイ</t>
    </rPh>
    <phoneticPr fontId="4"/>
  </si>
  <si>
    <t>精算伝票データ</t>
    <rPh sb="0" eb="2">
      <t>セイサン</t>
    </rPh>
    <rPh sb="2" eb="4">
      <t>デンピョウ</t>
    </rPh>
    <phoneticPr fontId="4"/>
  </si>
  <si>
    <t>購入科目コード</t>
    <phoneticPr fontId="7"/>
  </si>
  <si>
    <t>購入補助科目コード</t>
    <phoneticPr fontId="7"/>
  </si>
  <si>
    <t>債務部門コード</t>
    <phoneticPr fontId="7"/>
  </si>
  <si>
    <t>債務セグメント１コード</t>
    <phoneticPr fontId="7"/>
  </si>
  <si>
    <t>債務セグメント２コード</t>
    <phoneticPr fontId="7"/>
  </si>
  <si>
    <t>債務プロジェクトコード</t>
    <phoneticPr fontId="7"/>
  </si>
  <si>
    <t>債務サブプロジェクトコード</t>
    <phoneticPr fontId="7"/>
  </si>
  <si>
    <t>債務科目コード</t>
    <rPh sb="0" eb="2">
      <t>サイム</t>
    </rPh>
    <rPh sb="2" eb="4">
      <t>カモク</t>
    </rPh>
    <phoneticPr fontId="7"/>
  </si>
  <si>
    <t>債務補助科目コード</t>
    <rPh sb="0" eb="6">
      <t>サイムホジョカモク</t>
    </rPh>
    <phoneticPr fontId="7"/>
  </si>
  <si>
    <t>債務摘要</t>
  </si>
  <si>
    <t>債務取引コード</t>
    <rPh sb="0" eb="4">
      <t>サイムトリヒキ</t>
    </rPh>
    <phoneticPr fontId="7"/>
  </si>
  <si>
    <t>備考の説明を修正（必須になる条件の記述を追加）</t>
    <rPh sb="0" eb="2">
      <t>ビコウ</t>
    </rPh>
    <rPh sb="3" eb="5">
      <t>セツメイ</t>
    </rPh>
    <rPh sb="6" eb="8">
      <t>シュウセイ</t>
    </rPh>
    <phoneticPr fontId="7"/>
  </si>
  <si>
    <t>Ver230629　変更内容</t>
    <phoneticPr fontId="4"/>
  </si>
  <si>
    <t>種別の誤植を修正
（半角→文字）</t>
    <phoneticPr fontId="7"/>
  </si>
  <si>
    <t>仕入税額控除割合</t>
    <rPh sb="0" eb="2">
      <t>シイレ</t>
    </rPh>
    <rPh sb="2" eb="4">
      <t>ゼイガク</t>
    </rPh>
    <rPh sb="4" eb="6">
      <t>コウジョ</t>
    </rPh>
    <rPh sb="6" eb="8">
      <t>ワリアイ</t>
    </rPh>
    <phoneticPr fontId="4"/>
  </si>
  <si>
    <t>項目の名称変更
　「仕入税額控除経過措置の控除割合」→「仕入税額控除割合」</t>
    <phoneticPr fontId="4"/>
  </si>
  <si>
    <t>支払予定額１</t>
  </si>
  <si>
    <t>プロジェクトデータ</t>
    <phoneticPr fontId="4"/>
  </si>
  <si>
    <t>精算先データ</t>
    <phoneticPr fontId="4"/>
  </si>
  <si>
    <t>部門データ</t>
    <rPh sb="0" eb="2">
      <t>ブモン</t>
    </rPh>
    <phoneticPr fontId="4"/>
  </si>
  <si>
    <t>プロジェクトコード</t>
  </si>
  <si>
    <t>プロジェクト名</t>
  </si>
  <si>
    <t>精算宛先事業所名</t>
  </si>
  <si>
    <t>明細種別</t>
    <phoneticPr fontId="4"/>
  </si>
  <si>
    <t>摘要データ</t>
    <phoneticPr fontId="4"/>
  </si>
  <si>
    <t>値引プロジェクトコード</t>
  </si>
  <si>
    <t>AP2010412</t>
  </si>
  <si>
    <t>AP2010413</t>
  </si>
  <si>
    <t>AP2010414</t>
  </si>
  <si>
    <t>支払条件１-分割</t>
  </si>
  <si>
    <t>支払条件１-端数処理額</t>
  </si>
  <si>
    <t>支払条件１-端数処理</t>
  </si>
  <si>
    <t>支払条件１-支払サイト１-日指定の月末調整</t>
  </si>
  <si>
    <t>支払条件１-支払サイト２-日指定の月末調整</t>
  </si>
  <si>
    <t>支払条件１-支払サイト３-日指定の月末調整</t>
  </si>
  <si>
    <t>支払条件２-分割</t>
  </si>
  <si>
    <t>支払条件２-端数処理額</t>
  </si>
  <si>
    <t>支払条件２-端数処理</t>
  </si>
  <si>
    <t>支払条件２-支払サイト１-日指定の月末調整</t>
  </si>
  <si>
    <t>支払条件２-支払サイト２-日指定の月末調整</t>
  </si>
  <si>
    <t>支払条件２-支払サイト３-日指定の月末調整</t>
  </si>
  <si>
    <t>支払条件３-分割</t>
  </si>
  <si>
    <t>支払条件３-端数処理額</t>
  </si>
  <si>
    <t>支払条件３-端数処理</t>
  </si>
  <si>
    <t>支払条件３-支払サイト１-日指定の月末調整</t>
  </si>
  <si>
    <t>支払条件３-支払サイト２-日指定の月末調整</t>
  </si>
  <si>
    <t>支払条件３-支払サイト３-日指定の月末調整</t>
  </si>
  <si>
    <t>AP2010503</t>
  </si>
  <si>
    <t>AP2010504</t>
  </si>
  <si>
    <t>AP2010505</t>
  </si>
  <si>
    <t>AP2010421</t>
  </si>
  <si>
    <t>AP2010903</t>
  </si>
  <si>
    <t>支払条件１-支払サイト１-分割割当値</t>
    <rPh sb="13" eb="15">
      <t>ブンカツ</t>
    </rPh>
    <rPh sb="15" eb="17">
      <t>ワリアテ</t>
    </rPh>
    <rPh sb="17" eb="18">
      <t>アタイ</t>
    </rPh>
    <phoneticPr fontId="15"/>
  </si>
  <si>
    <t>AP2010918</t>
  </si>
  <si>
    <t>支払条件１-支払サイト２-分割割当値</t>
    <rPh sb="13" eb="15">
      <t>ブンカツ</t>
    </rPh>
    <rPh sb="15" eb="17">
      <t>ワリアテ</t>
    </rPh>
    <rPh sb="17" eb="18">
      <t>アタイ</t>
    </rPh>
    <phoneticPr fontId="15"/>
  </si>
  <si>
    <t>AP2010928</t>
  </si>
  <si>
    <t>支払条件１-支払サイト３-分割割当値</t>
    <rPh sb="13" eb="15">
      <t>ブンカツ</t>
    </rPh>
    <rPh sb="15" eb="17">
      <t>ワリアテ</t>
    </rPh>
    <rPh sb="17" eb="18">
      <t>アタイ</t>
    </rPh>
    <phoneticPr fontId="15"/>
  </si>
  <si>
    <t>AP2010938</t>
  </si>
  <si>
    <t>支払条件２-基準額</t>
    <rPh sb="6" eb="8">
      <t>キジュン</t>
    </rPh>
    <rPh sb="8" eb="9">
      <t>ガク</t>
    </rPh>
    <phoneticPr fontId="15"/>
  </si>
  <si>
    <t>AP2011031</t>
  </si>
  <si>
    <t>支払条件２-支払サイト１-分割割当値</t>
    <rPh sb="13" eb="15">
      <t>ブンカツ</t>
    </rPh>
    <rPh sb="15" eb="17">
      <t>ワリアテ</t>
    </rPh>
    <rPh sb="17" eb="18">
      <t>アタイ</t>
    </rPh>
    <phoneticPr fontId="15"/>
  </si>
  <si>
    <t>AP2011048</t>
  </si>
  <si>
    <t>支払条件２-支払サイト２-分割割当値</t>
    <rPh sb="13" eb="15">
      <t>ブンカツ</t>
    </rPh>
    <rPh sb="15" eb="17">
      <t>ワリアテ</t>
    </rPh>
    <rPh sb="17" eb="18">
      <t>アタイ</t>
    </rPh>
    <phoneticPr fontId="15"/>
  </si>
  <si>
    <t>AP2011058</t>
  </si>
  <si>
    <t>支払条件２-支払サイト３-分割割当値</t>
    <rPh sb="13" eb="15">
      <t>ブンカツ</t>
    </rPh>
    <rPh sb="15" eb="17">
      <t>ワリアテ</t>
    </rPh>
    <rPh sb="17" eb="18">
      <t>アタイ</t>
    </rPh>
    <phoneticPr fontId="15"/>
  </si>
  <si>
    <t>AP2011068</t>
  </si>
  <si>
    <t>支払条件３-基準額</t>
    <rPh sb="6" eb="8">
      <t>キジュン</t>
    </rPh>
    <rPh sb="8" eb="9">
      <t>ガク</t>
    </rPh>
    <phoneticPr fontId="15"/>
  </si>
  <si>
    <t>AP2011161</t>
  </si>
  <si>
    <t>支払条件３-支払サイト１-分割割当値</t>
    <rPh sb="13" eb="15">
      <t>ブンカツ</t>
    </rPh>
    <rPh sb="15" eb="17">
      <t>ワリアテ</t>
    </rPh>
    <rPh sb="17" eb="18">
      <t>アタイ</t>
    </rPh>
    <phoneticPr fontId="15"/>
  </si>
  <si>
    <t>AP2011178</t>
  </si>
  <si>
    <t>支払条件３-支払サイト２-分割割当値</t>
    <rPh sb="13" eb="15">
      <t>ブンカツ</t>
    </rPh>
    <rPh sb="15" eb="17">
      <t>ワリアテ</t>
    </rPh>
    <rPh sb="17" eb="18">
      <t>アタイ</t>
    </rPh>
    <phoneticPr fontId="15"/>
  </si>
  <si>
    <t>AP2011188</t>
  </si>
  <si>
    <t>支払条件３-支払サイト３-分割割当値</t>
    <rPh sb="13" eb="15">
      <t>ブンカツ</t>
    </rPh>
    <rPh sb="15" eb="17">
      <t>ワリアテ</t>
    </rPh>
    <rPh sb="17" eb="18">
      <t>アタイ</t>
    </rPh>
    <phoneticPr fontId="15"/>
  </si>
  <si>
    <t>AP2011198</t>
  </si>
  <si>
    <t>支払条件１-支払サイト１-支払方法コード</t>
  </si>
  <si>
    <t>支払条件１-支払サイト１-休日支払指定</t>
  </si>
  <si>
    <t>支払条件１-支払サイト１-休日パターンコード</t>
  </si>
  <si>
    <t>支払条件１-支払サイト２-支払方法コード</t>
  </si>
  <si>
    <t>支払条件１-支払サイト２-休日支払指定</t>
  </si>
  <si>
    <t>支払条件１-支払サイト２-休日パターンコード</t>
  </si>
  <si>
    <t>支払条件１-支払サイト３-支払方法コード</t>
  </si>
  <si>
    <t>支払条件１-支払サイト３-休日支払指定</t>
  </si>
  <si>
    <t>支払条件１-支払サイト３-休日パターンコード</t>
  </si>
  <si>
    <t>支払条件２-支払サイト１-支払方法コード</t>
  </si>
  <si>
    <t>支払条件２-支払サイト１-休日支払指定</t>
  </si>
  <si>
    <t>支払条件２-支払サイト１-休日パターンコード</t>
  </si>
  <si>
    <t>支払条件２-支払サイト２-支払方法コード</t>
  </si>
  <si>
    <t>支払条件２-支払サイト２-休日支払指定</t>
  </si>
  <si>
    <t>支払条件２-支払サイト２-休日パターンコード</t>
  </si>
  <si>
    <t>支払条件２-支払サイト３-支払方法コード</t>
  </si>
  <si>
    <t>支払条件２-支払サイト３-休日支払指定</t>
  </si>
  <si>
    <t>支払条件２-支払サイト３-休日パターンコード</t>
  </si>
  <si>
    <t>支払条件３-支払サイト１-支払方法コード</t>
  </si>
  <si>
    <t>支払条件３-支払サイト１-休日支払指定</t>
  </si>
  <si>
    <t>支払条件３-支払サイト１-休日パターンコード</t>
  </si>
  <si>
    <t>支払条件３-支払サイト２-支払方法コード</t>
  </si>
  <si>
    <t>支払条件３-支払サイト２-休日支払指定</t>
  </si>
  <si>
    <t>支払条件３-支払サイト２-休日パターンコード</t>
  </si>
  <si>
    <t>支払条件３-支払サイト３-支払方法コード</t>
  </si>
  <si>
    <t>支払条件３-支払サイト３-休日支払指定</t>
  </si>
  <si>
    <t>支払条件３-支払サイト３-休日パターンコード</t>
  </si>
  <si>
    <t>精算締日コード</t>
    <rPh sb="0" eb="2">
      <t>セイサン</t>
    </rPh>
    <rPh sb="2" eb="4">
      <t>シメビ</t>
    </rPh>
    <phoneticPr fontId="15"/>
  </si>
  <si>
    <t>税抜金額(10%)</t>
  </si>
  <si>
    <t>税抜金額(8%軽)</t>
  </si>
  <si>
    <t>消費税額(8%軽)</t>
  </si>
  <si>
    <t>税抜金額(8%)</t>
  </si>
  <si>
    <t>消費税額(8%)</t>
  </si>
  <si>
    <t>税抜金額(5%)</t>
  </si>
  <si>
    <t>支払予定額２</t>
  </si>
  <si>
    <t>支払予定額３</t>
  </si>
  <si>
    <t>インボイス登録区分</t>
    <rPh sb="5" eb="7">
      <t>トウロク</t>
    </rPh>
    <rPh sb="7" eb="9">
      <t>クブン</t>
    </rPh>
    <phoneticPr fontId="1"/>
  </si>
  <si>
    <t>AP2010116</t>
    <phoneticPr fontId="4"/>
  </si>
  <si>
    <t>AP2010117</t>
    <phoneticPr fontId="4"/>
  </si>
  <si>
    <t>申告書計算区分コード</t>
  </si>
  <si>
    <t>補助科目優先コード指定</t>
  </si>
  <si>
    <t>補助科目優先コード</t>
  </si>
  <si>
    <t>消費税自動計算</t>
  </si>
  <si>
    <t>必須</t>
  </si>
  <si>
    <t>１</t>
  </si>
  <si>
    <t>数字</t>
    <rPh sb="0" eb="2">
      <t>スウジ</t>
    </rPh>
    <phoneticPr fontId="1"/>
  </si>
  <si>
    <t>19</t>
    <phoneticPr fontId="4"/>
  </si>
  <si>
    <t>10</t>
  </si>
  <si>
    <t>【基本】</t>
  </si>
  <si>
    <t>科目コード</t>
    <rPh sb="0" eb="2">
      <t>カモク</t>
    </rPh>
    <phoneticPr fontId="15"/>
  </si>
  <si>
    <t>AR1020001</t>
  </si>
  <si>
    <t>３～10</t>
  </si>
  <si>
    <t>英数カナ</t>
  </si>
  <si>
    <t>桁数は、設定（メインメニュー右上にある[設定]アイコンから[運用設定]メニューの[基本]ページ）によって異なります。</t>
  </si>
  <si>
    <t>科目名</t>
    <rPh sb="0" eb="3">
      <t>カモクメイ</t>
    </rPh>
    <phoneticPr fontId="15"/>
  </si>
  <si>
    <t>AR1020002</t>
  </si>
  <si>
    <t>40</t>
  </si>
  <si>
    <t>文字</t>
  </si>
  <si>
    <t>インデックス</t>
  </si>
  <si>
    <t>AR1020003</t>
  </si>
  <si>
    <t>英数カナ</t>
    <phoneticPr fontId="4"/>
  </si>
  <si>
    <t>1</t>
  </si>
  <si>
    <t>数字</t>
  </si>
  <si>
    <t>0：利用しない　1：利用する
新規データとして空白データを受け入れた場合は、「0：利用しない」が設定されます。</t>
    <rPh sb="2" eb="4">
      <t>リヨウ</t>
    </rPh>
    <rPh sb="10" eb="12">
      <t>リヨウ</t>
    </rPh>
    <phoneticPr fontId="15"/>
  </si>
  <si>
    <t>数字</t>
    <rPh sb="0" eb="2">
      <t>スウジ</t>
    </rPh>
    <phoneticPr fontId="40"/>
  </si>
  <si>
    <t>数字</t>
    <rPh sb="0" eb="2">
      <t>スウジ</t>
    </rPh>
    <phoneticPr fontId="15"/>
  </si>
  <si>
    <t>0：利用しない　1：利用する
新規データとして空白データを受け入れた場合は、「0：利用しない」が設定されます。</t>
    <phoneticPr fontId="4"/>
  </si>
  <si>
    <t>0：利用しない　1：利用する
新規データとして空白データを受け入れた場合は、「0：利用しない」が設定されます。</t>
  </si>
  <si>
    <t>科目属性-支払科目</t>
  </si>
  <si>
    <t>AR1020110</t>
  </si>
  <si>
    <t>科目属性-支払調整科目</t>
    <rPh sb="9" eb="11">
      <t>カモク</t>
    </rPh>
    <phoneticPr fontId="15"/>
  </si>
  <si>
    <t>AR1020114</t>
  </si>
  <si>
    <t>科目属性-手数料科目</t>
  </si>
  <si>
    <t>AR1020116</t>
  </si>
  <si>
    <t>科目属性-郵送料科目</t>
  </si>
  <si>
    <t>AR1020117</t>
  </si>
  <si>
    <t>科目属性-源泉徴収税科目</t>
    <rPh sb="7" eb="9">
      <t>チョウシュウ</t>
    </rPh>
    <rPh sb="9" eb="10">
      <t>ゼイ</t>
    </rPh>
    <phoneticPr fontId="15"/>
  </si>
  <si>
    <t>AR1020119</t>
  </si>
  <si>
    <t>科目属性-消費税違算科目</t>
  </si>
  <si>
    <t>AR1020120</t>
  </si>
  <si>
    <t>【消費税】</t>
  </si>
  <si>
    <t>AR1020201</t>
  </si>
  <si>
    <t>４</t>
  </si>
  <si>
    <t>AR1020202</t>
  </si>
  <si>
    <t>AR1020203</t>
  </si>
  <si>
    <t>端数処理</t>
  </si>
  <si>
    <t>AR1020204</t>
  </si>
  <si>
    <t>【基本】</t>
    <rPh sb="1" eb="3">
      <t>キホン</t>
    </rPh>
    <phoneticPr fontId="31"/>
  </si>
  <si>
    <t>AR1030001</t>
  </si>
  <si>
    <t>補助科目コード</t>
    <rPh sb="0" eb="2">
      <t>ホジョ</t>
    </rPh>
    <rPh sb="2" eb="4">
      <t>カモク</t>
    </rPh>
    <phoneticPr fontId="15"/>
  </si>
  <si>
    <t>AR1030002</t>
  </si>
  <si>
    <t>１～10</t>
  </si>
  <si>
    <t>補助科目名</t>
    <rPh sb="0" eb="2">
      <t>ホジョ</t>
    </rPh>
    <rPh sb="2" eb="5">
      <t>カモクメイ</t>
    </rPh>
    <phoneticPr fontId="15"/>
  </si>
  <si>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</si>
  <si>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</si>
  <si>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</si>
  <si>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</si>
  <si>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5"/>
  </si>
  <si>
    <t>1</t>
    <phoneticPr fontId="4"/>
  </si>
  <si>
    <t>AR1030101</t>
  </si>
  <si>
    <t>準必須</t>
  </si>
  <si>
    <t>AR1030102</t>
  </si>
  <si>
    <t>AR1030103</t>
  </si>
  <si>
    <t>AR1030104</t>
  </si>
  <si>
    <t>AR1030105</t>
  </si>
  <si>
    <t>４～10</t>
  </si>
  <si>
    <t>60</t>
  </si>
  <si>
    <t>取引種別</t>
    <rPh sb="0" eb="2">
      <t>トリヒキ</t>
    </rPh>
    <rPh sb="2" eb="4">
      <t>シュベツ</t>
    </rPh>
    <phoneticPr fontId="15"/>
  </si>
  <si>
    <t>0：しない　1：する
新規データとして空白データを受け入れた場合は、「1：する」が設定されます。</t>
  </si>
  <si>
    <t>申告書計算区分コード</t>
    <rPh sb="0" eb="3">
      <t>シンコクショ</t>
    </rPh>
    <rPh sb="3" eb="5">
      <t>ケイサン</t>
    </rPh>
    <rPh sb="5" eb="7">
      <t>クブン</t>
    </rPh>
    <phoneticPr fontId="15"/>
  </si>
  <si>
    <t>消費税率種別</t>
    <rPh sb="4" eb="6">
      <t>シュベツ</t>
    </rPh>
    <phoneticPr fontId="15"/>
  </si>
  <si>
    <t>消費税自動計算</t>
    <rPh sb="0" eb="3">
      <t>ショウヒゼイ</t>
    </rPh>
    <rPh sb="3" eb="5">
      <t>ジドウ</t>
    </rPh>
    <rPh sb="5" eb="7">
      <t>ケイサン</t>
    </rPh>
    <phoneticPr fontId="15"/>
  </si>
  <si>
    <t>端数処理</t>
    <rPh sb="0" eb="2">
      <t>ハスウ</t>
    </rPh>
    <rPh sb="2" eb="4">
      <t>ショリ</t>
    </rPh>
    <phoneticPr fontId="15"/>
  </si>
  <si>
    <t>事業区分コード</t>
    <rPh sb="0" eb="2">
      <t>ジギョウ</t>
    </rPh>
    <rPh sb="2" eb="4">
      <t>クブン</t>
    </rPh>
    <phoneticPr fontId="15"/>
  </si>
  <si>
    <t>30</t>
  </si>
  <si>
    <t>文字</t>
    <rPh sb="0" eb="2">
      <t>モジ</t>
    </rPh>
    <phoneticPr fontId="15"/>
  </si>
  <si>
    <t>2</t>
    <phoneticPr fontId="4"/>
  </si>
  <si>
    <t>法人口座コード</t>
    <rPh sb="0" eb="2">
      <t>ホウジン</t>
    </rPh>
    <rPh sb="2" eb="4">
      <t>コウザ</t>
    </rPh>
    <phoneticPr fontId="15"/>
  </si>
  <si>
    <t>３</t>
  </si>
  <si>
    <t>１～15</t>
  </si>
  <si>
    <t>１～20</t>
  </si>
  <si>
    <t>4～20</t>
  </si>
  <si>
    <t>値引科目コード</t>
    <rPh sb="0" eb="2">
      <t>ネビ</t>
    </rPh>
    <rPh sb="2" eb="4">
      <t>カモク</t>
    </rPh>
    <phoneticPr fontId="15"/>
  </si>
  <si>
    <t>値引部門指定</t>
    <rPh sb="0" eb="2">
      <t>ネビキ</t>
    </rPh>
    <rPh sb="2" eb="4">
      <t>ブモン</t>
    </rPh>
    <rPh sb="4" eb="6">
      <t>シテイ</t>
    </rPh>
    <phoneticPr fontId="15"/>
  </si>
  <si>
    <t>値引プロジェクト指定</t>
    <rPh sb="8" eb="10">
      <t>シテイ</t>
    </rPh>
    <phoneticPr fontId="15"/>
  </si>
  <si>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</si>
  <si>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5"/>
  </si>
  <si>
    <t>科目属性</t>
    <rPh sb="0" eb="2">
      <t>カモク</t>
    </rPh>
    <rPh sb="2" eb="4">
      <t>ゾクセイ</t>
    </rPh>
    <phoneticPr fontId="15"/>
  </si>
  <si>
    <t>【必須になる条件】</t>
    <rPh sb="1" eb="3">
      <t>ヒッス</t>
    </rPh>
    <rPh sb="6" eb="8">
      <t>ジョウケン</t>
    </rPh>
    <phoneticPr fontId="15"/>
  </si>
  <si>
    <t>新規に科目を受け入れる場合</t>
    <rPh sb="0" eb="2">
      <t>シンキ</t>
    </rPh>
    <rPh sb="3" eb="5">
      <t>カモク</t>
    </rPh>
    <rPh sb="6" eb="7">
      <t>ウ</t>
    </rPh>
    <rPh sb="8" eb="9">
      <t>イ</t>
    </rPh>
    <rPh sb="11" eb="13">
      <t>バアイ</t>
    </rPh>
    <phoneticPr fontId="15"/>
  </si>
  <si>
    <t>科目属性（AR1020101～AR1020128）のいずれかを「1：利用する」に設定する必要があります。</t>
    <phoneticPr fontId="4"/>
  </si>
  <si>
    <t>準必須</t>
    <rPh sb="0" eb="1">
      <t>ジュン</t>
    </rPh>
    <rPh sb="1" eb="3">
      <t>ヒッス</t>
    </rPh>
    <phoneticPr fontId="40"/>
  </si>
  <si>
    <t>準必須</t>
    <rPh sb="0" eb="1">
      <t>ジュン</t>
    </rPh>
    <rPh sb="1" eb="3">
      <t>ヒッス</t>
    </rPh>
    <phoneticPr fontId="15"/>
  </si>
  <si>
    <t>科目属性-債務科目</t>
  </si>
  <si>
    <t>AR1020108</t>
  </si>
  <si>
    <t>科目属性-購入科目</t>
  </si>
  <si>
    <t>AR1020109</t>
  </si>
  <si>
    <t>数字</t>
    <rPh sb="0" eb="2">
      <t>スウジ</t>
    </rPh>
    <phoneticPr fontId="4"/>
  </si>
  <si>
    <t>準必須</t>
    <rPh sb="0" eb="1">
      <t>ジュン</t>
    </rPh>
    <rPh sb="1" eb="3">
      <t>ヒッス</t>
    </rPh>
    <phoneticPr fontId="1"/>
  </si>
  <si>
    <t>消費税の設定ができない科目の場合は、受け入れできません。
新規データとして空白データを受け入れた場合は、「0000：対象外」が設定されます。</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</si>
  <si>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5"/>
  </si>
  <si>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5"/>
  </si>
  <si>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</si>
  <si>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AR1020205</t>
  </si>
  <si>
    <t>【消費税】</t>
    <rPh sb="1" eb="4">
      <t>ショウヒゼイ</t>
    </rPh>
    <phoneticPr fontId="15"/>
  </si>
  <si>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</si>
  <si>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</si>
  <si>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</si>
  <si>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</si>
  <si>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0：購入　１：返品　2：値引　3：消費税　9：その他
新規データとして空白データを受け入れた場合は、「0：購入」が設定されます。</t>
    <rPh sb="2" eb="4">
      <t>コウニュウ</t>
    </rPh>
    <rPh sb="7" eb="9">
      <t>ヘンピン</t>
    </rPh>
    <rPh sb="12" eb="14">
      <t>ネビ</t>
    </rPh>
    <rPh sb="17" eb="20">
      <t>ショウヒゼイ</t>
    </rPh>
    <rPh sb="25" eb="26">
      <t>タ</t>
    </rPh>
    <phoneticPr fontId="0"/>
  </si>
  <si>
    <t>購入科目コード</t>
    <rPh sb="0" eb="2">
      <t>コウニュウ</t>
    </rPh>
    <rPh sb="2" eb="4">
      <t>カモク</t>
    </rPh>
    <phoneticPr fontId="15"/>
  </si>
  <si>
    <t>AP1010102</t>
  </si>
  <si>
    <t>桁数は、設定（メインメニュー右上にある[設定]アイコンから[運用設定]メニューの[基本]ページ）によって異なります。</t>
    <phoneticPr fontId="15"/>
  </si>
  <si>
    <t>購入補助科目コード</t>
    <rPh sb="0" eb="2">
      <t>コウニュウ</t>
    </rPh>
    <rPh sb="2" eb="4">
      <t>ホジョ</t>
    </rPh>
    <rPh sb="4" eb="6">
      <t>カモク</t>
    </rPh>
    <phoneticPr fontId="15"/>
  </si>
  <si>
    <t>AP1010103</t>
  </si>
  <si>
    <t>債務科目コード</t>
    <rPh sb="0" eb="2">
      <t>サイム</t>
    </rPh>
    <rPh sb="2" eb="4">
      <t>カモク</t>
    </rPh>
    <phoneticPr fontId="15"/>
  </si>
  <si>
    <t>AP1010104</t>
  </si>
  <si>
    <t>債務補助科目コード</t>
    <rPh sb="0" eb="2">
      <t>サイム</t>
    </rPh>
    <rPh sb="2" eb="4">
      <t>ホジョ</t>
    </rPh>
    <rPh sb="4" eb="6">
      <t>カモク</t>
    </rPh>
    <phoneticPr fontId="15"/>
  </si>
  <si>
    <t>AP1010105</t>
  </si>
  <si>
    <t>桁数は、設定（メインメニュー右上にある[設定]アイコンから[運用設定]メニューの[基本]ページ）によって異なります。</t>
    <phoneticPr fontId="4"/>
  </si>
  <si>
    <t>購入科目と同じ設定にする</t>
    <rPh sb="0" eb="2">
      <t>コウニュウ</t>
    </rPh>
    <rPh sb="2" eb="4">
      <t>カモク</t>
    </rPh>
    <rPh sb="5" eb="6">
      <t>オナ</t>
    </rPh>
    <rPh sb="7" eb="9">
      <t>セッテイ</t>
    </rPh>
    <phoneticPr fontId="15"/>
  </si>
  <si>
    <t>AP1010201</t>
  </si>
  <si>
    <t>AP1010202</t>
  </si>
  <si>
    <t>AP1010203</t>
  </si>
  <si>
    <t>AP1010204</t>
  </si>
  <si>
    <t>AP1010205</t>
    <phoneticPr fontId="4"/>
  </si>
  <si>
    <t>支払方法データ</t>
    <phoneticPr fontId="4"/>
  </si>
  <si>
    <t>支払方法コード</t>
    <rPh sb="2" eb="4">
      <t>ホウホウ</t>
    </rPh>
    <phoneticPr fontId="15"/>
  </si>
  <si>
    <t>AP1020001</t>
  </si>
  <si>
    <t>必須</t>
    <rPh sb="0" eb="2">
      <t>ヒッス</t>
    </rPh>
    <phoneticPr fontId="15"/>
  </si>
  <si>
    <t>支払方法名</t>
    <rPh sb="2" eb="4">
      <t>ホウホウ</t>
    </rPh>
    <rPh sb="4" eb="5">
      <t>メイ</t>
    </rPh>
    <phoneticPr fontId="15"/>
  </si>
  <si>
    <t>AP1020002</t>
  </si>
  <si>
    <t>支払種別</t>
    <rPh sb="2" eb="4">
      <t>シュベツ</t>
    </rPh>
    <phoneticPr fontId="15"/>
  </si>
  <si>
    <t>AP1020101</t>
  </si>
  <si>
    <t>0：銀行振込　1：電子記録債権　2：ファクタリング　3：手形　4：期日現金　６：口座引落　7：値引・調整　8：相殺　9：その他　10：現金　11：小切手
※「1：電子記録債権」「2：ファクタリング」「4：期日現金」は、『債務奉行クラウド』の『Sシステム』または『債務奉行V ERPクラウド』をご利用の場合に指定できます。
※「６：口座引落」は、『債務奉行クラウド』をご利用の場合に指定できます。</t>
    <rPh sb="35" eb="37">
      <t>ゲンキン</t>
    </rPh>
    <rPh sb="110" eb="112">
      <t>サイム</t>
    </rPh>
    <rPh sb="131" eb="133">
      <t>サイム</t>
    </rPh>
    <phoneticPr fontId="4"/>
  </si>
  <si>
    <t>AP1020102</t>
  </si>
  <si>
    <t>「支払種別」が「０：銀行振込」「1：電子記録債権」「2：ファクタリング」「3：手形」「4：期日現金」「６：口座引落」の場合に受け入れできます。</t>
    <rPh sb="22" eb="24">
      <t>サイケン</t>
    </rPh>
    <rPh sb="47" eb="49">
      <t>ゲンキン</t>
    </rPh>
    <phoneticPr fontId="4"/>
  </si>
  <si>
    <t>支払科目コード</t>
    <rPh sb="2" eb="4">
      <t>カモク</t>
    </rPh>
    <phoneticPr fontId="15"/>
  </si>
  <si>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</si>
  <si>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</si>
  <si>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5"/>
  </si>
  <si>
    <t>AP1020104</t>
  </si>
  <si>
    <t>出金部門指定</t>
    <rPh sb="0" eb="2">
      <t>シュッキン</t>
    </rPh>
    <rPh sb="2" eb="4">
      <t>ブモン</t>
    </rPh>
    <rPh sb="4" eb="6">
      <t>シテイ</t>
    </rPh>
    <phoneticPr fontId="15"/>
  </si>
  <si>
    <t>AP1020116</t>
  </si>
  <si>
    <t>0：固定　1：債務　2：購入　3：精算</t>
    <rPh sb="2" eb="4">
      <t>コテイ</t>
    </rPh>
    <rPh sb="7" eb="9">
      <t>サイム</t>
    </rPh>
    <rPh sb="12" eb="14">
      <t>コウニュウ</t>
    </rPh>
    <rPh sb="17" eb="19">
      <t>セイサン</t>
    </rPh>
    <phoneticPr fontId="15"/>
  </si>
  <si>
    <t>出金部門コード</t>
    <rPh sb="0" eb="2">
      <t>シュッキン</t>
    </rPh>
    <rPh sb="2" eb="4">
      <t>ブモン</t>
    </rPh>
    <phoneticPr fontId="15"/>
  </si>
  <si>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</si>
  <si>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</si>
  <si>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出金プロジェクト指定</t>
    <rPh sb="8" eb="10">
      <t>シテイ</t>
    </rPh>
    <phoneticPr fontId="15"/>
  </si>
  <si>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</si>
  <si>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5"/>
  </si>
  <si>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</si>
  <si>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</si>
  <si>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</si>
  <si>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5"/>
  </si>
  <si>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</si>
  <si>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</si>
  <si>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出金工程／工種コード</t>
    <rPh sb="0" eb="2">
      <t>シュッキン</t>
    </rPh>
    <rPh sb="2" eb="7">
      <t>コウテイ</t>
    </rPh>
    <phoneticPr fontId="15"/>
  </si>
  <si>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</si>
  <si>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4"/>
  </si>
  <si>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</si>
  <si>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</si>
  <si>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5"/>
  </si>
  <si>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</si>
  <si>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</si>
  <si>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</si>
  <si>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15"/>
  </si>
  <si>
    <t>AP1020111</t>
  </si>
  <si>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</si>
  <si>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4"/>
  </si>
  <si>
    <t>AP1020113</t>
  </si>
  <si>
    <t>４～20</t>
    <phoneticPr fontId="4"/>
  </si>
  <si>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</si>
  <si>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</si>
  <si>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値引工程／工種コード</t>
    <rPh sb="0" eb="2">
      <t>ネビ</t>
    </rPh>
    <rPh sb="2" eb="7">
      <t>コウテイ</t>
    </rPh>
    <phoneticPr fontId="15"/>
  </si>
  <si>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</si>
  <si>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5"/>
  </si>
  <si>
    <t>【手数料】</t>
    <rPh sb="1" eb="4">
      <t>テスウリョウ</t>
    </rPh>
    <phoneticPr fontId="15"/>
  </si>
  <si>
    <t>振込区分</t>
    <rPh sb="0" eb="2">
      <t>フリコミ</t>
    </rPh>
    <rPh sb="2" eb="4">
      <t>クブン</t>
    </rPh>
    <phoneticPr fontId="15"/>
  </si>
  <si>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</si>
  <si>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5"/>
  </si>
  <si>
    <t>振込方法</t>
    <rPh sb="0" eb="2">
      <t>フリコミ</t>
    </rPh>
    <rPh sb="2" eb="4">
      <t>ホウホウ</t>
    </rPh>
    <phoneticPr fontId="15"/>
  </si>
  <si>
    <t>AP1020202</t>
  </si>
  <si>
    <t>０：EB　１：ATM  ２：窓口
「支払種別」が「0：銀行振込」「4：期日現金」の場合に受け入れできます。
新規データとして空白データを受け入れた場合は、「0：EB」が設定されます。</t>
    <rPh sb="14" eb="16">
      <t>マドグチ</t>
    </rPh>
    <phoneticPr fontId="15"/>
  </si>
  <si>
    <t>支払タイプ</t>
    <rPh sb="0" eb="2">
      <t>シハライ</t>
    </rPh>
    <phoneticPr fontId="15"/>
  </si>
  <si>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</si>
  <si>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5"/>
  </si>
  <si>
    <t>未払計上</t>
    <rPh sb="0" eb="2">
      <t>ミバライ</t>
    </rPh>
    <rPh sb="2" eb="4">
      <t>ケイジョウ</t>
    </rPh>
    <phoneticPr fontId="15"/>
  </si>
  <si>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</si>
  <si>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5"/>
  </si>
  <si>
    <t>当方負担手数料費用科目コード</t>
    <rPh sb="0" eb="2">
      <t>トウホウ</t>
    </rPh>
    <rPh sb="2" eb="4">
      <t>フタン</t>
    </rPh>
    <rPh sb="4" eb="7">
      <t>テスウリョウ</t>
    </rPh>
    <rPh sb="7" eb="9">
      <t>ヒヨウ</t>
    </rPh>
    <rPh sb="9" eb="11">
      <t>カモク</t>
    </rPh>
    <phoneticPr fontId="15"/>
  </si>
  <si>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</si>
  <si>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</si>
  <si>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5"/>
  </si>
  <si>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</si>
  <si>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</si>
  <si>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5"/>
  </si>
  <si>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</si>
  <si>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</si>
  <si>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5"/>
  </si>
  <si>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</si>
  <si>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</si>
  <si>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5"/>
  </si>
  <si>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</si>
  <si>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</si>
  <si>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5"/>
  </si>
  <si>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</si>
  <si>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</si>
  <si>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5"/>
  </si>
  <si>
    <t>AP1020211</t>
  </si>
  <si>
    <t>手数料費用部門コード</t>
    <rPh sb="0" eb="3">
      <t>テスウリョウ</t>
    </rPh>
    <rPh sb="3" eb="5">
      <t>ヒヨウ</t>
    </rPh>
    <rPh sb="5" eb="7">
      <t>ブモン</t>
    </rPh>
    <phoneticPr fontId="15"/>
  </si>
  <si>
    <t>AP1020212</t>
  </si>
  <si>
    <t>１～15</t>
    <phoneticPr fontId="4"/>
  </si>
  <si>
    <t>「手数料費用部門指定」が「０：固定」の場合に設定します。
桁数は、設定（メインメニュー右上にある[設定]アイコンから[運用設定]メニューの[基本]ページ）によって異なります。</t>
  </si>
  <si>
    <t>手数料費用プロジェクト指定</t>
    <rPh sb="3" eb="5">
      <t>ヒヨウ</t>
    </rPh>
    <phoneticPr fontId="15"/>
  </si>
  <si>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</si>
  <si>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</si>
  <si>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5"/>
  </si>
  <si>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</si>
  <si>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</si>
  <si>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5"/>
  </si>
  <si>
    <t>AP1020215</t>
  </si>
  <si>
    <t>手数料費用工程／工種コード</t>
    <rPh sb="0" eb="3">
      <t>テスウリョウ</t>
    </rPh>
    <rPh sb="5" eb="10">
      <t>コウテイ</t>
    </rPh>
    <phoneticPr fontId="15"/>
  </si>
  <si>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</si>
  <si>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5"/>
  </si>
  <si>
    <t>手数料支払部門指定</t>
    <rPh sb="0" eb="3">
      <t>テスウリョウ</t>
    </rPh>
    <rPh sb="3" eb="5">
      <t>シハライ</t>
    </rPh>
    <rPh sb="5" eb="7">
      <t>ブモン</t>
    </rPh>
    <rPh sb="7" eb="9">
      <t>シテイ</t>
    </rPh>
    <phoneticPr fontId="15"/>
  </si>
  <si>
    <t>AP1020217</t>
  </si>
  <si>
    <t>手数料支払部門コード</t>
    <rPh sb="0" eb="3">
      <t>テスウリョウ</t>
    </rPh>
    <rPh sb="3" eb="5">
      <t>シハライ</t>
    </rPh>
    <rPh sb="5" eb="7">
      <t>ブモン</t>
    </rPh>
    <phoneticPr fontId="15"/>
  </si>
  <si>
    <t>AP1020218</t>
  </si>
  <si>
    <t>「手数料支払部門指定」が「０：固定」の場合に設定します。
桁数は、設定（メインメニュー右上にある[設定]アイコンから[運用設定]メニューの[基本]ページ）によって異なります。</t>
  </si>
  <si>
    <t>手数料支払プロジェクト指定</t>
    <rPh sb="0" eb="3">
      <t>テスウリョウ</t>
    </rPh>
    <rPh sb="11" eb="13">
      <t>シテイ</t>
    </rPh>
    <phoneticPr fontId="15"/>
  </si>
  <si>
    <t>AP1020219</t>
  </si>
  <si>
    <t>手数料支払プロジェクトコード</t>
    <rPh sb="0" eb="3">
      <t>テスウリョウ</t>
    </rPh>
    <phoneticPr fontId="15"/>
  </si>
  <si>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</si>
  <si>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</si>
  <si>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5"/>
  </si>
  <si>
    <t>AP1020221</t>
  </si>
  <si>
    <t>手数料支払工程／工種コード</t>
    <rPh sb="0" eb="3">
      <t>テスウリョウ</t>
    </rPh>
    <rPh sb="5" eb="10">
      <t>コウテイ</t>
    </rPh>
    <phoneticPr fontId="15"/>
  </si>
  <si>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</si>
  <si>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5"/>
  </si>
  <si>
    <t>【決済】</t>
    <phoneticPr fontId="4"/>
  </si>
  <si>
    <t>１～20</t>
    <phoneticPr fontId="7"/>
  </si>
  <si>
    <t>数字</t>
    <phoneticPr fontId="4"/>
  </si>
  <si>
    <t>郵送料科目コード</t>
    <rPh sb="0" eb="3">
      <t>ユウソウリョウ</t>
    </rPh>
    <rPh sb="3" eb="5">
      <t>カモク</t>
    </rPh>
    <phoneticPr fontId="34"/>
  </si>
  <si>
    <t>AP1020303</t>
  </si>
  <si>
    <t>３～１0</t>
    <phoneticPr fontId="7"/>
  </si>
  <si>
    <t>「支払種別」が「3：手形」の場合に受け入れできます。
桁数は、設定（メインメニュー右上にある[設定]アイコンから[運用設定]メニューの[基本]ページ）によって異なります。</t>
    <phoneticPr fontId="4"/>
  </si>
  <si>
    <t>郵送料補助科目コード</t>
    <rPh sb="0" eb="3">
      <t>ユウソウリョウ</t>
    </rPh>
    <rPh sb="3" eb="5">
      <t>ホジョ</t>
    </rPh>
    <rPh sb="5" eb="7">
      <t>カモク</t>
    </rPh>
    <phoneticPr fontId="4"/>
  </si>
  <si>
    <t>AP1020304</t>
  </si>
  <si>
    <t>１～１0</t>
    <phoneticPr fontId="7"/>
  </si>
  <si>
    <t>郵送料部門指定</t>
    <rPh sb="0" eb="3">
      <t>ユウソウリョウ</t>
    </rPh>
    <rPh sb="3" eb="5">
      <t>ブモン</t>
    </rPh>
    <rPh sb="5" eb="7">
      <t>シテイ</t>
    </rPh>
    <phoneticPr fontId="4"/>
  </si>
  <si>
    <t>AP1020305</t>
  </si>
  <si>
    <t>０：固定　１：出金　２：債務　３：購入
「支払種別」が「3：手形」の場合に受け入れできます。
新規データとして空白データを受け入れた場合は、「0：固定」が設定されます。</t>
    <phoneticPr fontId="4"/>
  </si>
  <si>
    <t>郵送料部門コード</t>
    <rPh sb="0" eb="3">
      <t>ユウソウリョウ</t>
    </rPh>
    <rPh sb="3" eb="5">
      <t>ブモン</t>
    </rPh>
    <phoneticPr fontId="4"/>
  </si>
  <si>
    <t>AP1020306</t>
  </si>
  <si>
    <t>１～１5</t>
    <phoneticPr fontId="7"/>
  </si>
  <si>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</si>
  <si>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郵送料プロジェクト指定</t>
    <rPh sb="0" eb="3">
      <t>ユウソウリョウ</t>
    </rPh>
    <rPh sb="9" eb="11">
      <t>シテイ</t>
    </rPh>
    <phoneticPr fontId="4"/>
  </si>
  <si>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</si>
  <si>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</si>
  <si>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4"/>
  </si>
  <si>
    <t>AP1020308</t>
  </si>
  <si>
    <t>4～20</t>
    <phoneticPr fontId="7"/>
  </si>
  <si>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</si>
  <si>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4"/>
  </si>
  <si>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</si>
  <si>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</si>
  <si>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郵送料工程／工種コード</t>
    <rPh sb="0" eb="3">
      <t>ユウソウリョウ</t>
    </rPh>
    <phoneticPr fontId="4"/>
  </si>
  <si>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</si>
  <si>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4"/>
  </si>
  <si>
    <t>１～20</t>
    <phoneticPr fontId="4"/>
  </si>
  <si>
    <t>部門コード</t>
  </si>
  <si>
    <t>AR1060001</t>
  </si>
  <si>
    <t>部門名</t>
    <phoneticPr fontId="4"/>
  </si>
  <si>
    <t>AR1060002</t>
    <phoneticPr fontId="4"/>
  </si>
  <si>
    <t>文字</t>
    <rPh sb="0" eb="2">
      <t>モジ</t>
    </rPh>
    <phoneticPr fontId="4"/>
  </si>
  <si>
    <t>AR1080001</t>
  </si>
  <si>
    <t>４～20</t>
  </si>
  <si>
    <t>AR1080002</t>
  </si>
  <si>
    <t>100</t>
  </si>
  <si>
    <t>プロジェクト略称</t>
  </si>
  <si>
    <t>AR1080003</t>
  </si>
  <si>
    <t>メモ１</t>
  </si>
  <si>
    <t>AR1080113</t>
  </si>
  <si>
    <t>メモ２</t>
  </si>
  <si>
    <t>AR1080114</t>
  </si>
  <si>
    <t>メモ３</t>
  </si>
  <si>
    <t>AR1080115</t>
  </si>
  <si>
    <t>英数カナ</t>
    <rPh sb="0" eb="2">
      <t>エイスウ</t>
    </rPh>
    <phoneticPr fontId="42"/>
  </si>
  <si>
    <t>英数カナ</t>
    <rPh sb="0" eb="2">
      <t>エイスウ</t>
    </rPh>
    <phoneticPr fontId="15"/>
  </si>
  <si>
    <t>英数カナ</t>
    <rPh sb="0" eb="2">
      <t>エイスウ</t>
    </rPh>
    <phoneticPr fontId="46"/>
  </si>
  <si>
    <t>英数カナ</t>
    <rPh sb="0" eb="2">
      <t>エイスウ</t>
    </rPh>
    <phoneticPr fontId="1"/>
  </si>
  <si>
    <t>0：しない　1：する</t>
  </si>
  <si>
    <t>２</t>
  </si>
  <si>
    <t>９</t>
  </si>
  <si>
    <t>18</t>
    <phoneticPr fontId="4"/>
  </si>
  <si>
    <t>英数カナ</t>
    <rPh sb="0" eb="2">
      <t>エイスウ</t>
    </rPh>
    <phoneticPr fontId="30"/>
  </si>
  <si>
    <t>桁数は、設定（メインメニュー右上にある[設定]アイコンから[運用設定]メニューの[債務管理]ページ）によって異なります。</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</si>
  <si>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</si>
  <si>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</si>
  <si>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設定内容は、「支払条件２」と同様です。
「支払条件３-基準額」が「0」の場合は受け入れできません。</t>
  </si>
  <si>
    <t>４～10</t>
    <phoneticPr fontId="4"/>
  </si>
  <si>
    <t>工程／工種データ</t>
    <phoneticPr fontId="4"/>
  </si>
  <si>
    <t>工程／工種コード</t>
    <rPh sb="0" eb="5">
      <t>コウテイ</t>
    </rPh>
    <phoneticPr fontId="15"/>
  </si>
  <si>
    <t>AR1100001</t>
  </si>
  <si>
    <t>工程／工種名</t>
    <rPh sb="0" eb="2">
      <t>コウテイ</t>
    </rPh>
    <rPh sb="3" eb="5">
      <t>コウシュ</t>
    </rPh>
    <rPh sb="5" eb="6">
      <t>メイ</t>
    </rPh>
    <phoneticPr fontId="15"/>
  </si>
  <si>
    <t>AR1100002</t>
  </si>
  <si>
    <t>文字</t>
    <rPh sb="0" eb="2">
      <t>モジ</t>
    </rPh>
    <phoneticPr fontId="46"/>
  </si>
  <si>
    <t>摘要コード</t>
    <rPh sb="0" eb="2">
      <t>テキヨウ</t>
    </rPh>
    <phoneticPr fontId="15"/>
  </si>
  <si>
    <t>AR1130001</t>
  </si>
  <si>
    <t>摘要内容</t>
    <rPh sb="0" eb="2">
      <t>テキヨウ</t>
    </rPh>
    <rPh sb="2" eb="4">
      <t>ナイヨウ</t>
    </rPh>
    <phoneticPr fontId="15"/>
  </si>
  <si>
    <t>AR1130002</t>
  </si>
  <si>
    <t>200</t>
  </si>
  <si>
    <t>AR1130003</t>
  </si>
  <si>
    <t>任意項目データ</t>
    <phoneticPr fontId="4"/>
  </si>
  <si>
    <t>任意項目コード</t>
    <rPh sb="0" eb="2">
      <t>ニンイ</t>
    </rPh>
    <rPh sb="2" eb="4">
      <t>コウモク</t>
    </rPh>
    <phoneticPr fontId="15"/>
  </si>
  <si>
    <t>AR1140001</t>
  </si>
  <si>
    <t>１～40</t>
  </si>
  <si>
    <t>任意項目名</t>
    <rPh sb="0" eb="4">
      <t>ニンイコウモク</t>
    </rPh>
    <rPh sb="4" eb="5">
      <t>メイ</t>
    </rPh>
    <phoneticPr fontId="15"/>
  </si>
  <si>
    <t>AR1140002</t>
  </si>
  <si>
    <t>【基本】</t>
    <rPh sb="1" eb="3">
      <t>キホン</t>
    </rPh>
    <phoneticPr fontId="15"/>
  </si>
  <si>
    <t>13</t>
  </si>
  <si>
    <t>敬称</t>
    <rPh sb="0" eb="2">
      <t>ケイショウ</t>
    </rPh>
    <phoneticPr fontId="15"/>
  </si>
  <si>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</si>
  <si>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</si>
  <si>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</si>
  <si>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14</t>
    <phoneticPr fontId="4"/>
  </si>
  <si>
    <t>英数</t>
    <rPh sb="0" eb="2">
      <t>エイスウ</t>
    </rPh>
    <phoneticPr fontId="34"/>
  </si>
  <si>
    <t>12</t>
  </si>
  <si>
    <t>24</t>
  </si>
  <si>
    <t>50</t>
  </si>
  <si>
    <t>20</t>
  </si>
  <si>
    <t>ホームページ</t>
  </si>
  <si>
    <t>80</t>
  </si>
  <si>
    <t>英数</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</si>
  <si>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5"/>
  </si>
  <si>
    <t>0：休日考慮しない　1：前営業日　2：翌営業日</t>
    <rPh sb="2" eb="4">
      <t>キュウジツ</t>
    </rPh>
    <rPh sb="4" eb="6">
      <t>コウリョ</t>
    </rPh>
    <rPh sb="12" eb="13">
      <t>マエ</t>
    </rPh>
    <rPh sb="13" eb="16">
      <t>エイギョウビ</t>
    </rPh>
    <rPh sb="19" eb="20">
      <t>ヨク</t>
    </rPh>
    <rPh sb="20" eb="23">
      <t>エイギョウビ</t>
    </rPh>
    <phoneticPr fontId="15"/>
  </si>
  <si>
    <t>0：月日指定　1：月指定　2：日指定</t>
    <rPh sb="2" eb="4">
      <t>ツキヒ</t>
    </rPh>
    <rPh sb="4" eb="6">
      <t>シテイ</t>
    </rPh>
    <rPh sb="9" eb="10">
      <t>ツキ</t>
    </rPh>
    <rPh sb="10" eb="12">
      <t>シテイ</t>
    </rPh>
    <rPh sb="15" eb="16">
      <t>ニチ</t>
    </rPh>
    <rPh sb="16" eb="18">
      <t>シテイ</t>
    </rPh>
    <phoneticPr fontId="15"/>
  </si>
  <si>
    <t>英数カナ</t>
    <rPh sb="0" eb="2">
      <t>エイスウ</t>
    </rPh>
    <phoneticPr fontId="4"/>
  </si>
  <si>
    <t>9</t>
  </si>
  <si>
    <t>48</t>
  </si>
  <si>
    <t>８</t>
  </si>
  <si>
    <t>数字</t>
    <rPh sb="0" eb="2">
      <t>スウジ</t>
    </rPh>
    <phoneticPr fontId="42"/>
  </si>
  <si>
    <t>0：未設定　１～31：１日～31日　99：月末日
新規データとして空白データを受け入れた場合は、「0：未設定」が設定されます。</t>
  </si>
  <si>
    <t>[精算先]メニューで、各項目の初期値を設定できます。新規データとして空白データを受け入れた場合は、初期値の内容が設定されます。</t>
    <phoneticPr fontId="4"/>
  </si>
  <si>
    <t>精算先コード</t>
    <rPh sb="2" eb="3">
      <t>サキ</t>
    </rPh>
    <phoneticPr fontId="15"/>
  </si>
  <si>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</si>
  <si>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</si>
  <si>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5"/>
  </si>
  <si>
    <t>AP2010002</t>
  </si>
  <si>
    <t>個人事業主として取引先を登録している場合は、１桁目に半角スペースを入力することで、
12桁の個人番号を受け入れられます。</t>
    <rPh sb="2" eb="5">
      <t>ジギョウヌシ</t>
    </rPh>
    <phoneticPr fontId="15"/>
  </si>
  <si>
    <t>精算先名</t>
    <rPh sb="2" eb="3">
      <t>サキ</t>
    </rPh>
    <rPh sb="3" eb="4">
      <t>ナ</t>
    </rPh>
    <phoneticPr fontId="15"/>
  </si>
  <si>
    <t>AP2010003</t>
  </si>
  <si>
    <t>精算先名カナ</t>
    <rPh sb="2" eb="3">
      <t>サキ</t>
    </rPh>
    <rPh sb="3" eb="4">
      <t>メイ</t>
    </rPh>
    <phoneticPr fontId="15"/>
  </si>
  <si>
    <t>AP2010004</t>
  </si>
  <si>
    <t>事業所名</t>
    <rPh sb="0" eb="3">
      <t>ジギョウショ</t>
    </rPh>
    <rPh sb="3" eb="4">
      <t>メイ</t>
    </rPh>
    <phoneticPr fontId="15"/>
  </si>
  <si>
    <t>AP2010005</t>
  </si>
  <si>
    <t>事業所名カナ</t>
    <rPh sb="0" eb="3">
      <t>ジギョウショ</t>
    </rPh>
    <rPh sb="3" eb="4">
      <t>メイ</t>
    </rPh>
    <phoneticPr fontId="15"/>
  </si>
  <si>
    <t>AP2010006</t>
  </si>
  <si>
    <t>精算先略称</t>
    <rPh sb="2" eb="3">
      <t>サキ</t>
    </rPh>
    <rPh sb="3" eb="5">
      <t>リャクショウ</t>
    </rPh>
    <phoneticPr fontId="15"/>
  </si>
  <si>
    <t>AP2010007</t>
  </si>
  <si>
    <t>種別</t>
    <rPh sb="0" eb="2">
      <t>シュベツ</t>
    </rPh>
    <phoneticPr fontId="15"/>
  </si>
  <si>
    <t>AP2010015</t>
    <phoneticPr fontId="4"/>
  </si>
  <si>
    <t>0：精算先　3： 社員</t>
    <rPh sb="9" eb="11">
      <t>コウモク</t>
    </rPh>
    <phoneticPr fontId="4"/>
  </si>
  <si>
    <t>AP2010101</t>
  </si>
  <si>
    <t>AP2010102</t>
  </si>
  <si>
    <t>T+整数13桁　または　整数13桁</t>
    <phoneticPr fontId="4"/>
  </si>
  <si>
    <t>郵便番号</t>
    <rPh sb="0" eb="4">
      <t>ユウビンバンゴウ</t>
    </rPh>
    <phoneticPr fontId="15"/>
  </si>
  <si>
    <t>AP2010103</t>
  </si>
  <si>
    <t>都道府県</t>
    <rPh sb="0" eb="4">
      <t>トドウフケン</t>
    </rPh>
    <phoneticPr fontId="15"/>
  </si>
  <si>
    <t>AP2010104</t>
  </si>
  <si>
    <t>市区町村</t>
    <rPh sb="0" eb="2">
      <t>シク</t>
    </rPh>
    <rPh sb="2" eb="4">
      <t>チョウソン</t>
    </rPh>
    <phoneticPr fontId="15"/>
  </si>
  <si>
    <t>AP2010105</t>
  </si>
  <si>
    <t>番地</t>
    <rPh sb="0" eb="2">
      <t>バンチ</t>
    </rPh>
    <phoneticPr fontId="15"/>
  </si>
  <si>
    <t>AP2010106</t>
  </si>
  <si>
    <t>ビル等</t>
    <rPh sb="2" eb="3">
      <t>ナド</t>
    </rPh>
    <phoneticPr fontId="15"/>
  </si>
  <si>
    <t>AP2010107</t>
  </si>
  <si>
    <t>電話番号</t>
    <rPh sb="0" eb="2">
      <t>デンワ</t>
    </rPh>
    <rPh sb="2" eb="4">
      <t>バンゴウ</t>
    </rPh>
    <phoneticPr fontId="15"/>
  </si>
  <si>
    <t>AP2010108</t>
  </si>
  <si>
    <t>ＦＡＸ番号</t>
    <rPh sb="3" eb="5">
      <t>バンゴウ</t>
    </rPh>
    <phoneticPr fontId="15"/>
  </si>
  <si>
    <t>AP2010109</t>
  </si>
  <si>
    <t>AP2010110</t>
  </si>
  <si>
    <t>AP2010111</t>
  </si>
  <si>
    <t>AP2010112</t>
  </si>
  <si>
    <t>AP2010113</t>
  </si>
  <si>
    <t>社内e-Mail１</t>
    <rPh sb="0" eb="2">
      <t>シャナイ</t>
    </rPh>
    <phoneticPr fontId="0"/>
  </si>
  <si>
    <t>AP2010118</t>
    <phoneticPr fontId="4"/>
  </si>
  <si>
    <t>256</t>
  </si>
  <si>
    <t>この項目は、「種別」が「3：社員」の場合に受け入れできます。</t>
    <phoneticPr fontId="15"/>
  </si>
  <si>
    <t>社内e-Mail２</t>
    <rPh sb="0" eb="2">
      <t>シャナイ</t>
    </rPh>
    <phoneticPr fontId="0"/>
  </si>
  <si>
    <t>AP2010119</t>
    <phoneticPr fontId="4"/>
  </si>
  <si>
    <t>個人用e-Mail１</t>
    <rPh sb="0" eb="3">
      <t>コジンヨウ</t>
    </rPh>
    <phoneticPr fontId="0"/>
  </si>
  <si>
    <t>AP2010120</t>
    <phoneticPr fontId="4"/>
  </si>
  <si>
    <t>個人用e-Mail２</t>
    <rPh sb="0" eb="3">
      <t>コジンヨウ</t>
    </rPh>
    <phoneticPr fontId="0"/>
  </si>
  <si>
    <t>AP2010121</t>
    <phoneticPr fontId="4"/>
  </si>
  <si>
    <t>【購入】</t>
    <rPh sb="1" eb="3">
      <t>コウニュウ</t>
    </rPh>
    <phoneticPr fontId="15"/>
  </si>
  <si>
    <t>スポット区分</t>
    <rPh sb="4" eb="6">
      <t>クブン</t>
    </rPh>
    <phoneticPr fontId="15"/>
  </si>
  <si>
    <t>AP2010401</t>
  </si>
  <si>
    <t>0：通常精算先　1：スポット精算先</t>
    <rPh sb="2" eb="4">
      <t>ツウジョウ</t>
    </rPh>
    <rPh sb="6" eb="7">
      <t>サキ</t>
    </rPh>
    <rPh sb="16" eb="17">
      <t>サキ</t>
    </rPh>
    <phoneticPr fontId="15"/>
  </si>
  <si>
    <t>購入主部門コード</t>
    <rPh sb="2" eb="3">
      <t>シュ</t>
    </rPh>
    <rPh sb="3" eb="5">
      <t>ブモン</t>
    </rPh>
    <phoneticPr fontId="15"/>
  </si>
  <si>
    <t>AP2010405</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</si>
  <si>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</si>
  <si>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</si>
  <si>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5"/>
  </si>
  <si>
    <t>購入主工程／工種コード</t>
    <rPh sb="2" eb="3">
      <t>シュ</t>
    </rPh>
    <rPh sb="3" eb="8">
      <t>コウテイ</t>
    </rPh>
    <phoneticPr fontId="15"/>
  </si>
  <si>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</si>
  <si>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5"/>
  </si>
  <si>
    <t>精算伝票区分</t>
    <rPh sb="0" eb="2">
      <t>セイサン</t>
    </rPh>
    <rPh sb="2" eb="4">
      <t>デンヒョウ</t>
    </rPh>
    <rPh sb="4" eb="6">
      <t>クブン</t>
    </rPh>
    <phoneticPr fontId="15"/>
  </si>
  <si>
    <t>AP2010423</t>
    <phoneticPr fontId="4"/>
  </si>
  <si>
    <t>0：即時支払　1：未払取引　2：買掛取引
「２：買掛取引」は、『蔵奉行クラウド』または『債務奉行クラウド』をご利用の場合に受け入れできます。</t>
    <phoneticPr fontId="4"/>
  </si>
  <si>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</si>
  <si>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</si>
  <si>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</si>
  <si>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t>
    <rPh sb="0" eb="1">
      <t>シュ</t>
    </rPh>
    <rPh sb="1" eb="3">
      <t>サイム</t>
    </rPh>
    <rPh sb="3" eb="5">
      <t>トリヒキ</t>
    </rPh>
    <phoneticPr fontId="1"/>
  </si>
  <si>
    <t>主債務取引コードー返品</t>
    <rPh sb="0" eb="1">
      <t>シュ</t>
    </rPh>
    <rPh sb="1" eb="3">
      <t>サイム</t>
    </rPh>
    <rPh sb="3" eb="5">
      <t>トリヒキ</t>
    </rPh>
    <rPh sb="9" eb="11">
      <t>ヘンピン</t>
    </rPh>
    <phoneticPr fontId="1"/>
  </si>
  <si>
    <t>主債務取引コードー値引</t>
    <rPh sb="0" eb="1">
      <t>シュ</t>
    </rPh>
    <rPh sb="1" eb="3">
      <t>サイム</t>
    </rPh>
    <rPh sb="3" eb="5">
      <t>トリヒキ</t>
    </rPh>
    <rPh sb="9" eb="11">
      <t>ネビキ</t>
    </rPh>
    <phoneticPr fontId="1"/>
  </si>
  <si>
    <t>0：使用しない　1：使用する</t>
    <rPh sb="2" eb="4">
      <t>シヨウ</t>
    </rPh>
    <rPh sb="10" eb="12">
      <t>シヨウ</t>
    </rPh>
    <phoneticPr fontId="15"/>
  </si>
  <si>
    <t>AP2010422</t>
  </si>
  <si>
    <t>伝票に初期表示する補助科目を指定する場合に設定します。
桁数は、設定（メインメニュー右上にある[設定]アイコンから[運用設定]メニューの[基本]ページ）によって異なります。</t>
  </si>
  <si>
    <t>消費税計算</t>
    <rPh sb="0" eb="3">
      <t>ショウヒゼイ</t>
    </rPh>
    <rPh sb="3" eb="5">
      <t>ケイサン</t>
    </rPh>
    <phoneticPr fontId="15"/>
  </si>
  <si>
    <t>AP2010501</t>
    <phoneticPr fontId="4"/>
  </si>
  <si>
    <t>0：明細単位　1：伝票単位　2：請求書単位</t>
    <rPh sb="4" eb="6">
      <t>タンイ</t>
    </rPh>
    <rPh sb="9" eb="11">
      <t>デンピョウ</t>
    </rPh>
    <rPh sb="11" eb="13">
      <t>タンイ</t>
    </rPh>
    <rPh sb="19" eb="21">
      <t>タンイ</t>
    </rPh>
    <phoneticPr fontId="15"/>
  </si>
  <si>
    <t>精算先優先に設定する</t>
    <rPh sb="0" eb="2">
      <t>セイサン</t>
    </rPh>
    <rPh sb="2" eb="3">
      <t>サキ</t>
    </rPh>
    <rPh sb="3" eb="5">
      <t>ユウセン</t>
    </rPh>
    <rPh sb="6" eb="8">
      <t>セッテイ</t>
    </rPh>
    <phoneticPr fontId="15"/>
  </si>
  <si>
    <t>AP2010502</t>
  </si>
  <si>
    <t>取引発生区分</t>
    <rPh sb="0" eb="2">
      <t>トリヒキ</t>
    </rPh>
    <rPh sb="2" eb="4">
      <t>ハッセイ</t>
    </rPh>
    <rPh sb="4" eb="6">
      <t>クブン</t>
    </rPh>
    <phoneticPr fontId="15"/>
  </si>
  <si>
    <t>1：国内　2：輸入　3：国外　9：科目優先</t>
    <rPh sb="7" eb="9">
      <t>ユニュウ</t>
    </rPh>
    <phoneticPr fontId="15"/>
  </si>
  <si>
    <t>0：計算しない　1：税抜金額から計算する　2：税込金額から計算する　9：科目優先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rPh sb="100" eb="102">
      <t>バアイ</t>
    </rPh>
    <rPh sb="108" eb="110">
      <t>トウロク</t>
    </rPh>
    <rPh sb="110" eb="112">
      <t>クブン</t>
    </rPh>
    <rPh sb="114" eb="116">
      <t>メンゼイ</t>
    </rPh>
    <rPh sb="116" eb="119">
      <t>ジギョウシャ</t>
    </rPh>
    <rPh sb="119" eb="120">
      <t>トウ</t>
    </rPh>
    <rPh sb="126" eb="127">
      <t>ウ</t>
    </rPh>
    <rPh sb="128" eb="129">
      <t>イ</t>
    </rPh>
    <rPh sb="131" eb="132">
      <t>サイ</t>
    </rPh>
    <rPh sb="148" eb="150">
      <t>セッッテイ</t>
    </rPh>
    <phoneticPr fontId="15"/>
  </si>
  <si>
    <t>0：切り上げ　1：四捨五入　2：切り捨て　9：科目優先</t>
    <rPh sb="2" eb="3">
      <t>キ</t>
    </rPh>
    <rPh sb="4" eb="5">
      <t>ア</t>
    </rPh>
    <rPh sb="9" eb="13">
      <t>シシャゴニュウ</t>
    </rPh>
    <rPh sb="16" eb="17">
      <t>キ</t>
    </rPh>
    <rPh sb="18" eb="19">
      <t>ス</t>
    </rPh>
    <phoneticPr fontId="15"/>
  </si>
  <si>
    <t>【源泉徴収】</t>
    <rPh sb="1" eb="3">
      <t>ゲンセン</t>
    </rPh>
    <rPh sb="3" eb="5">
      <t>チョウシュウ</t>
    </rPh>
    <phoneticPr fontId="15"/>
  </si>
  <si>
    <t>源泉徴収</t>
    <rPh sb="0" eb="2">
      <t>ゲンセン</t>
    </rPh>
    <rPh sb="2" eb="4">
      <t>チョウシュウ</t>
    </rPh>
    <phoneticPr fontId="15"/>
  </si>
  <si>
    <t>AP2010601</t>
  </si>
  <si>
    <t>0：対象外　1：対象</t>
    <rPh sb="2" eb="5">
      <t>タイショウガイ</t>
    </rPh>
    <rPh sb="8" eb="10">
      <t>タイショウ</t>
    </rPh>
    <phoneticPr fontId="15"/>
  </si>
  <si>
    <t>報酬区分コード</t>
    <rPh sb="0" eb="2">
      <t>ホウシュウ</t>
    </rPh>
    <rPh sb="2" eb="4">
      <t>クブン</t>
    </rPh>
    <phoneticPr fontId="15"/>
  </si>
  <si>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</si>
  <si>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</si>
  <si>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5"/>
  </si>
  <si>
    <t>AP2010603</t>
  </si>
  <si>
    <t>細目２</t>
    <rPh sb="0" eb="2">
      <t>サイモク</t>
    </rPh>
    <phoneticPr fontId="15"/>
  </si>
  <si>
    <t>AP2010604</t>
  </si>
  <si>
    <t>対象金額</t>
    <rPh sb="0" eb="2">
      <t>タイショウ</t>
    </rPh>
    <rPh sb="2" eb="4">
      <t>キンガク</t>
    </rPh>
    <phoneticPr fontId="15"/>
  </si>
  <si>
    <t>AP2010605</t>
  </si>
  <si>
    <t>0：税抜金額　1：税込金額
この項目は、「源泉徴収」が「1：対象」の場合に受け入れできます。</t>
    <rPh sb="2" eb="4">
      <t>ゼイヌキ</t>
    </rPh>
    <rPh sb="4" eb="6">
      <t>キンガク</t>
    </rPh>
    <rPh sb="9" eb="11">
      <t>ゼイコミ</t>
    </rPh>
    <rPh sb="11" eb="13">
      <t>キンガク</t>
    </rPh>
    <phoneticPr fontId="15"/>
  </si>
  <si>
    <t>源泉科目コード</t>
    <rPh sb="0" eb="2">
      <t>ゲンセン</t>
    </rPh>
    <rPh sb="2" eb="4">
      <t>カモク</t>
    </rPh>
    <phoneticPr fontId="31"/>
  </si>
  <si>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</si>
  <si>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5"/>
  </si>
  <si>
    <t>源泉補助科目コード</t>
    <rPh sb="0" eb="2">
      <t>ゲンセン</t>
    </rPh>
    <rPh sb="2" eb="4">
      <t>ホジョ</t>
    </rPh>
    <rPh sb="4" eb="6">
      <t>カモク</t>
    </rPh>
    <phoneticPr fontId="31"/>
  </si>
  <si>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</si>
  <si>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5"/>
  </si>
  <si>
    <t>【精算】</t>
    <rPh sb="1" eb="3">
      <t>セイサン</t>
    </rPh>
    <phoneticPr fontId="15"/>
  </si>
  <si>
    <t>AP2010803</t>
  </si>
  <si>
    <t>支払条件１</t>
  </si>
  <si>
    <t>AP2010902</t>
  </si>
  <si>
    <t>0：分割しない　1：割合で分割　2：金額で分割</t>
    <rPh sb="2" eb="4">
      <t>ブンカツ</t>
    </rPh>
    <rPh sb="10" eb="12">
      <t>ワリアイ</t>
    </rPh>
    <rPh sb="18" eb="20">
      <t>キンガク</t>
    </rPh>
    <phoneticPr fontId="15"/>
  </si>
  <si>
    <t>1／10／100／1,000／10,000／100,000／1,000,000／10,000,000／100,000,000
この項目は、「分割」が「1：割合で分割」の場合に受け入れできます。</t>
    <rPh sb="65" eb="67">
      <t>コウモク</t>
    </rPh>
    <rPh sb="77" eb="79">
      <t>ワリアイ</t>
    </rPh>
    <rPh sb="84" eb="86">
      <t>バアイ</t>
    </rPh>
    <phoneticPr fontId="15"/>
  </si>
  <si>
    <t>AP2010904</t>
  </si>
  <si>
    <t>AP2010911</t>
  </si>
  <si>
    <t>AP2010912</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</si>
  <si>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</si>
  <si>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</si>
  <si>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5"/>
  </si>
  <si>
    <t>AP2010914</t>
  </si>
  <si>
    <t>支払条件１-支払サイト１-支払予定日（月）</t>
    <rPh sb="19" eb="20">
      <t>ツキ</t>
    </rPh>
    <phoneticPr fontId="15"/>
  </si>
  <si>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</si>
  <si>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</si>
  <si>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5"/>
  </si>
  <si>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</si>
  <si>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</si>
  <si>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</si>
  <si>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</si>
  <si>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9"/>
  </si>
  <si>
    <t>AP2010921</t>
  </si>
  <si>
    <t>AP2010922</t>
  </si>
  <si>
    <t>AP2010923</t>
  </si>
  <si>
    <t>支払条件１-支払サイト２-支払予定日（設定）</t>
    <rPh sb="19" eb="21">
      <t>セッテイ</t>
    </rPh>
    <phoneticPr fontId="15"/>
  </si>
  <si>
    <t>AP2010924</t>
  </si>
  <si>
    <t>支払条件１-支払サイト２-支払予定日（月）</t>
    <rPh sb="19" eb="20">
      <t>ツキ</t>
    </rPh>
    <phoneticPr fontId="15"/>
  </si>
  <si>
    <t>AP2010925</t>
  </si>
  <si>
    <t>支払条件１-支払サイト２-支払予定日（日）</t>
    <rPh sb="19" eb="20">
      <t>ニチ</t>
    </rPh>
    <phoneticPr fontId="15"/>
  </si>
  <si>
    <t>AP2010926</t>
  </si>
  <si>
    <t>AP2010927</t>
  </si>
  <si>
    <t>AP2010931</t>
  </si>
  <si>
    <t>AP2010932</t>
  </si>
  <si>
    <t>AP2010933</t>
  </si>
  <si>
    <t>支払条件１-支払サイト３-支払予定日（設定）</t>
    <rPh sb="19" eb="21">
      <t>セッテイ</t>
    </rPh>
    <phoneticPr fontId="15"/>
  </si>
  <si>
    <t>AP2010934</t>
  </si>
  <si>
    <t>支払条件１-支払サイト３-支払予定日（月）</t>
    <rPh sb="19" eb="20">
      <t>ツキ</t>
    </rPh>
    <phoneticPr fontId="15"/>
  </si>
  <si>
    <t>AP2010935</t>
  </si>
  <si>
    <t>支払条件１-支払サイト３-支払予定日（日）</t>
    <rPh sb="19" eb="20">
      <t>ニチ</t>
    </rPh>
    <phoneticPr fontId="15"/>
  </si>
  <si>
    <t>AP2010936</t>
  </si>
  <si>
    <t>AP2010937</t>
  </si>
  <si>
    <t>支払条件２</t>
  </si>
  <si>
    <t>整数15桁　小数２桁
形式は、表紙の「金額・数量の形式」参照</t>
    <phoneticPr fontId="4"/>
  </si>
  <si>
    <t>AP2011032</t>
  </si>
  <si>
    <t>設定内容は、「支払条件１」と同様です。
「支払条件２-基準額」が「０」の場合は受け入れできません。</t>
    <rPh sb="9" eb="11">
      <t>ジョウケン</t>
    </rPh>
    <phoneticPr fontId="15"/>
  </si>
  <si>
    <t>AP2011033</t>
  </si>
  <si>
    <t>AP2011034</t>
  </si>
  <si>
    <t>AP2011041</t>
  </si>
  <si>
    <t>AP2011042</t>
  </si>
  <si>
    <t>AP2011043</t>
  </si>
  <si>
    <t>支払条件２-支払サイト１-支払予定日（設定）</t>
    <rPh sb="19" eb="21">
      <t>セッテイ</t>
    </rPh>
    <phoneticPr fontId="15"/>
  </si>
  <si>
    <t>AP2011044</t>
  </si>
  <si>
    <t>支払条件２-支払サイト１-支払予定日（月）</t>
    <rPh sb="19" eb="20">
      <t>ツキ</t>
    </rPh>
    <phoneticPr fontId="15"/>
  </si>
  <si>
    <t>AP2011045</t>
  </si>
  <si>
    <t>支払条件２-支払サイト１-支払予定日（日）</t>
    <rPh sb="19" eb="20">
      <t>ニチ</t>
    </rPh>
    <phoneticPr fontId="15"/>
  </si>
  <si>
    <t>AP2011046</t>
  </si>
  <si>
    <t>AP2011047</t>
  </si>
  <si>
    <t>AP2011051</t>
  </si>
  <si>
    <t>AP2011052</t>
  </si>
  <si>
    <t>AP2011053</t>
  </si>
  <si>
    <t>支払条件２-支払サイト２-支払予定日（設定）</t>
    <rPh sb="19" eb="21">
      <t>セッテイ</t>
    </rPh>
    <phoneticPr fontId="15"/>
  </si>
  <si>
    <t>AP2011054</t>
  </si>
  <si>
    <t>支払条件２-支払サイト２-支払予定日（月）</t>
    <rPh sb="19" eb="20">
      <t>ツキ</t>
    </rPh>
    <phoneticPr fontId="15"/>
  </si>
  <si>
    <t>AP2011055</t>
  </si>
  <si>
    <t>支払条件２-支払サイト２-支払予定日（日）</t>
    <rPh sb="19" eb="20">
      <t>ニチ</t>
    </rPh>
    <phoneticPr fontId="15"/>
  </si>
  <si>
    <t>AP2011056</t>
  </si>
  <si>
    <t>3</t>
  </si>
  <si>
    <t>AP2011057</t>
  </si>
  <si>
    <t>AP2011061</t>
  </si>
  <si>
    <t>AP2011062</t>
  </si>
  <si>
    <t>AP2011063</t>
  </si>
  <si>
    <t>支払条件２-支払サイト３-支払予定日（設定）</t>
    <rPh sb="19" eb="21">
      <t>セッテイ</t>
    </rPh>
    <phoneticPr fontId="15"/>
  </si>
  <si>
    <t>AP2011064</t>
  </si>
  <si>
    <t>支払条件２-支払サイト３-支払予定日（月）</t>
    <rPh sb="19" eb="20">
      <t>ツキ</t>
    </rPh>
    <phoneticPr fontId="15"/>
  </si>
  <si>
    <t>AP2011065</t>
  </si>
  <si>
    <t>支払条件２-支払サイト３-支払予定日（日）</t>
    <rPh sb="19" eb="20">
      <t>ニチ</t>
    </rPh>
    <phoneticPr fontId="15"/>
  </si>
  <si>
    <t>AP2011066</t>
  </si>
  <si>
    <t>AP2011067</t>
  </si>
  <si>
    <t>支払条件３</t>
  </si>
  <si>
    <t>AP2011162</t>
  </si>
  <si>
    <t>AP2011163</t>
  </si>
  <si>
    <t>AP2011164</t>
  </si>
  <si>
    <t>AP2011171</t>
  </si>
  <si>
    <t>AP2011172</t>
  </si>
  <si>
    <t>AP2011173</t>
  </si>
  <si>
    <t>支払条件３-支払サイト１-支払予定日（設定）</t>
    <rPh sb="19" eb="21">
      <t>セッテイ</t>
    </rPh>
    <phoneticPr fontId="15"/>
  </si>
  <si>
    <t>AP2011174</t>
  </si>
  <si>
    <t>支払条件３-支払サイト１-支払予定日（月）</t>
    <rPh sb="19" eb="20">
      <t>ツキ</t>
    </rPh>
    <phoneticPr fontId="15"/>
  </si>
  <si>
    <t>AP2011175</t>
  </si>
  <si>
    <t>支払条件３-支払サイト１-支払予定日（日）</t>
    <rPh sb="19" eb="20">
      <t>ニチ</t>
    </rPh>
    <phoneticPr fontId="15"/>
  </si>
  <si>
    <t>AP2011176</t>
  </si>
  <si>
    <t>AP2011177</t>
  </si>
  <si>
    <t>AP2011181</t>
  </si>
  <si>
    <t>AP2011182</t>
  </si>
  <si>
    <t>AP2011183</t>
  </si>
  <si>
    <t>支払条件３-支払サイト２-支払予定日（設定）</t>
    <rPh sb="19" eb="21">
      <t>セッテイ</t>
    </rPh>
    <phoneticPr fontId="15"/>
  </si>
  <si>
    <t>AP2011184</t>
  </si>
  <si>
    <t>支払条件３-支払サイト２-支払予定日（月）</t>
    <rPh sb="19" eb="20">
      <t>ツキ</t>
    </rPh>
    <phoneticPr fontId="15"/>
  </si>
  <si>
    <t>AP2011185</t>
  </si>
  <si>
    <t>支払条件３-支払サイト２-支払予定日（日）</t>
    <rPh sb="19" eb="20">
      <t>ニチ</t>
    </rPh>
    <phoneticPr fontId="15"/>
  </si>
  <si>
    <t>AP2011186</t>
  </si>
  <si>
    <t>AP2011187</t>
  </si>
  <si>
    <t>AP2011191</t>
  </si>
  <si>
    <t>AP2011192</t>
  </si>
  <si>
    <t>AP2011193</t>
  </si>
  <si>
    <t>支払条件３-支払サイト３-支払予定日（設定）</t>
    <rPh sb="19" eb="21">
      <t>セッテイ</t>
    </rPh>
    <phoneticPr fontId="15"/>
  </si>
  <si>
    <t>AP2011194</t>
  </si>
  <si>
    <t>支払条件３-支払サイト３-支払予定日（月）</t>
    <rPh sb="19" eb="20">
      <t>ツキ</t>
    </rPh>
    <phoneticPr fontId="15"/>
  </si>
  <si>
    <t>AP2011195</t>
  </si>
  <si>
    <t>支払条件３-支払サイト３-支払予定日（日）</t>
    <rPh sb="19" eb="20">
      <t>ニチ</t>
    </rPh>
    <phoneticPr fontId="15"/>
  </si>
  <si>
    <t>AP2011196</t>
  </si>
  <si>
    <t>AP2011197</t>
  </si>
  <si>
    <t>数字</t>
    <rPh sb="0" eb="2">
      <t>スウジ</t>
    </rPh>
    <phoneticPr fontId="46"/>
  </si>
  <si>
    <t>【支払】</t>
    <rPh sb="1" eb="3">
      <t>シハラ</t>
    </rPh>
    <phoneticPr fontId="15"/>
  </si>
  <si>
    <t>振込-手数料負担</t>
    <rPh sb="0" eb="2">
      <t>フリコミ</t>
    </rPh>
    <rPh sb="3" eb="5">
      <t>テスウ</t>
    </rPh>
    <rPh sb="5" eb="6">
      <t>リョウ</t>
    </rPh>
    <rPh sb="6" eb="8">
      <t>フタン</t>
    </rPh>
    <phoneticPr fontId="15"/>
  </si>
  <si>
    <t>AP2015302</t>
  </si>
  <si>
    <t>0：当方負担　1：先方負担</t>
    <rPh sb="2" eb="4">
      <t>トウホウ</t>
    </rPh>
    <rPh sb="4" eb="6">
      <t>フタン</t>
    </rPh>
    <rPh sb="9" eb="11">
      <t>センポウ</t>
    </rPh>
    <rPh sb="11" eb="13">
      <t>フタン</t>
    </rPh>
    <phoneticPr fontId="15"/>
  </si>
  <si>
    <t>振込-先方負担最低支払金額</t>
    <rPh sb="3" eb="5">
      <t>センポウ</t>
    </rPh>
    <rPh sb="5" eb="7">
      <t>フタン</t>
    </rPh>
    <rPh sb="7" eb="9">
      <t>サイテイ</t>
    </rPh>
    <rPh sb="9" eb="11">
      <t>シハライ</t>
    </rPh>
    <rPh sb="11" eb="13">
      <t>キンガク</t>
    </rPh>
    <phoneticPr fontId="15"/>
  </si>
  <si>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</si>
  <si>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5"/>
  </si>
  <si>
    <t>主振込先</t>
    <rPh sb="0" eb="1">
      <t>シュ</t>
    </rPh>
    <rPh sb="1" eb="3">
      <t>フリコミ</t>
    </rPh>
    <rPh sb="3" eb="4">
      <t>サキ</t>
    </rPh>
    <phoneticPr fontId="15"/>
  </si>
  <si>
    <t>AP2015307</t>
  </si>
  <si>
    <t>1：振込先１　2：振込先２　3：振込先３　4：振込先４　5：振込先５　6：振込先６
7：振込先７　8：振込先８　9：振込先９　10：振込先10</t>
  </si>
  <si>
    <t>振込先１</t>
    <rPh sb="0" eb="3">
      <t>フリコミサキ</t>
    </rPh>
    <phoneticPr fontId="15"/>
  </si>
  <si>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</si>
  <si>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</si>
  <si>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</si>
  <si>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</si>
  <si>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</si>
  <si>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5"/>
  </si>
  <si>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</si>
  <si>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</si>
  <si>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5"/>
  </si>
  <si>
    <t>AP2015404</t>
  </si>
  <si>
    <t>７</t>
  </si>
  <si>
    <t>口座名義</t>
    <rPh sb="0" eb="2">
      <t>コウザ</t>
    </rPh>
    <rPh sb="2" eb="4">
      <t>メイギ</t>
    </rPh>
    <phoneticPr fontId="15"/>
  </si>
  <si>
    <t>AP2015405</t>
  </si>
  <si>
    <t>口座名義カナ</t>
    <rPh sb="0" eb="2">
      <t>コウザ</t>
    </rPh>
    <rPh sb="2" eb="4">
      <t>メイギ</t>
    </rPh>
    <phoneticPr fontId="15"/>
  </si>
  <si>
    <t>AP2015406</t>
  </si>
  <si>
    <t>手数料計算</t>
    <rPh sb="0" eb="2">
      <t>テスウ</t>
    </rPh>
    <rPh sb="2" eb="3">
      <t>リョウ</t>
    </rPh>
    <rPh sb="3" eb="5">
      <t>ケイサン</t>
    </rPh>
    <phoneticPr fontId="15"/>
  </si>
  <si>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</si>
  <si>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15"/>
  </si>
  <si>
    <t>定額料金</t>
    <rPh sb="0" eb="2">
      <t>テイガク</t>
    </rPh>
    <rPh sb="2" eb="4">
      <t>リョウキン</t>
    </rPh>
    <phoneticPr fontId="15"/>
  </si>
  <si>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</si>
  <si>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</si>
  <si>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</si>
  <si>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5"/>
  </si>
  <si>
    <t>AP2015501</t>
  </si>
  <si>
    <t>設定内容は、「振込先１」と同様です。</t>
    <phoneticPr fontId="4"/>
  </si>
  <si>
    <t>AP2015502</t>
  </si>
  <si>
    <t>AP2015503</t>
  </si>
  <si>
    <t>AP2015504</t>
  </si>
  <si>
    <t>AP2015505</t>
  </si>
  <si>
    <t>AP2015506</t>
  </si>
  <si>
    <t>AP2015507</t>
  </si>
  <si>
    <t>AP2015508</t>
  </si>
  <si>
    <t>振込先３</t>
    <rPh sb="0" eb="3">
      <t>フリコミサキ</t>
    </rPh>
    <phoneticPr fontId="15"/>
  </si>
  <si>
    <t>AP2015601</t>
  </si>
  <si>
    <t>AP2015602</t>
  </si>
  <si>
    <t>AP2015603</t>
  </si>
  <si>
    <t>AP2015604</t>
  </si>
  <si>
    <t>AP2015605</t>
  </si>
  <si>
    <t>AP2015606</t>
  </si>
  <si>
    <t>AP2015607</t>
  </si>
  <si>
    <t>AP2015608</t>
  </si>
  <si>
    <t>振込先４</t>
    <rPh sb="0" eb="3">
      <t>フリコミサキ</t>
    </rPh>
    <phoneticPr fontId="15"/>
  </si>
  <si>
    <t>AP2015701</t>
  </si>
  <si>
    <t>AP2015702</t>
  </si>
  <si>
    <t>AP2015703</t>
  </si>
  <si>
    <t>AP2015704</t>
  </si>
  <si>
    <t>AP2015705</t>
  </si>
  <si>
    <t>AP2015706</t>
  </si>
  <si>
    <t>AP2015707</t>
  </si>
  <si>
    <t>AP2015708</t>
  </si>
  <si>
    <t>振込先５</t>
    <rPh sb="0" eb="3">
      <t>フリコミサキ</t>
    </rPh>
    <phoneticPr fontId="15"/>
  </si>
  <si>
    <t>AP2015801</t>
  </si>
  <si>
    <t>AP2015802</t>
  </si>
  <si>
    <t>AP2015803</t>
  </si>
  <si>
    <t>AP2015804</t>
  </si>
  <si>
    <t>AP2015805</t>
  </si>
  <si>
    <t>AP2015806</t>
  </si>
  <si>
    <t>AP2015807</t>
  </si>
  <si>
    <t>AP2015808</t>
  </si>
  <si>
    <t>振込先６</t>
    <rPh sb="0" eb="3">
      <t>フリコミサキ</t>
    </rPh>
    <phoneticPr fontId="15"/>
  </si>
  <si>
    <t>AP2015901</t>
  </si>
  <si>
    <t>AP2015902</t>
  </si>
  <si>
    <t>AP2015903</t>
  </si>
  <si>
    <t>AP2015904</t>
  </si>
  <si>
    <t>AP2015905</t>
  </si>
  <si>
    <t>AP2015906</t>
  </si>
  <si>
    <t>AP2015907</t>
  </si>
  <si>
    <t>AP2015908</t>
  </si>
  <si>
    <t>振込先７</t>
    <rPh sb="0" eb="3">
      <t>フリコミサキ</t>
    </rPh>
    <phoneticPr fontId="15"/>
  </si>
  <si>
    <t>AP2016001</t>
  </si>
  <si>
    <t>AP2016002</t>
  </si>
  <si>
    <t>AP2016003</t>
  </si>
  <si>
    <t>AP2016004</t>
  </si>
  <si>
    <t>AP2016005</t>
  </si>
  <si>
    <t>AP2016006</t>
  </si>
  <si>
    <t>AP2016007</t>
  </si>
  <si>
    <t>AP2016008</t>
  </si>
  <si>
    <t>振込先８</t>
    <rPh sb="0" eb="3">
      <t>フリコミサキ</t>
    </rPh>
    <phoneticPr fontId="15"/>
  </si>
  <si>
    <t>AP2016101</t>
  </si>
  <si>
    <t>AP2016102</t>
  </si>
  <si>
    <t>AP2016103</t>
  </si>
  <si>
    <t>AP2016104</t>
  </si>
  <si>
    <t>AP2016105</t>
  </si>
  <si>
    <t>AP2016106</t>
  </si>
  <si>
    <t>AP2016107</t>
  </si>
  <si>
    <t>AP2016108</t>
  </si>
  <si>
    <t>振込先９</t>
    <rPh sb="0" eb="3">
      <t>フリコミサキ</t>
    </rPh>
    <phoneticPr fontId="15"/>
  </si>
  <si>
    <t>AP2016201</t>
  </si>
  <si>
    <t>AP2016202</t>
  </si>
  <si>
    <t>AP2016203</t>
  </si>
  <si>
    <t>AP2016204</t>
  </si>
  <si>
    <t>AP2016205</t>
  </si>
  <si>
    <t>AP2016206</t>
  </si>
  <si>
    <t>AP2016207</t>
  </si>
  <si>
    <t>AP2016208</t>
  </si>
  <si>
    <t>振込先10</t>
    <rPh sb="0" eb="3">
      <t>フリコミサキ</t>
    </rPh>
    <phoneticPr fontId="15"/>
  </si>
  <si>
    <t>AP2016301</t>
  </si>
  <si>
    <t>AP2016302</t>
  </si>
  <si>
    <t>AP2016303</t>
  </si>
  <si>
    <t>AP2016304</t>
  </si>
  <si>
    <t>AP2016305</t>
  </si>
  <si>
    <t>AP2016306</t>
  </si>
  <si>
    <t>AP2016307</t>
  </si>
  <si>
    <t>AP2016308</t>
  </si>
  <si>
    <t>【配信】</t>
    <rPh sb="1" eb="3">
      <t>ハイシン</t>
    </rPh>
    <phoneticPr fontId="0"/>
  </si>
  <si>
    <t>Peppol ID</t>
  </si>
  <si>
    <t>AP2017010</t>
    <phoneticPr fontId="4"/>
  </si>
  <si>
    <t>この項目は、以下のすべての条件に該当する場合に受け入れできます。
・値が半角入力
・「0188:法人番号(13桁)」、または「法人番号(13桁)」、または「0221:インボイス登録番号(14桁)」の形式</t>
    <phoneticPr fontId="4"/>
  </si>
  <si>
    <t>精算締日データ</t>
    <phoneticPr fontId="4"/>
  </si>
  <si>
    <t>AP2030001</t>
  </si>
  <si>
    <t>精算締日名</t>
    <rPh sb="0" eb="2">
      <t>セイサン</t>
    </rPh>
    <rPh sb="2" eb="4">
      <t>シメビ</t>
    </rPh>
    <rPh sb="4" eb="5">
      <t>メイ</t>
    </rPh>
    <phoneticPr fontId="15"/>
  </si>
  <si>
    <t>AP2030002</t>
  </si>
  <si>
    <t>月１回目の締日</t>
    <rPh sb="0" eb="1">
      <t>ツキ</t>
    </rPh>
    <rPh sb="2" eb="4">
      <t>カイメ</t>
    </rPh>
    <rPh sb="5" eb="7">
      <t>シメビ</t>
    </rPh>
    <phoneticPr fontId="15"/>
  </si>
  <si>
    <t>AP2030101</t>
  </si>
  <si>
    <t>月２回目の締日</t>
    <rPh sb="0" eb="1">
      <t>ツキ</t>
    </rPh>
    <rPh sb="2" eb="4">
      <t>カイメ</t>
    </rPh>
    <rPh sb="5" eb="7">
      <t>シメビ</t>
    </rPh>
    <phoneticPr fontId="15"/>
  </si>
  <si>
    <t>AP2030102</t>
  </si>
  <si>
    <t>月３回目の締日</t>
    <rPh sb="0" eb="1">
      <t>ツキ</t>
    </rPh>
    <rPh sb="2" eb="4">
      <t>カイメ</t>
    </rPh>
    <rPh sb="5" eb="7">
      <t>シメビ</t>
    </rPh>
    <phoneticPr fontId="15"/>
  </si>
  <si>
    <t>AP2030103</t>
  </si>
  <si>
    <t>月４回目の締日</t>
    <rPh sb="0" eb="1">
      <t>ツキ</t>
    </rPh>
    <rPh sb="2" eb="4">
      <t>カイメ</t>
    </rPh>
    <rPh sb="5" eb="7">
      <t>シメビ</t>
    </rPh>
    <phoneticPr fontId="15"/>
  </si>
  <si>
    <t>AP2030104</t>
  </si>
  <si>
    <t>月５回目の締日</t>
    <rPh sb="0" eb="1">
      <t>ツキ</t>
    </rPh>
    <rPh sb="2" eb="4">
      <t>カイメ</t>
    </rPh>
    <rPh sb="5" eb="7">
      <t>シメビ</t>
    </rPh>
    <phoneticPr fontId="15"/>
  </si>
  <si>
    <t>AP2030105</t>
  </si>
  <si>
    <t>月６回目の締日</t>
    <rPh sb="0" eb="1">
      <t>ツキ</t>
    </rPh>
    <rPh sb="2" eb="4">
      <t>カイメ</t>
    </rPh>
    <rPh sb="5" eb="7">
      <t>シメビ</t>
    </rPh>
    <phoneticPr fontId="15"/>
  </si>
  <si>
    <t>AP2030106</t>
  </si>
  <si>
    <t>６</t>
  </si>
  <si>
    <t>数字</t>
    <rPh sb="0" eb="2">
      <t>スウジ</t>
    </rPh>
    <phoneticPr fontId="38"/>
  </si>
  <si>
    <t>2</t>
  </si>
  <si>
    <t>7</t>
  </si>
  <si>
    <t>各伝票の１明細目に「*」を必ず付けます。</t>
  </si>
  <si>
    <t>【ヘッダー情報】</t>
    <rPh sb="5" eb="7">
      <t>ジョウホウ</t>
    </rPh>
    <phoneticPr fontId="15"/>
  </si>
  <si>
    <t>11</t>
  </si>
  <si>
    <t>6～15</t>
  </si>
  <si>
    <t>消費税計算</t>
  </si>
  <si>
    <t>16</t>
  </si>
  <si>
    <t>６～15</t>
  </si>
  <si>
    <t>文字</t>
    <rPh sb="0" eb="2">
      <t>モジ</t>
    </rPh>
    <phoneticPr fontId="39"/>
  </si>
  <si>
    <t>200</t>
    <phoneticPr fontId="4"/>
  </si>
  <si>
    <t>400</t>
  </si>
  <si>
    <t>区切</t>
    <rPh sb="0" eb="2">
      <t>クギ</t>
    </rPh>
    <phoneticPr fontId="5"/>
  </si>
  <si>
    <t>必須</t>
    <rPh sb="0" eb="2">
      <t>ヒッス</t>
    </rPh>
    <phoneticPr fontId="28"/>
  </si>
  <si>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1"/>
  </si>
  <si>
    <t>13</t>
    <phoneticPr fontId="4"/>
  </si>
  <si>
    <t>4</t>
    <phoneticPr fontId="4"/>
  </si>
  <si>
    <t>消費税率種別</t>
    <phoneticPr fontId="4"/>
  </si>
  <si>
    <t>40</t>
    <phoneticPr fontId="4"/>
  </si>
  <si>
    <t>必須</t>
    <rPh sb="0" eb="2">
      <t>ヒッス</t>
    </rPh>
    <phoneticPr fontId="4"/>
  </si>
  <si>
    <t>60</t>
    <phoneticPr fontId="4"/>
  </si>
  <si>
    <t>文字</t>
    <phoneticPr fontId="4"/>
  </si>
  <si>
    <t>付箋メモ</t>
    <rPh sb="0" eb="2">
      <t>フセン</t>
    </rPh>
    <phoneticPr fontId="4"/>
  </si>
  <si>
    <t>数字</t>
    <rPh sb="1" eb="2">
      <t>ジ</t>
    </rPh>
    <phoneticPr fontId="15"/>
  </si>
  <si>
    <t>支払方法２コード</t>
  </si>
  <si>
    <t>支払方法３コード</t>
  </si>
  <si>
    <t>購入プロジェクトコード</t>
  </si>
  <si>
    <t>債務プロジェクトコード</t>
  </si>
  <si>
    <t>AP3070000</t>
    <phoneticPr fontId="4"/>
  </si>
  <si>
    <t>精算伝票区分</t>
    <rPh sb="0" eb="2">
      <t>セイサン</t>
    </rPh>
    <rPh sb="2" eb="4">
      <t>デン</t>
    </rPh>
    <rPh sb="4" eb="6">
      <t>クブン</t>
    </rPh>
    <phoneticPr fontId="1"/>
  </si>
  <si>
    <t>AP3070001</t>
  </si>
  <si>
    <t>精算宛先コード</t>
  </si>
  <si>
    <t>AP3070002</t>
  </si>
  <si>
    <t>１～20</t>
    <phoneticPr fontId="40"/>
  </si>
  <si>
    <t>必須</t>
    <rPh sb="0" eb="2">
      <t>ヒッス</t>
    </rPh>
    <phoneticPr fontId="40"/>
  </si>
  <si>
    <t>桁数は、設定（メインメニュー右上にある[設定]アイコンから[運用設定]メニューの[取引先管理]ページ）によって異なります。</t>
    <rPh sb="41" eb="43">
      <t>トリヒキ</t>
    </rPh>
    <rPh sb="43" eb="44">
      <t>サキ</t>
    </rPh>
    <rPh sb="44" eb="46">
      <t>カンリ</t>
    </rPh>
    <phoneticPr fontId="3"/>
  </si>
  <si>
    <t>精算宛先名</t>
  </si>
  <si>
    <t>AP3070003</t>
  </si>
  <si>
    <t>AP3070004</t>
  </si>
  <si>
    <t>文字</t>
    <rPh sb="0" eb="2">
      <t>モジ</t>
    </rPh>
    <phoneticPr fontId="3"/>
  </si>
  <si>
    <t>AP3070005</t>
  </si>
  <si>
    <t>数字</t>
    <rPh sb="0" eb="2">
      <t>スウジ</t>
    </rPh>
    <phoneticPr fontId="39"/>
  </si>
  <si>
    <t>英数カナ</t>
    <rPh sb="0" eb="2">
      <t>エイスウ</t>
    </rPh>
    <phoneticPr fontId="3"/>
  </si>
  <si>
    <t>精算開始日</t>
  </si>
  <si>
    <t>AP3070006</t>
  </si>
  <si>
    <t>形式は、表紙の「日付の形式」参照
空白データを受け入れた場合は、明細の最も古い日付が設定されます。</t>
    <rPh sb="32" eb="34">
      <t>メイサイ</t>
    </rPh>
    <rPh sb="35" eb="36">
      <t>モット</t>
    </rPh>
    <rPh sb="37" eb="38">
      <t>フル</t>
    </rPh>
    <rPh sb="39" eb="41">
      <t>ヒヅケ</t>
    </rPh>
    <rPh sb="42" eb="44">
      <t>セッテイ</t>
    </rPh>
    <phoneticPr fontId="3"/>
  </si>
  <si>
    <t>精算終了日</t>
  </si>
  <si>
    <t>AP3070007</t>
  </si>
  <si>
    <t>形式は、表紙の「日付の形式」参照</t>
    <phoneticPr fontId="40"/>
  </si>
  <si>
    <t>伝票No.</t>
    <rPh sb="0" eb="2">
      <t>デンピョウ</t>
    </rPh>
    <phoneticPr fontId="40"/>
  </si>
  <si>
    <t>AP3070008</t>
  </si>
  <si>
    <t>この項目は、精算伝票No.の付番方法（[債務管理規程]メニューの[債務管理]ページで設定）が「手入力する」の場合に受け入れできます。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セイサン</t>
    </rPh>
    <rPh sb="20" eb="22">
      <t>サイム</t>
    </rPh>
    <rPh sb="33" eb="35">
      <t>サイム</t>
    </rPh>
    <phoneticPr fontId="40"/>
  </si>
  <si>
    <t>件名</t>
    <rPh sb="0" eb="2">
      <t>ケンメイ</t>
    </rPh>
    <phoneticPr fontId="2"/>
  </si>
  <si>
    <t>AP3070009</t>
  </si>
  <si>
    <t>数字</t>
    <rPh sb="0" eb="2">
      <t>スウジ</t>
    </rPh>
    <phoneticPr fontId="3"/>
  </si>
  <si>
    <t>精算No.</t>
  </si>
  <si>
    <t>AP3070010</t>
  </si>
  <si>
    <t>６～15</t>
    <phoneticPr fontId="40"/>
  </si>
  <si>
    <t>英数カナ</t>
    <rPh sb="0" eb="2">
      <t>エイスウ</t>
    </rPh>
    <phoneticPr fontId="39"/>
  </si>
  <si>
    <t>この項目は、以下のすべての条件に該当する場合に受け入れできます。
・『蔵奉行クラウド』または『債務奉行クラウド』をご利用の場合に受け入れできます。
・精算No.の付番方法（[債務管理規程]メニューの[債務管理]ページで設定）が「開始精算No.を手入力する」の場合に受け入れできます。
桁数は、設定（メインメニュー右上にある[設定]アイコンから[運用設定]メニューの[基本]ページ）によって異なります。</t>
    <rPh sb="75" eb="77">
      <t>セイサン</t>
    </rPh>
    <rPh sb="114" eb="116">
      <t>カイシ</t>
    </rPh>
    <rPh sb="116" eb="118">
      <t>セイサン</t>
    </rPh>
    <phoneticPr fontId="40"/>
  </si>
  <si>
    <t>精算部門コード</t>
  </si>
  <si>
    <t>AP3070012</t>
    <phoneticPr fontId="40"/>
  </si>
  <si>
    <t>項目名、桁数は、設定（メインメニュー右上にある[設定]アイコンから[運用設定]メニューの[基本]ページ）によって異なります。</t>
    <phoneticPr fontId="1"/>
  </si>
  <si>
    <t>精算プロジェクトコード</t>
  </si>
  <si>
    <t>AP3070013</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</si>
  <si>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phoneticPr fontId="40"/>
  </si>
  <si>
    <t>仕訳作成対象</t>
    <rPh sb="0" eb="2">
      <t>シワケ</t>
    </rPh>
    <rPh sb="2" eb="6">
      <t>サクセイタイショウ</t>
    </rPh>
    <phoneticPr fontId="4"/>
  </si>
  <si>
    <t>AP3070017</t>
  </si>
  <si>
    <t>【鑑金額】</t>
    <rPh sb="1" eb="4">
      <t>カガミキンガク</t>
    </rPh>
    <phoneticPr fontId="34"/>
  </si>
  <si>
    <t>調整額</t>
    <phoneticPr fontId="40"/>
  </si>
  <si>
    <t>AP3070100</t>
    <phoneticPr fontId="40"/>
  </si>
  <si>
    <t>13</t>
    <phoneticPr fontId="40"/>
  </si>
  <si>
    <t>整数13桁
形式は、表紙の「数量・金額の形式」参照
この項目は、以下のすべての条件に該当する場合に受け入れできます。
・『蔵奉行クラウド』または『債務奉行クラウド』をご利用の場合に受け入れできます。
・「精算伝票区分」が「2：買掛取引」の場合に、受け入れできます。</t>
    <rPh sb="102" eb="104">
      <t>セイサン</t>
    </rPh>
    <rPh sb="104" eb="106">
      <t>デンピョウ</t>
    </rPh>
    <rPh sb="106" eb="108">
      <t>クブン</t>
    </rPh>
    <rPh sb="113" eb="115">
      <t>カイカケ</t>
    </rPh>
    <rPh sb="115" eb="117">
      <t>トリヒキ</t>
    </rPh>
    <phoneticPr fontId="40"/>
  </si>
  <si>
    <t>【支払予定】</t>
    <rPh sb="3" eb="5">
      <t>ヨテイ</t>
    </rPh>
    <phoneticPr fontId="34"/>
  </si>
  <si>
    <t>支払予定１／支払伝票１</t>
    <rPh sb="0" eb="2">
      <t>シハライ</t>
    </rPh>
    <rPh sb="2" eb="4">
      <t>ヨテイ</t>
    </rPh>
    <rPh sb="6" eb="8">
      <t>シハライ</t>
    </rPh>
    <rPh sb="8" eb="10">
      <t>デンピョウ</t>
    </rPh>
    <phoneticPr fontId="1"/>
  </si>
  <si>
    <t>支払方法１コード</t>
    <phoneticPr fontId="40"/>
  </si>
  <si>
    <t>AP3070200</t>
    <phoneticPr fontId="40"/>
  </si>
  <si>
    <t>桁数は、設定（メインメニュー右上にある[設定]アイコンから[運用設定]メニューの[精算]ページ）によって異なります。
【必須になる条件】
「支払予定１」または「支払伝票１」を受け入れる場合</t>
    <phoneticPr fontId="4"/>
  </si>
  <si>
    <t>支払予定１</t>
    <rPh sb="0" eb="2">
      <t>シハライ</t>
    </rPh>
    <rPh sb="2" eb="4">
      <t>ヨテイ</t>
    </rPh>
    <phoneticPr fontId="1"/>
  </si>
  <si>
    <t>支払予定日１</t>
    <rPh sb="4" eb="5">
      <t>ビ</t>
    </rPh>
    <phoneticPr fontId="4"/>
  </si>
  <si>
    <t>AP3070201</t>
    <phoneticPr fontId="40"/>
  </si>
  <si>
    <t>形式は、表紙の「日付の形式」参照
この項目は、「精算伝票区分」が「1：未払取引」の場合に、受け入れできます。
【必須になる条件】
　「支払予定１」を受け入れる場合</t>
    <phoneticPr fontId="40"/>
  </si>
  <si>
    <t>AP3070202</t>
    <phoneticPr fontId="4"/>
  </si>
  <si>
    <t>整数13桁　マイナスも可
形式は、表紙の「金額・数量の形式」参照
この項目は、「精算伝票区分」が「1：未払取引」の場合に、受け入れできます。
【必須になる条件】
　「支払予定１」を受け入れる場合</t>
    <rPh sb="40" eb="42">
      <t>セイサン</t>
    </rPh>
    <rPh sb="42" eb="44">
      <t>デンピョウ</t>
    </rPh>
    <rPh sb="44" eb="46">
      <t>クブン</t>
    </rPh>
    <phoneticPr fontId="40"/>
  </si>
  <si>
    <t>振込情報１</t>
    <rPh sb="0" eb="2">
      <t>フリコミ</t>
    </rPh>
    <rPh sb="2" eb="4">
      <t>ジョウホウ</t>
    </rPh>
    <phoneticPr fontId="1"/>
  </si>
  <si>
    <t>振込先銀行1コード</t>
    <rPh sb="2" eb="3">
      <t>サキ</t>
    </rPh>
    <rPh sb="3" eb="5">
      <t>ギンコウ</t>
    </rPh>
    <phoneticPr fontId="40"/>
  </si>
  <si>
    <t>AP3070203</t>
  </si>
  <si>
    <t>振込先支店1コード</t>
    <rPh sb="2" eb="3">
      <t>サキ</t>
    </rPh>
    <rPh sb="3" eb="5">
      <t>シテン</t>
    </rPh>
    <phoneticPr fontId="40"/>
  </si>
  <si>
    <t>AP3070204</t>
  </si>
  <si>
    <t>預金種目1</t>
    <rPh sb="0" eb="4">
      <t>ヨキンシュモク</t>
    </rPh>
    <phoneticPr fontId="40"/>
  </si>
  <si>
    <t>AP3070205</t>
  </si>
  <si>
    <t>口座番号１</t>
    <phoneticPr fontId="40"/>
  </si>
  <si>
    <t>AP3070206</t>
  </si>
  <si>
    <t>口座名義１</t>
    <rPh sb="0" eb="4">
      <t>コウザメイギ</t>
    </rPh>
    <phoneticPr fontId="40"/>
  </si>
  <si>
    <t>AP3070207</t>
  </si>
  <si>
    <t>口座名義カナ１</t>
    <rPh sb="0" eb="4">
      <t>コウザメイギ</t>
    </rPh>
    <phoneticPr fontId="40"/>
  </si>
  <si>
    <t>AP3070208</t>
  </si>
  <si>
    <t>支払伝票１</t>
    <rPh sb="0" eb="2">
      <t>シハライ</t>
    </rPh>
    <rPh sb="2" eb="4">
      <t>デンピョウ</t>
    </rPh>
    <phoneticPr fontId="1"/>
  </si>
  <si>
    <t>支払日付1</t>
    <rPh sb="0" eb="4">
      <t>シハライヒヅケ</t>
    </rPh>
    <phoneticPr fontId="40"/>
  </si>
  <si>
    <t>AP3070209</t>
  </si>
  <si>
    <t>形式は、表紙の「日付の形式」参照
この項目は、「精算伝票区分」が「0：即時支払」の場合に、受け入れできます。
【必須になる条件】
「支払伝票１」を受け入れる場合は必須です。</t>
    <rPh sb="35" eb="37">
      <t>ソクジ</t>
    </rPh>
    <rPh sb="37" eb="39">
      <t>シハライ</t>
    </rPh>
    <phoneticPr fontId="40"/>
  </si>
  <si>
    <t>精算額1</t>
    <rPh sb="0" eb="2">
      <t>セイサン</t>
    </rPh>
    <rPh sb="2" eb="3">
      <t>ガク</t>
    </rPh>
    <phoneticPr fontId="40"/>
  </si>
  <si>
    <t>AP3070210</t>
    <phoneticPr fontId="4"/>
  </si>
  <si>
    <t>整数13桁　マイナスも可
形式は、表紙の「数量・金額の形式」参照
この項目は、「精算伝票区分」が「0：即時支払」の場合に、受け入れできます。
【必須になる条件】
「支払伝票１」を受け入れる場合は必須です。</t>
    <phoneticPr fontId="40"/>
  </si>
  <si>
    <t>支払伝票No.1</t>
    <rPh sb="0" eb="4">
      <t>シハライデンピョウ</t>
    </rPh>
    <phoneticPr fontId="40"/>
  </si>
  <si>
    <t>AP3070211</t>
  </si>
  <si>
    <t>英数カナ</t>
    <rPh sb="0" eb="2">
      <t>エイスウ</t>
    </rPh>
    <phoneticPr fontId="12"/>
  </si>
  <si>
    <t>この項目は、以下のすべての条件に該当する場合に受け入れできます。
・『蔵奉行クラウド』または『債務奉行クラウド』をご利用の場合に受け入れできます。
・支払伝票No.の付番方法（[債務管理規程]メニューの[債務管理]ページで設定）が「手入力する」の場合に受け入れできます。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phoneticPr fontId="40"/>
  </si>
  <si>
    <t>出金部門1コード</t>
    <rPh sb="0" eb="2">
      <t>シュッキン</t>
    </rPh>
    <rPh sb="2" eb="4">
      <t>ブモン</t>
    </rPh>
    <phoneticPr fontId="40"/>
  </si>
  <si>
    <t>AP3070213</t>
    <phoneticPr fontId="40"/>
  </si>
  <si>
    <t>項目名、桁数は、設定（メインメニュー右上にある[設定]アイコンから[運用設定]メニューの[基本]ページ）によって異なります。</t>
    <phoneticPr fontId="40"/>
  </si>
  <si>
    <t>出金プロジェクト1コード</t>
    <rPh sb="0" eb="2">
      <t>シュッキン</t>
    </rPh>
    <phoneticPr fontId="40"/>
  </si>
  <si>
    <t>AP3070216</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</si>
  <si>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2"/>
  </si>
  <si>
    <t>出金工程/工種1コード</t>
    <rPh sb="0" eb="2">
      <t>シュッキン</t>
    </rPh>
    <rPh sb="2" eb="4">
      <t>コウテイ</t>
    </rPh>
    <rPh sb="5" eb="7">
      <t>コウシュ</t>
    </rPh>
    <phoneticPr fontId="40"/>
  </si>
  <si>
    <t>AP3070217</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</si>
  <si>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40"/>
  </si>
  <si>
    <t>支払摘要1</t>
    <rPh sb="0" eb="2">
      <t>シハライ</t>
    </rPh>
    <rPh sb="2" eb="4">
      <t>テキヨウ</t>
    </rPh>
    <phoneticPr fontId="40"/>
  </si>
  <si>
    <t>AP3070220</t>
  </si>
  <si>
    <t>文字列</t>
    <rPh sb="0" eb="3">
      <t>モジレツ</t>
    </rPh>
    <phoneticPr fontId="40"/>
  </si>
  <si>
    <t>報酬区分1コード</t>
    <rPh sb="0" eb="4">
      <t>ホウシュウクブン</t>
    </rPh>
    <phoneticPr fontId="40"/>
  </si>
  <si>
    <t>AP3070221</t>
  </si>
  <si>
    <t>源泉徴収税額1</t>
    <rPh sb="0" eb="2">
      <t>ゲンセン</t>
    </rPh>
    <rPh sb="2" eb="4">
      <t>チョウシュウ</t>
    </rPh>
    <rPh sb="4" eb="6">
      <t>ゼイガク</t>
    </rPh>
    <phoneticPr fontId="40"/>
  </si>
  <si>
    <t>AP3070222</t>
  </si>
  <si>
    <t>整数13桁　マイナスも可
形式は、表紙の「数量・金額の形式」参照
この項目は、以下のすべての条件に該当する場合に受け入れできます。
・報酬区分コードが「0：その他」以外
空白データを受け入れた場合は「精算額」、「報酬区分コード」をもとに設定されます。</t>
    <rPh sb="100" eb="102">
      <t>セイサン</t>
    </rPh>
    <rPh sb="102" eb="103">
      <t>ガク</t>
    </rPh>
    <phoneticPr fontId="40"/>
  </si>
  <si>
    <t>法人口座1コード</t>
    <rPh sb="0" eb="4">
      <t>ホウジンコウザ</t>
    </rPh>
    <phoneticPr fontId="40"/>
  </si>
  <si>
    <t>AP3070223</t>
  </si>
  <si>
    <t>この項目は、支払方法の支払種別が「0：銀行振込」「3:手形」「6：口座引落」の場合に受け入れできます。
空白データを受け入れた場合は、支払方法の法人口座（[支払方法]メニューの[基本]ページで設定）が設定されます。
【必須になる条件】
上記が未設定の場合は、必須です。</t>
    <phoneticPr fontId="40"/>
  </si>
  <si>
    <t>振込区分1</t>
    <rPh sb="0" eb="2">
      <t>フリコミ</t>
    </rPh>
    <rPh sb="2" eb="4">
      <t>クブン</t>
    </rPh>
    <phoneticPr fontId="40"/>
  </si>
  <si>
    <t>AP3070224</t>
  </si>
  <si>
    <t>0：電信　１：文書
この項目は、以下のすべての条件に該当する場合に受け入れできます。
・伝票区分が「1：即時支払」
・支払方法の支払種別が「0：銀行振込」
空白データを受け入れた場合は、支払方法の振込区分（[支払方法]メニューで設定）が設定されます。</t>
    <rPh sb="2" eb="4">
      <t>デンシン</t>
    </rPh>
    <rPh sb="7" eb="9">
      <t>ブンショ</t>
    </rPh>
    <rPh sb="98" eb="100">
      <t>フリコミ</t>
    </rPh>
    <rPh sb="100" eb="102">
      <t>クブン</t>
    </rPh>
    <phoneticPr fontId="32"/>
  </si>
  <si>
    <t>振込方法1</t>
    <rPh sb="0" eb="2">
      <t>フリコミ</t>
    </rPh>
    <rPh sb="2" eb="4">
      <t>ホウホウ</t>
    </rPh>
    <phoneticPr fontId="40"/>
  </si>
  <si>
    <t>AP3070225</t>
  </si>
  <si>
    <t>0：EB　1：ATM　２：窓口
この項目は、以下のすべての条件に該当する場合に受け入れできます。
・伝票区分が「1：即時支払」
・支払種別が「0：銀行振込」
空白データを受け入れた場合は、支払方法の振込方法（[支払方法]メニューで設定）が設定されます。</t>
    <rPh sb="94" eb="96">
      <t>シハラ</t>
    </rPh>
    <rPh sb="96" eb="98">
      <t>ホウホウ</t>
    </rPh>
    <rPh sb="99" eb="101">
      <t>フリコミ</t>
    </rPh>
    <rPh sb="101" eb="103">
      <t>ホウホウ</t>
    </rPh>
    <phoneticPr fontId="32"/>
  </si>
  <si>
    <t>手数料負担1</t>
    <rPh sb="0" eb="5">
      <t>テスウリョウフタン</t>
    </rPh>
    <phoneticPr fontId="40"/>
  </si>
  <si>
    <t>AP3070226</t>
  </si>
  <si>
    <t>支払タイプ1</t>
    <rPh sb="0" eb="2">
      <t>シハライ</t>
    </rPh>
    <phoneticPr fontId="40"/>
  </si>
  <si>
    <t>AP3070227</t>
  </si>
  <si>
    <t>０：都度払い　１：後日一括
この項目は、以下のすべての条件に該当する場合に受け入れできます。
・伝票区分が「1：即時支払」
・支払方法の支払種別が「0：銀行振込」
空白データを受け入れた場合は、支払方法の支払タイプ（[支払方法]メニューで設定）が設定されます。</t>
    <rPh sb="2" eb="4">
      <t>ツド</t>
    </rPh>
    <rPh sb="4" eb="5">
      <t>バラ</t>
    </rPh>
    <rPh sb="9" eb="11">
      <t>ゴジツ</t>
    </rPh>
    <rPh sb="11" eb="13">
      <t>イッカツ</t>
    </rPh>
    <rPh sb="99" eb="101">
      <t>ホウホウ</t>
    </rPh>
    <rPh sb="102" eb="104">
      <t>シハライ</t>
    </rPh>
    <phoneticPr fontId="32"/>
  </si>
  <si>
    <t>未払計上1</t>
    <rPh sb="0" eb="2">
      <t>ミバライ</t>
    </rPh>
    <rPh sb="2" eb="4">
      <t>ケイジョウ</t>
    </rPh>
    <phoneticPr fontId="40"/>
  </si>
  <si>
    <t>AP3070228</t>
  </si>
  <si>
    <t>０：しない　１：する
この項目は、以下のすべての条件に該当する場合に受け入れできます。
・伝票区分が「1：即時支払」
・支払方法の支払種別が「0：銀行振込」
空白データを受け入れた場合は、支払方法の未払計上（[支払方法]メニューで設定）が設定されます。</t>
    <rPh sb="96" eb="98">
      <t>ホウホウ</t>
    </rPh>
    <rPh sb="99" eb="101">
      <t>ミバライ</t>
    </rPh>
    <rPh sb="101" eb="103">
      <t>ケイジョウ</t>
    </rPh>
    <phoneticPr fontId="32"/>
  </si>
  <si>
    <t>手数料計算1</t>
    <rPh sb="0" eb="5">
      <t>テスウリョウケイサン</t>
    </rPh>
    <phoneticPr fontId="40"/>
  </si>
  <si>
    <t>AP3070229</t>
  </si>
  <si>
    <t>銀行手数料1</t>
    <rPh sb="0" eb="2">
      <t>ギンコウ</t>
    </rPh>
    <rPh sb="2" eb="5">
      <t>テスウリョウ</t>
    </rPh>
    <phoneticPr fontId="40"/>
  </si>
  <si>
    <t>AP3070230</t>
  </si>
  <si>
    <t>整数13桁
この項目は、支払方法の支払種別が「0：銀行振込」の場合に受け入れできます。
形式は、表紙の「金額・数量の形式」参照
空白データを受け入れた場合は、「手数料計算1コード」を元に設定されます。</t>
    <rPh sb="91" eb="92">
      <t>モト</t>
    </rPh>
    <phoneticPr fontId="40"/>
  </si>
  <si>
    <t>期日債務番号1</t>
    <rPh sb="0" eb="2">
      <t>キジツ</t>
    </rPh>
    <rPh sb="2" eb="4">
      <t>サイム</t>
    </rPh>
    <rPh sb="4" eb="6">
      <t>バンゴウ</t>
    </rPh>
    <phoneticPr fontId="40"/>
  </si>
  <si>
    <t>AP3070232</t>
  </si>
  <si>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47"/>
  </si>
  <si>
    <t>決済日付1</t>
    <rPh sb="0" eb="2">
      <t>ケッサイ</t>
    </rPh>
    <rPh sb="2" eb="4">
      <t>ヒヅケ</t>
    </rPh>
    <phoneticPr fontId="40"/>
  </si>
  <si>
    <t>AP3070233</t>
  </si>
  <si>
    <t>この項目は、以下のすべての条件に該当する場合に受け入れできます。
・伝票区分が「1：即時支払」
・支払方法１の支払種別が「3：手形」
形式は、表紙の「日付の形式」参照</t>
    <rPh sb="44" eb="46">
      <t>シハライ</t>
    </rPh>
    <rPh sb="49" eb="51">
      <t>シハライ</t>
    </rPh>
    <rPh sb="55" eb="57">
      <t>シハライ</t>
    </rPh>
    <rPh sb="63" eb="65">
      <t>テガタ</t>
    </rPh>
    <phoneticPr fontId="47"/>
  </si>
  <si>
    <t>郵送料1</t>
    <rPh sb="0" eb="3">
      <t>ユウソウリョウ</t>
    </rPh>
    <phoneticPr fontId="40"/>
  </si>
  <si>
    <t>AP3070234</t>
  </si>
  <si>
    <t>支払予定２／支払伝票２</t>
    <rPh sb="0" eb="2">
      <t>シハライ</t>
    </rPh>
    <rPh sb="2" eb="4">
      <t>ヨテイ</t>
    </rPh>
    <rPh sb="6" eb="8">
      <t>シハライ</t>
    </rPh>
    <rPh sb="8" eb="10">
      <t>デンピョウ</t>
    </rPh>
    <phoneticPr fontId="1"/>
  </si>
  <si>
    <t>AP3070300</t>
    <phoneticPr fontId="40"/>
  </si>
  <si>
    <t>設定内容は、「支払予定１／支払伝票１」と同様です。</t>
    <phoneticPr fontId="40"/>
  </si>
  <si>
    <t>支払予定２</t>
  </si>
  <si>
    <t>支払予定日２</t>
    <rPh sb="4" eb="5">
      <t>ビ</t>
    </rPh>
    <phoneticPr fontId="4"/>
  </si>
  <si>
    <t>AP3070301</t>
    <phoneticPr fontId="40"/>
  </si>
  <si>
    <t>AP3070302</t>
  </si>
  <si>
    <t>振込情報２</t>
  </si>
  <si>
    <t>振込先銀行2コード</t>
    <rPh sb="2" eb="3">
      <t>サキ</t>
    </rPh>
    <rPh sb="3" eb="5">
      <t>ギンコウ</t>
    </rPh>
    <phoneticPr fontId="40"/>
  </si>
  <si>
    <t>AP3070303</t>
  </si>
  <si>
    <t>振込先支店2コード</t>
    <rPh sb="2" eb="3">
      <t>サキ</t>
    </rPh>
    <rPh sb="3" eb="5">
      <t>シテン</t>
    </rPh>
    <phoneticPr fontId="40"/>
  </si>
  <si>
    <t>AP3070304</t>
  </si>
  <si>
    <t>預金種目2</t>
    <rPh sb="0" eb="4">
      <t>ヨキンシュモク</t>
    </rPh>
    <phoneticPr fontId="40"/>
  </si>
  <si>
    <t>AP3070305</t>
  </si>
  <si>
    <t>口座番号2</t>
    <phoneticPr fontId="40"/>
  </si>
  <si>
    <t>AP3070306</t>
  </si>
  <si>
    <t>口座名義2</t>
    <rPh sb="0" eb="4">
      <t>コウザメイギ</t>
    </rPh>
    <phoneticPr fontId="40"/>
  </si>
  <si>
    <t>AP3070307</t>
  </si>
  <si>
    <t>口座名義カナ2</t>
    <rPh sb="0" eb="4">
      <t>コウザメイギ</t>
    </rPh>
    <phoneticPr fontId="40"/>
  </si>
  <si>
    <t>AP3070308</t>
  </si>
  <si>
    <t>支払伝票２</t>
    <rPh sb="0" eb="2">
      <t>シハライ</t>
    </rPh>
    <rPh sb="2" eb="4">
      <t>デンピョウ</t>
    </rPh>
    <phoneticPr fontId="41"/>
  </si>
  <si>
    <t>支払日付2</t>
    <rPh sb="0" eb="4">
      <t>シハライヒヅケ</t>
    </rPh>
    <phoneticPr fontId="40"/>
  </si>
  <si>
    <t>AP3070309</t>
  </si>
  <si>
    <t>精算額2</t>
    <rPh sb="0" eb="2">
      <t>セイサン</t>
    </rPh>
    <rPh sb="2" eb="3">
      <t>ガク</t>
    </rPh>
    <phoneticPr fontId="40"/>
  </si>
  <si>
    <t>AP3070310</t>
  </si>
  <si>
    <t>支払伝票No.2</t>
    <rPh sb="0" eb="4">
      <t>シハライデンピョウ</t>
    </rPh>
    <phoneticPr fontId="40"/>
  </si>
  <si>
    <t>AP3070311</t>
  </si>
  <si>
    <t>出金部門２コード</t>
    <rPh sb="0" eb="2">
      <t>シュッキン</t>
    </rPh>
    <rPh sb="2" eb="4">
      <t>ブモン</t>
    </rPh>
    <phoneticPr fontId="40"/>
  </si>
  <si>
    <t>AP3070313</t>
  </si>
  <si>
    <t>出金プロジェクト2コード</t>
    <rPh sb="0" eb="2">
      <t>シュッキン</t>
    </rPh>
    <phoneticPr fontId="40"/>
  </si>
  <si>
    <t>AP3070316</t>
  </si>
  <si>
    <t>出金工程/工種2コード</t>
    <rPh sb="0" eb="2">
      <t>シュッキン</t>
    </rPh>
    <rPh sb="2" eb="4">
      <t>コウテイ</t>
    </rPh>
    <rPh sb="5" eb="7">
      <t>コウシュ</t>
    </rPh>
    <phoneticPr fontId="40"/>
  </si>
  <si>
    <t>AP3070317</t>
  </si>
  <si>
    <t>支払摘要2</t>
    <rPh sb="0" eb="2">
      <t>シハライ</t>
    </rPh>
    <rPh sb="2" eb="4">
      <t>テキヨウ</t>
    </rPh>
    <phoneticPr fontId="40"/>
  </si>
  <si>
    <t>AP3070320</t>
  </si>
  <si>
    <t>報酬区分2コード</t>
    <rPh sb="0" eb="4">
      <t>ホウシュウクブン</t>
    </rPh>
    <phoneticPr fontId="40"/>
  </si>
  <si>
    <t>AP3070321</t>
  </si>
  <si>
    <t>源泉徴収税額2</t>
    <rPh sb="0" eb="2">
      <t>ゲンセン</t>
    </rPh>
    <rPh sb="2" eb="4">
      <t>チョウシュウ</t>
    </rPh>
    <rPh sb="4" eb="6">
      <t>ゼイガク</t>
    </rPh>
    <phoneticPr fontId="40"/>
  </si>
  <si>
    <t>AP3070322</t>
  </si>
  <si>
    <t>法人口座2コード</t>
    <rPh sb="0" eb="4">
      <t>ホウジンコウザ</t>
    </rPh>
    <phoneticPr fontId="40"/>
  </si>
  <si>
    <t>AP3070323</t>
  </si>
  <si>
    <t>振込区分2</t>
    <rPh sb="0" eb="2">
      <t>フリコミ</t>
    </rPh>
    <rPh sb="2" eb="4">
      <t>クブン</t>
    </rPh>
    <phoneticPr fontId="40"/>
  </si>
  <si>
    <t>AP3070324</t>
  </si>
  <si>
    <t>振込方法2</t>
    <rPh sb="0" eb="2">
      <t>フリコミ</t>
    </rPh>
    <rPh sb="2" eb="4">
      <t>ホウホウ</t>
    </rPh>
    <phoneticPr fontId="40"/>
  </si>
  <si>
    <t>AP3070325</t>
  </si>
  <si>
    <t>手数料負担2</t>
    <rPh sb="0" eb="5">
      <t>テスウリョウフタン</t>
    </rPh>
    <phoneticPr fontId="40"/>
  </si>
  <si>
    <t>AP3070326</t>
  </si>
  <si>
    <t>支払タイプ2</t>
    <rPh sb="0" eb="2">
      <t>シハライ</t>
    </rPh>
    <phoneticPr fontId="40"/>
  </si>
  <si>
    <t>AP3070327</t>
  </si>
  <si>
    <t>未払計上2</t>
    <rPh sb="0" eb="2">
      <t>ミバライ</t>
    </rPh>
    <rPh sb="2" eb="4">
      <t>ケイジョウ</t>
    </rPh>
    <phoneticPr fontId="40"/>
  </si>
  <si>
    <t>AP3070328</t>
  </si>
  <si>
    <t>手数料計算2</t>
    <rPh sb="0" eb="5">
      <t>テスウリョウケイサン</t>
    </rPh>
    <phoneticPr fontId="40"/>
  </si>
  <si>
    <t>AP3070329</t>
  </si>
  <si>
    <t>銀行手数料2</t>
    <rPh sb="0" eb="2">
      <t>ギンコウ</t>
    </rPh>
    <rPh sb="2" eb="5">
      <t>テスウリョウ</t>
    </rPh>
    <phoneticPr fontId="40"/>
  </si>
  <si>
    <t>AP3070330</t>
  </si>
  <si>
    <t>期日債務番号2</t>
    <rPh sb="0" eb="2">
      <t>キジツ</t>
    </rPh>
    <rPh sb="2" eb="4">
      <t>サイム</t>
    </rPh>
    <rPh sb="4" eb="6">
      <t>バンゴウ</t>
    </rPh>
    <phoneticPr fontId="40"/>
  </si>
  <si>
    <t>AP3070332</t>
  </si>
  <si>
    <t>決済日付2</t>
    <rPh sb="0" eb="2">
      <t>ケッサイ</t>
    </rPh>
    <rPh sb="2" eb="4">
      <t>ヒヅケ</t>
    </rPh>
    <phoneticPr fontId="40"/>
  </si>
  <si>
    <t>AP3070333</t>
  </si>
  <si>
    <t>郵送料2</t>
    <rPh sb="0" eb="3">
      <t>ユウソウリョウ</t>
    </rPh>
    <phoneticPr fontId="40"/>
  </si>
  <si>
    <t>AP3070334</t>
  </si>
  <si>
    <t>支払予定３／支払伝票３</t>
    <rPh sb="0" eb="2">
      <t>シハライ</t>
    </rPh>
    <rPh sb="2" eb="4">
      <t>ヨテイ</t>
    </rPh>
    <rPh sb="6" eb="8">
      <t>シハライ</t>
    </rPh>
    <rPh sb="8" eb="10">
      <t>デンピョウ</t>
    </rPh>
    <phoneticPr fontId="1"/>
  </si>
  <si>
    <t>AP3070400</t>
    <phoneticPr fontId="40"/>
  </si>
  <si>
    <t>支払予定３</t>
  </si>
  <si>
    <t>支払予定日３</t>
    <rPh sb="4" eb="5">
      <t>ビ</t>
    </rPh>
    <phoneticPr fontId="4"/>
  </si>
  <si>
    <t>AP3070401</t>
    <phoneticPr fontId="40"/>
  </si>
  <si>
    <t>AP3070402</t>
  </si>
  <si>
    <t>振込情報３</t>
  </si>
  <si>
    <t>振込先銀行3コード</t>
    <rPh sb="2" eb="3">
      <t>サキ</t>
    </rPh>
    <rPh sb="3" eb="5">
      <t>ギンコウ</t>
    </rPh>
    <phoneticPr fontId="40"/>
  </si>
  <si>
    <t>AP3070403</t>
  </si>
  <si>
    <t>振込先支店3コード</t>
    <rPh sb="2" eb="3">
      <t>サキ</t>
    </rPh>
    <rPh sb="3" eb="5">
      <t>シテン</t>
    </rPh>
    <phoneticPr fontId="40"/>
  </si>
  <si>
    <t>AP3070404</t>
  </si>
  <si>
    <t>預金種目3</t>
    <rPh sb="0" eb="4">
      <t>ヨキンシュモク</t>
    </rPh>
    <phoneticPr fontId="40"/>
  </si>
  <si>
    <t>AP3070405</t>
  </si>
  <si>
    <t>口座番号3</t>
    <phoneticPr fontId="40"/>
  </si>
  <si>
    <t>AP3070406</t>
  </si>
  <si>
    <t>口座名義3</t>
    <rPh sb="0" eb="4">
      <t>コウザメイギ</t>
    </rPh>
    <phoneticPr fontId="40"/>
  </si>
  <si>
    <t>AP3070407</t>
  </si>
  <si>
    <t>口座名義カナ3</t>
    <rPh sb="0" eb="4">
      <t>コウザメイギ</t>
    </rPh>
    <phoneticPr fontId="40"/>
  </si>
  <si>
    <t>AP3070408</t>
  </si>
  <si>
    <t>支払伝票３</t>
    <rPh sb="0" eb="2">
      <t>シハライ</t>
    </rPh>
    <rPh sb="2" eb="4">
      <t>デンピョウ</t>
    </rPh>
    <phoneticPr fontId="41"/>
  </si>
  <si>
    <t>支払日付3</t>
    <rPh sb="0" eb="4">
      <t>シハライヒヅケ</t>
    </rPh>
    <phoneticPr fontId="40"/>
  </si>
  <si>
    <t>AP3070409</t>
  </si>
  <si>
    <t>精算額3</t>
    <rPh sb="0" eb="2">
      <t>セイサン</t>
    </rPh>
    <rPh sb="2" eb="3">
      <t>ガク</t>
    </rPh>
    <phoneticPr fontId="40"/>
  </si>
  <si>
    <t>AP3070410</t>
  </si>
  <si>
    <t>支払伝票No.3</t>
    <rPh sb="0" eb="4">
      <t>シハライデンピョウ</t>
    </rPh>
    <phoneticPr fontId="40"/>
  </si>
  <si>
    <t>AP3070411</t>
  </si>
  <si>
    <t>出金部門3コード</t>
    <rPh sb="0" eb="2">
      <t>シュッキン</t>
    </rPh>
    <rPh sb="2" eb="4">
      <t>ブモン</t>
    </rPh>
    <phoneticPr fontId="40"/>
  </si>
  <si>
    <t>AP3070413</t>
  </si>
  <si>
    <t>出金プロジェクト3コード</t>
    <rPh sb="0" eb="2">
      <t>シュッキン</t>
    </rPh>
    <phoneticPr fontId="40"/>
  </si>
  <si>
    <t>AP3070416</t>
  </si>
  <si>
    <t>出金工程/工種3コード</t>
    <rPh sb="0" eb="2">
      <t>シュッキン</t>
    </rPh>
    <rPh sb="2" eb="4">
      <t>コウテイ</t>
    </rPh>
    <rPh sb="5" eb="7">
      <t>コウシュ</t>
    </rPh>
    <phoneticPr fontId="40"/>
  </si>
  <si>
    <t>AP3070417</t>
  </si>
  <si>
    <t>支払摘要3</t>
    <rPh sb="0" eb="2">
      <t>シハライ</t>
    </rPh>
    <rPh sb="2" eb="4">
      <t>テキヨウ</t>
    </rPh>
    <phoneticPr fontId="40"/>
  </si>
  <si>
    <t>AP3070420</t>
  </si>
  <si>
    <t>報酬区分3コード</t>
    <rPh sb="0" eb="4">
      <t>ホウシュウクブン</t>
    </rPh>
    <phoneticPr fontId="40"/>
  </si>
  <si>
    <t>AP3070421</t>
  </si>
  <si>
    <t>源泉徴収税額3</t>
    <rPh sb="0" eb="2">
      <t>ゲンセン</t>
    </rPh>
    <rPh sb="2" eb="4">
      <t>チョウシュウ</t>
    </rPh>
    <rPh sb="4" eb="6">
      <t>ゼイガク</t>
    </rPh>
    <phoneticPr fontId="40"/>
  </si>
  <si>
    <t>AP3070422</t>
  </si>
  <si>
    <t>法人口座3コード</t>
    <rPh sb="0" eb="4">
      <t>ホウジンコウザ</t>
    </rPh>
    <phoneticPr fontId="40"/>
  </si>
  <si>
    <t>AP3070423</t>
  </si>
  <si>
    <t>振込区分3</t>
    <rPh sb="0" eb="2">
      <t>フリコミ</t>
    </rPh>
    <rPh sb="2" eb="4">
      <t>クブン</t>
    </rPh>
    <phoneticPr fontId="40"/>
  </si>
  <si>
    <t>AP3070424</t>
  </si>
  <si>
    <t>振込方法3</t>
    <rPh sb="0" eb="2">
      <t>フリコミ</t>
    </rPh>
    <rPh sb="2" eb="4">
      <t>ホウホウ</t>
    </rPh>
    <phoneticPr fontId="40"/>
  </si>
  <si>
    <t>AP3070425</t>
  </si>
  <si>
    <t>手数料負担3</t>
    <rPh sb="0" eb="5">
      <t>テスウリョウフタン</t>
    </rPh>
    <phoneticPr fontId="40"/>
  </si>
  <si>
    <t>AP3070426</t>
  </si>
  <si>
    <t>支払タイプ3</t>
    <rPh sb="0" eb="2">
      <t>シハライ</t>
    </rPh>
    <phoneticPr fontId="40"/>
  </si>
  <si>
    <t>AP3070427</t>
  </si>
  <si>
    <t>未払計上3</t>
    <rPh sb="0" eb="2">
      <t>ミバライ</t>
    </rPh>
    <rPh sb="2" eb="4">
      <t>ケイジョウ</t>
    </rPh>
    <phoneticPr fontId="40"/>
  </si>
  <si>
    <t>AP3070428</t>
  </si>
  <si>
    <t>手数料計算3</t>
    <rPh sb="0" eb="5">
      <t>テスウリョウケイサン</t>
    </rPh>
    <phoneticPr fontId="40"/>
  </si>
  <si>
    <t>AP3070429</t>
  </si>
  <si>
    <t>銀行手数料3</t>
    <rPh sb="0" eb="2">
      <t>ギンコウ</t>
    </rPh>
    <rPh sb="2" eb="5">
      <t>テスウリョウ</t>
    </rPh>
    <phoneticPr fontId="40"/>
  </si>
  <si>
    <t>AP3070430</t>
  </si>
  <si>
    <t>期日債務番号3</t>
    <rPh sb="0" eb="2">
      <t>キジツ</t>
    </rPh>
    <rPh sb="2" eb="4">
      <t>サイム</t>
    </rPh>
    <rPh sb="4" eb="6">
      <t>バンゴウ</t>
    </rPh>
    <phoneticPr fontId="40"/>
  </si>
  <si>
    <t>AP3070432</t>
  </si>
  <si>
    <t>決済日付3</t>
    <rPh sb="0" eb="2">
      <t>ケッサイ</t>
    </rPh>
    <rPh sb="2" eb="4">
      <t>ヒヅケ</t>
    </rPh>
    <phoneticPr fontId="40"/>
  </si>
  <si>
    <t>AP3070433</t>
  </si>
  <si>
    <t>郵送料3</t>
    <rPh sb="0" eb="3">
      <t>ユウソウリョウ</t>
    </rPh>
    <phoneticPr fontId="40"/>
  </si>
  <si>
    <t>AP3070434</t>
  </si>
  <si>
    <t>【明細情報】</t>
    <rPh sb="1" eb="3">
      <t>メイサイ</t>
    </rPh>
    <rPh sb="3" eb="5">
      <t>ジョウホウ</t>
    </rPh>
    <phoneticPr fontId="34"/>
  </si>
  <si>
    <t>AP3071001</t>
    <phoneticPr fontId="40"/>
  </si>
  <si>
    <t>0：購入　1：返品　2：値引　3：消費税　4：摘要　 9：その他</t>
    <rPh sb="2" eb="4">
      <t>コウニュウ</t>
    </rPh>
    <rPh sb="7" eb="9">
      <t>ヘンピン</t>
    </rPh>
    <rPh sb="12" eb="14">
      <t>ネビキ</t>
    </rPh>
    <rPh sb="17" eb="20">
      <t>ショウヒゼイ</t>
    </rPh>
    <rPh sb="23" eb="25">
      <t>テキヨウ</t>
    </rPh>
    <rPh sb="31" eb="32">
      <t>タ</t>
    </rPh>
    <phoneticPr fontId="1"/>
  </si>
  <si>
    <t>日付</t>
    <rPh sb="0" eb="2">
      <t>ヒヅケ</t>
    </rPh>
    <phoneticPr fontId="4"/>
  </si>
  <si>
    <t>AP3071002</t>
  </si>
  <si>
    <t>形式は、表紙の「日付の形式」参照
精算期間内の日付を受け入れできます。
空白データを受け入れた場合、精算開始日が指定されている場合は精算開始日、指定されていない場合は精算終了日が設定されます。</t>
    <rPh sb="56" eb="58">
      <t>シテイ</t>
    </rPh>
    <rPh sb="63" eb="65">
      <t>バアイ</t>
    </rPh>
    <rPh sb="68" eb="71">
      <t>カイシビ</t>
    </rPh>
    <rPh sb="72" eb="74">
      <t>シテイ</t>
    </rPh>
    <rPh sb="80" eb="82">
      <t>バアイ</t>
    </rPh>
    <rPh sb="85" eb="88">
      <t>シュウリョウビ</t>
    </rPh>
    <phoneticPr fontId="4"/>
  </si>
  <si>
    <t>No.</t>
    <phoneticPr fontId="4"/>
  </si>
  <si>
    <t>AP3071003</t>
  </si>
  <si>
    <t>債務取引コード</t>
    <phoneticPr fontId="4"/>
  </si>
  <si>
    <t>AP3071004</t>
  </si>
  <si>
    <t>任意項目(取引内容)コード</t>
    <rPh sb="0" eb="2">
      <t>ニンイ</t>
    </rPh>
    <rPh sb="2" eb="4">
      <t>コウモク</t>
    </rPh>
    <rPh sb="5" eb="7">
      <t>トリヒキ</t>
    </rPh>
    <rPh sb="7" eb="9">
      <t>ナイヨウ</t>
    </rPh>
    <phoneticPr fontId="4"/>
  </si>
  <si>
    <t>AP3071005</t>
  </si>
  <si>
    <t>1～40</t>
    <phoneticPr fontId="4"/>
  </si>
  <si>
    <t>任意項目コードを指定します。
項目名、桁数は、設定（メインメニュー右上にある[設定]アイコンから[運用設定]メニューの[基本]ページ）によって異なります。</t>
    <rPh sb="0" eb="4">
      <t>ニンイコウモク</t>
    </rPh>
    <rPh sb="8" eb="10">
      <t>シテイ</t>
    </rPh>
    <phoneticPr fontId="4"/>
  </si>
  <si>
    <t>任意項目(取引内容)名</t>
    <rPh sb="0" eb="2">
      <t>ニンイ</t>
    </rPh>
    <rPh sb="2" eb="4">
      <t>コウモク</t>
    </rPh>
    <rPh sb="5" eb="7">
      <t>トリヒキ</t>
    </rPh>
    <rPh sb="7" eb="9">
      <t>ナイヨウ</t>
    </rPh>
    <rPh sb="10" eb="11">
      <t>メイ</t>
    </rPh>
    <phoneticPr fontId="4"/>
  </si>
  <si>
    <t>AP3071006</t>
  </si>
  <si>
    <t>空白データで受け入れた場合は、任意項目（取引内容）コードの名称が設定されます。</t>
    <rPh sb="15" eb="17">
      <t>ニンイ</t>
    </rPh>
    <rPh sb="17" eb="19">
      <t>コウモク</t>
    </rPh>
    <rPh sb="20" eb="22">
      <t>トリヒキ</t>
    </rPh>
    <rPh sb="22" eb="24">
      <t>ナイヨウ</t>
    </rPh>
    <rPh sb="29" eb="31">
      <t>メイショウ</t>
    </rPh>
    <rPh sb="32" eb="34">
      <t>セッテイ</t>
    </rPh>
    <phoneticPr fontId="40"/>
  </si>
  <si>
    <t>数量</t>
    <rPh sb="0" eb="2">
      <t>スウリョウ</t>
    </rPh>
    <phoneticPr fontId="4"/>
  </si>
  <si>
    <t>AP3071007</t>
  </si>
  <si>
    <t>14</t>
    <phoneticPr fontId="40"/>
  </si>
  <si>
    <t>整数９桁　小数４桁　マイナスも可
明細種別が「0：購入」「1：返品」「2：値引」「9：その他」の場合に受け入れできます。</t>
    <rPh sb="17" eb="21">
      <t>メイサイシュベツ</t>
    </rPh>
    <rPh sb="25" eb="27">
      <t>コウニュウ</t>
    </rPh>
    <rPh sb="48" eb="50">
      <t>バアイ</t>
    </rPh>
    <rPh sb="51" eb="52">
      <t>ウ</t>
    </rPh>
    <rPh sb="53" eb="54">
      <t>イ</t>
    </rPh>
    <phoneticPr fontId="1"/>
  </si>
  <si>
    <t>AP3071008</t>
  </si>
  <si>
    <t>明細種別が「0：購入」「1：返品」「2：値引」「9：その他」の場合に受け入れできます。</t>
    <rPh sb="8" eb="10">
      <t>コウニュウ</t>
    </rPh>
    <phoneticPr fontId="40"/>
  </si>
  <si>
    <t>AP3071009</t>
  </si>
  <si>
    <t>整数９桁　小数４桁
明細種別が「0：購入」「1：返品」「2：値引」「9：その他」の場合に受け入れできます。</t>
    <rPh sb="10" eb="14">
      <t>メイサイシュベツ</t>
    </rPh>
    <rPh sb="18" eb="20">
      <t>コウニュウ</t>
    </rPh>
    <rPh sb="41" eb="43">
      <t>バアイ</t>
    </rPh>
    <rPh sb="44" eb="45">
      <t>ウ</t>
    </rPh>
    <rPh sb="46" eb="47">
      <t>イ</t>
    </rPh>
    <phoneticPr fontId="1"/>
  </si>
  <si>
    <t>AP3071010</t>
    <phoneticPr fontId="40"/>
  </si>
  <si>
    <t>0：標準　1：軽減
明細種別が「0：購入」「1：返品」「2：値引」「9：その他」の場合に受け入れできます。
課税の対象でない申告書計算区分コードが設定されている場合は受け入れできません。
空白データを受け入れた場合、債務取引の消費税率種別（[債務取引]メニューの[消費税]ページで設定）が設定されます。</t>
    <rPh sb="54" eb="56">
      <t>カゼイ</t>
    </rPh>
    <rPh sb="57" eb="59">
      <t>タイショウ</t>
    </rPh>
    <rPh sb="62" eb="65">
      <t>シンコクショ</t>
    </rPh>
    <rPh sb="65" eb="67">
      <t>ケイサン</t>
    </rPh>
    <rPh sb="67" eb="69">
      <t>クブン</t>
    </rPh>
    <rPh sb="73" eb="75">
      <t>セッテイ</t>
    </rPh>
    <rPh sb="144" eb="146">
      <t>セッテイ</t>
    </rPh>
    <phoneticPr fontId="3"/>
  </si>
  <si>
    <t>消費税率</t>
    <phoneticPr fontId="4"/>
  </si>
  <si>
    <t>AP3071011</t>
    <phoneticPr fontId="40"/>
  </si>
  <si>
    <t>10、8、5、3
空白データを受け入れた場合は、「日付」によって設定されます。
明細種別が「0：購入」「1：返品」「2：値引」「9：その他」の場合に受け入れできます。
課税の対象でない申告書計算区分コードが設定されている場合は受け入れできません。</t>
    <rPh sb="25" eb="27">
      <t>ヒヅケ</t>
    </rPh>
    <phoneticPr fontId="3"/>
  </si>
  <si>
    <t>申告書計算区分コード</t>
    <rPh sb="0" eb="3">
      <t>シンコクショ</t>
    </rPh>
    <rPh sb="3" eb="5">
      <t>ケイサン</t>
    </rPh>
    <rPh sb="5" eb="7">
      <t>クブン</t>
    </rPh>
    <phoneticPr fontId="4"/>
  </si>
  <si>
    <t>AP3071012</t>
    <phoneticPr fontId="40"/>
  </si>
  <si>
    <t>明細種別が「0：購入」「1：返品」「2：値引」「9：その他」の場合に受け入れできます。
空白データを受け入れた場合、債務取引の申告書計算区分（[債務取引]メニューの[消費税]ページで設定）が設定されます。</t>
    <rPh sb="8" eb="10">
      <t>コウニュウ</t>
    </rPh>
    <phoneticPr fontId="40"/>
  </si>
  <si>
    <t>インボイス取引区分</t>
    <rPh sb="5" eb="7">
      <t>トリヒキ</t>
    </rPh>
    <rPh sb="7" eb="9">
      <t>クブン</t>
    </rPh>
    <phoneticPr fontId="4"/>
  </si>
  <si>
    <t>AP3071013</t>
    <phoneticPr fontId="40"/>
  </si>
  <si>
    <t>仕入税額控除割合</t>
    <rPh sb="0" eb="2">
      <t>シイレ</t>
    </rPh>
    <rPh sb="2" eb="4">
      <t>ゼイガク</t>
    </rPh>
    <rPh sb="4" eb="8">
      <t>コウジョワリアイ</t>
    </rPh>
    <phoneticPr fontId="4"/>
  </si>
  <si>
    <t>AP30710014</t>
    <phoneticPr fontId="40"/>
  </si>
  <si>
    <t>80：控除割合80％
必ず、以下の値が設定されます。
精算終了日がインボイス制度施行日前
　⇒空白
インボイス取引区分が「0：適格請求書発行事業者から購入」
　⇒空白
インボイス取引区分が「1：免税事業者等から購入」
　⇒控除割合80％</t>
    <rPh sb="28" eb="30">
      <t>セイサン</t>
    </rPh>
    <rPh sb="30" eb="33">
      <t>シュウリョウビ</t>
    </rPh>
    <phoneticPr fontId="40"/>
  </si>
  <si>
    <t>消費税自動計算</t>
    <rPh sb="0" eb="3">
      <t>ショウヒゼイ</t>
    </rPh>
    <rPh sb="3" eb="5">
      <t>ジドウ</t>
    </rPh>
    <rPh sb="5" eb="7">
      <t>ケイサン</t>
    </rPh>
    <phoneticPr fontId="4"/>
  </si>
  <si>
    <t>AP3071015</t>
  </si>
  <si>
    <t>消費税端数処理</t>
    <rPh sb="0" eb="3">
      <t>ショウヒゼイ</t>
    </rPh>
    <rPh sb="3" eb="5">
      <t>ハスウ</t>
    </rPh>
    <rPh sb="5" eb="7">
      <t>ショリ</t>
    </rPh>
    <phoneticPr fontId="4"/>
  </si>
  <si>
    <t>AP3071016</t>
  </si>
  <si>
    <t>明細金額</t>
    <rPh sb="0" eb="2">
      <t>メイサイ</t>
    </rPh>
    <phoneticPr fontId="4"/>
  </si>
  <si>
    <t>AP3071017</t>
  </si>
  <si>
    <t>整数13桁　マイナスも可
形式は、表紙の「数量・金額の形式」参照
明細種別が「３：消費税」「４：摘要」の場合は受け入れできません。</t>
    <phoneticPr fontId="40"/>
  </si>
  <si>
    <t>明細消費税額</t>
    <rPh sb="0" eb="2">
      <t>メイサイ</t>
    </rPh>
    <rPh sb="5" eb="6">
      <t>ガク</t>
    </rPh>
    <phoneticPr fontId="4"/>
  </si>
  <si>
    <t>AP3071018</t>
    <phoneticPr fontId="40"/>
  </si>
  <si>
    <t>整数13桁　マイナスも可
形式は、表紙の「数量・金額の形式」参照
課税の対象でない申告書計算区分コードが設定されている場合、または「消費税自動計算」が「0：計算しない」の場合は受け入れできません。
空白データを受け入れた場合は、「明細金額」と「消費税率」をもとに設定されます。</t>
    <rPh sb="116" eb="118">
      <t>メイサイ</t>
    </rPh>
    <phoneticPr fontId="1"/>
  </si>
  <si>
    <t>明細報酬区分コード</t>
    <rPh sb="0" eb="2">
      <t>メイサイ</t>
    </rPh>
    <rPh sb="2" eb="4">
      <t>ホウシュウ</t>
    </rPh>
    <rPh sb="4" eb="6">
      <t>クブン</t>
    </rPh>
    <phoneticPr fontId="4"/>
  </si>
  <si>
    <t>AP3071019</t>
  </si>
  <si>
    <t>明細源泉予定額</t>
    <rPh sb="0" eb="2">
      <t>メイサイ</t>
    </rPh>
    <rPh sb="2" eb="4">
      <t>ゲンセン</t>
    </rPh>
    <rPh sb="4" eb="6">
      <t>ヨテイ</t>
    </rPh>
    <rPh sb="6" eb="7">
      <t>ガク</t>
    </rPh>
    <phoneticPr fontId="4"/>
  </si>
  <si>
    <t>AP3071020</t>
  </si>
  <si>
    <t>整数13桁　マイナスも可
形式は、表紙の「数量・金額の形式」参照
この項目は、以下のすべての条件に該当する場合に受け入れできます。
・明細報酬区分コードが「0：その他」以外
空白データを受け入れた場合は「明細金額」、「明細報酬区分コード」をもとに設定されます。</t>
    <rPh sb="67" eb="69">
      <t>メイサイ</t>
    </rPh>
    <rPh sb="102" eb="104">
      <t>メイサイ</t>
    </rPh>
    <rPh sb="104" eb="106">
      <t>キンガク</t>
    </rPh>
    <rPh sb="109" eb="111">
      <t>メイサイ</t>
    </rPh>
    <phoneticPr fontId="1"/>
  </si>
  <si>
    <t>債務伝票No.</t>
    <rPh sb="0" eb="4">
      <t>サイムデンピョウ</t>
    </rPh>
    <phoneticPr fontId="4"/>
  </si>
  <si>
    <t>AP307100</t>
    <phoneticPr fontId="40"/>
  </si>
  <si>
    <t>この項目は、以下のすべての条件に該当する場合に受け入れできます。
・『蔵奉行クラウド』または『債務奉行クラウド』をご利用の場合に受け入れできます。
・債務伝票No.の付番方法（[債務管理規程]メニューの[債務管理]ページで設定）が「手入力する」の場合に受け入れできます。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35" eb="36">
      <t>クラ</t>
    </rPh>
    <rPh sb="36" eb="38">
      <t>ブギョウ</t>
    </rPh>
    <rPh sb="47" eb="49">
      <t>サイム</t>
    </rPh>
    <rPh sb="75" eb="77">
      <t>サイム</t>
    </rPh>
    <rPh sb="89" eb="91">
      <t>サイム</t>
    </rPh>
    <rPh sb="102" eb="104">
      <t>サイム</t>
    </rPh>
    <phoneticPr fontId="40"/>
  </si>
  <si>
    <t>購入先コード</t>
    <rPh sb="0" eb="2">
      <t>コウニュウ</t>
    </rPh>
    <phoneticPr fontId="40"/>
  </si>
  <si>
    <t>AP3071101</t>
    <phoneticPr fontId="40"/>
  </si>
  <si>
    <t>桁数は、設定（メインメニュー右上にある[設定]アイコンから[運用設定]メニューの[取引先管理]ページ）によって異なります。
空白データで受け入れた場合は、精算先コードが設定されます。
精算先コードも空白だった場合は、精算宛先コードが設定されます。</t>
    <rPh sb="84" eb="86">
      <t>セッテイ</t>
    </rPh>
    <rPh sb="92" eb="95">
      <t>セイサンサキ</t>
    </rPh>
    <rPh sb="99" eb="101">
      <t>クウハク</t>
    </rPh>
    <rPh sb="104" eb="106">
      <t>バアイ</t>
    </rPh>
    <rPh sb="108" eb="112">
      <t>セイサンアテサキ</t>
    </rPh>
    <rPh sb="116" eb="118">
      <t>セッテイ</t>
    </rPh>
    <phoneticPr fontId="1"/>
  </si>
  <si>
    <t>購入部門コード</t>
    <rPh sb="2" eb="4">
      <t>ブモン</t>
    </rPh>
    <phoneticPr fontId="4"/>
  </si>
  <si>
    <t>AP3071102</t>
    <phoneticPr fontId="40"/>
  </si>
  <si>
    <t>担当者コード</t>
    <rPh sb="0" eb="3">
      <t>タントウシャ</t>
    </rPh>
    <phoneticPr fontId="4"/>
  </si>
  <si>
    <t>AP3071105</t>
    <phoneticPr fontId="40"/>
  </si>
  <si>
    <t>AP3071106</t>
    <phoneticPr fontId="40"/>
  </si>
  <si>
    <t>購入工程／工種コード</t>
    <rPh sb="2" eb="4">
      <t>コウテイ</t>
    </rPh>
    <rPh sb="5" eb="7">
      <t>コウシュ</t>
    </rPh>
    <phoneticPr fontId="4"/>
  </si>
  <si>
    <t>AP3071107</t>
    <phoneticPr fontId="40"/>
  </si>
  <si>
    <t>購入科目コード</t>
    <rPh sb="2" eb="4">
      <t>カモク</t>
    </rPh>
    <phoneticPr fontId="4"/>
  </si>
  <si>
    <t>AP3071114</t>
    <phoneticPr fontId="40"/>
  </si>
  <si>
    <t>購入補助科目コード</t>
    <rPh sb="2" eb="6">
      <t>ホジョカモク</t>
    </rPh>
    <phoneticPr fontId="4"/>
  </si>
  <si>
    <t>AP3071115</t>
    <phoneticPr fontId="40"/>
  </si>
  <si>
    <t>購入摘要</t>
    <rPh sb="0" eb="2">
      <t>コウニュウ</t>
    </rPh>
    <rPh sb="2" eb="4">
      <t>テキヨウ</t>
    </rPh>
    <phoneticPr fontId="4"/>
  </si>
  <si>
    <t>AP3071110</t>
  </si>
  <si>
    <t>精算先コード</t>
    <rPh sb="0" eb="3">
      <t>セイサンサキ</t>
    </rPh>
    <phoneticPr fontId="4"/>
  </si>
  <si>
    <t>AP3071208</t>
    <phoneticPr fontId="4"/>
  </si>
  <si>
    <t>桁数は、設定（メインメニュー右上にある[設定]アイコンから[運用設定]メニューの[取引先管理]ページ）によって異なります。
空白データで受け入れた場合は、精算宛先コードが設定されます。</t>
    <phoneticPr fontId="4"/>
  </si>
  <si>
    <t>債務部門コード</t>
    <rPh sb="2" eb="4">
      <t>ブモン</t>
    </rPh>
    <phoneticPr fontId="4"/>
  </si>
  <si>
    <t>AP3071202</t>
    <phoneticPr fontId="40"/>
  </si>
  <si>
    <t>AP3071205</t>
    <phoneticPr fontId="40"/>
  </si>
  <si>
    <t>債務工程／工種コード</t>
    <rPh sb="2" eb="4">
      <t>コウテイ</t>
    </rPh>
    <rPh sb="5" eb="7">
      <t>コウシュ</t>
    </rPh>
    <phoneticPr fontId="4"/>
  </si>
  <si>
    <t>AP3071206</t>
    <phoneticPr fontId="40"/>
  </si>
  <si>
    <t>債務科目コード</t>
    <rPh sb="2" eb="4">
      <t>カモク</t>
    </rPh>
    <phoneticPr fontId="4"/>
  </si>
  <si>
    <t>AP3071200</t>
    <phoneticPr fontId="40"/>
  </si>
  <si>
    <t>債務補助科目コード</t>
    <rPh sb="2" eb="6">
      <t>ホジョカモク</t>
    </rPh>
    <phoneticPr fontId="4"/>
  </si>
  <si>
    <t>AP3071201</t>
    <phoneticPr fontId="40"/>
  </si>
  <si>
    <t>債務摘要</t>
    <rPh sb="2" eb="4">
      <t>テキヨウ</t>
    </rPh>
    <phoneticPr fontId="4"/>
  </si>
  <si>
    <t>AP3071207</t>
    <phoneticPr fontId="4"/>
  </si>
  <si>
    <t>【付箋情報】</t>
    <rPh sb="1" eb="3">
      <t>フセン</t>
    </rPh>
    <rPh sb="3" eb="5">
      <t>ジョウホウ</t>
    </rPh>
    <phoneticPr fontId="34"/>
  </si>
  <si>
    <t>付箋色</t>
    <rPh sb="0" eb="2">
      <t>フセン</t>
    </rPh>
    <rPh sb="2" eb="3">
      <t>イロ</t>
    </rPh>
    <phoneticPr fontId="4"/>
  </si>
  <si>
    <t>AP3072001</t>
    <phoneticPr fontId="40"/>
  </si>
  <si>
    <t>0：赤　1：青　2：黄　3：橙　4：緑　5：紫
付箋メモを設定し、空白データを受け入れた場合は、「0：赤」が設定されます。</t>
    <phoneticPr fontId="40"/>
  </si>
  <si>
    <t>AP3072002</t>
    <phoneticPr fontId="40"/>
  </si>
  <si>
    <t>【税率ごとの内訳】</t>
    <rPh sb="1" eb="3">
      <t>ゼイリツ</t>
    </rPh>
    <rPh sb="6" eb="8">
      <t>ウチワケ</t>
    </rPh>
    <phoneticPr fontId="34"/>
  </si>
  <si>
    <t>AP3073000</t>
    <phoneticPr fontId="40"/>
  </si>
  <si>
    <t>消費税額(10%)とセットで指定が必要です。
税抜明細のみの場合は、各明細の税抜金額の合計金額と異なる金額は指定できません。
空白データを受け入れた場合は、明細から計算した税抜金額が設定されます。</t>
    <rPh sb="14" eb="16">
      <t>シテイ</t>
    </rPh>
    <rPh sb="17" eb="19">
      <t>ヒツヨウ</t>
    </rPh>
    <rPh sb="23" eb="27">
      <t>ゼイヌキメイサイ</t>
    </rPh>
    <rPh sb="30" eb="32">
      <t>バアイ</t>
    </rPh>
    <rPh sb="34" eb="35">
      <t>カク</t>
    </rPh>
    <rPh sb="35" eb="37">
      <t>メイサイ</t>
    </rPh>
    <rPh sb="38" eb="42">
      <t>ゼイヌキキンガク</t>
    </rPh>
    <rPh sb="43" eb="47">
      <t>ゴウケイキンガク</t>
    </rPh>
    <rPh sb="48" eb="49">
      <t>コト</t>
    </rPh>
    <rPh sb="51" eb="53">
      <t>キンガク</t>
    </rPh>
    <rPh sb="54" eb="56">
      <t>シテイ</t>
    </rPh>
    <phoneticPr fontId="1"/>
  </si>
  <si>
    <t>消費税額(10%)</t>
    <phoneticPr fontId="2"/>
  </si>
  <si>
    <t>AP3073001</t>
    <phoneticPr fontId="40"/>
  </si>
  <si>
    <t>税抜金額(10%)とセットで指定が必要です。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4" eb="16">
      <t>シテイ</t>
    </rPh>
    <rPh sb="17" eb="19">
      <t>ヒツヨウ</t>
    </rPh>
    <rPh sb="23" eb="27">
      <t>ゼイコミメイサイ</t>
    </rPh>
    <rPh sb="30" eb="32">
      <t>バアイ</t>
    </rPh>
    <rPh sb="47" eb="49">
      <t>ゴウケイ</t>
    </rPh>
    <rPh sb="51" eb="52">
      <t>カク</t>
    </rPh>
    <rPh sb="52" eb="54">
      <t>メイサイ</t>
    </rPh>
    <rPh sb="55" eb="59">
      <t>ゴウケイキンガク</t>
    </rPh>
    <rPh sb="60" eb="61">
      <t>コト</t>
    </rPh>
    <rPh sb="63" eb="65">
      <t>キンガク</t>
    </rPh>
    <rPh sb="66" eb="68">
      <t>シテイ</t>
    </rPh>
    <phoneticPr fontId="1"/>
  </si>
  <si>
    <t>AP3073100</t>
    <phoneticPr fontId="40"/>
  </si>
  <si>
    <t>設定内容は、「税率10%」と同様です。</t>
    <rPh sb="7" eb="9">
      <t>ゼイリツ</t>
    </rPh>
    <phoneticPr fontId="4"/>
  </si>
  <si>
    <t>AP3073101</t>
    <phoneticPr fontId="40"/>
  </si>
  <si>
    <t>AP3073200</t>
    <phoneticPr fontId="40"/>
  </si>
  <si>
    <t>AP3073201</t>
    <phoneticPr fontId="40"/>
  </si>
  <si>
    <t>AP3073300</t>
    <phoneticPr fontId="40"/>
  </si>
  <si>
    <t>消費税額(5%)</t>
    <phoneticPr fontId="2"/>
  </si>
  <si>
    <t>AP3073301</t>
  </si>
  <si>
    <t>奉行Edge 支払管理電子化クラウド</t>
  </si>
  <si>
    <t>[債務管理規程]メニューの設定によって付番方法が異なります。</t>
    <phoneticPr fontId="4"/>
  </si>
  <si>
    <t>[債務管理規程]メニューの設定にしたがって自動付番されます。</t>
  </si>
  <si>
    <t>●[債務管理規程]メニューの設定に従う</t>
  </si>
  <si>
    <t>※受入記号　「AP3010001」＝ AP 3010001</t>
  </si>
  <si>
    <t>債務管理補助科目データ</t>
    <rPh sb="4" eb="6">
      <t>ホジョ</t>
    </rPh>
    <phoneticPr fontId="7"/>
  </si>
  <si>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</si>
  <si>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</si>
  <si>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5"/>
  </si>
  <si>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5"/>
  </si>
  <si>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5"/>
  </si>
  <si>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</si>
  <si>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15"/>
  </si>
  <si>
    <t>債務取引名</t>
    <rPh sb="2" eb="4">
      <t>トリヒキ</t>
    </rPh>
    <rPh sb="4" eb="5">
      <t>メイ</t>
    </rPh>
    <phoneticPr fontId="15"/>
  </si>
  <si>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</si>
  <si>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</si>
  <si>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</si>
  <si>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</si>
  <si>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法人口座データ</t>
    <phoneticPr fontId="4"/>
  </si>
  <si>
    <t>【基本】</t>
    <rPh sb="1" eb="3">
      <t>キホン</t>
    </rPh>
    <phoneticPr fontId="49"/>
  </si>
  <si>
    <t>【ヘッダー情報】</t>
    <rPh sb="5" eb="7">
      <t>ジョウホウ</t>
    </rPh>
    <phoneticPr fontId="17"/>
  </si>
  <si>
    <t>法人口座コード</t>
    <rPh sb="0" eb="2">
      <t>ホウジン</t>
    </rPh>
    <rPh sb="2" eb="4">
      <t>コウザ</t>
    </rPh>
    <phoneticPr fontId="38"/>
  </si>
  <si>
    <t>BK1010001</t>
  </si>
  <si>
    <t>法人口座名</t>
    <rPh sb="0" eb="2">
      <t>ホウジン</t>
    </rPh>
    <rPh sb="2" eb="4">
      <t>コウザ</t>
    </rPh>
    <rPh sb="4" eb="5">
      <t>メイ</t>
    </rPh>
    <phoneticPr fontId="32"/>
  </si>
  <si>
    <t>BK1010002</t>
  </si>
  <si>
    <t>文字</t>
    <rPh sb="0" eb="2">
      <t>モジ</t>
    </rPh>
    <phoneticPr fontId="32"/>
  </si>
  <si>
    <t>銀行コード</t>
    <rPh sb="0" eb="2">
      <t>ギンコウ</t>
    </rPh>
    <phoneticPr fontId="39"/>
  </si>
  <si>
    <t>BK1010101</t>
  </si>
  <si>
    <t>BK1010102</t>
  </si>
  <si>
    <t>支店住所</t>
    <rPh sb="0" eb="2">
      <t>シテン</t>
    </rPh>
    <rPh sb="2" eb="4">
      <t>ジュウショ</t>
    </rPh>
    <phoneticPr fontId="38"/>
  </si>
  <si>
    <t>BK1010103</t>
  </si>
  <si>
    <t>預金種目</t>
    <rPh sb="0" eb="2">
      <t>ヨキン</t>
    </rPh>
    <rPh sb="2" eb="4">
      <t>シュモク</t>
    </rPh>
    <phoneticPr fontId="38"/>
  </si>
  <si>
    <t>BK1010104</t>
  </si>
  <si>
    <t>1：普通 　2：当座　4：貯蓄　9：その他</t>
    <rPh sb="2" eb="4">
      <t>フツウ</t>
    </rPh>
    <rPh sb="8" eb="10">
      <t>トウザ</t>
    </rPh>
    <rPh sb="13" eb="15">
      <t>チョチク</t>
    </rPh>
    <rPh sb="20" eb="21">
      <t>タ</t>
    </rPh>
    <phoneticPr fontId="39"/>
  </si>
  <si>
    <t>口座番号</t>
    <rPh sb="0" eb="2">
      <t>コウザ</t>
    </rPh>
    <rPh sb="2" eb="4">
      <t>バンゴウ</t>
    </rPh>
    <phoneticPr fontId="38"/>
  </si>
  <si>
    <t>BK1010105</t>
  </si>
  <si>
    <t>数字</t>
    <rPh sb="1" eb="2">
      <t>ジ</t>
    </rPh>
    <phoneticPr fontId="32"/>
  </si>
  <si>
    <t>口座名義</t>
    <rPh sb="0" eb="2">
      <t>コウザ</t>
    </rPh>
    <rPh sb="2" eb="4">
      <t>メイギ</t>
    </rPh>
    <phoneticPr fontId="39"/>
  </si>
  <si>
    <t>BK1010106</t>
  </si>
  <si>
    <t>文字</t>
    <rPh sb="0" eb="2">
      <t>モジ</t>
    </rPh>
    <phoneticPr fontId="38"/>
  </si>
  <si>
    <t>口座名義カナ</t>
    <rPh sb="0" eb="2">
      <t>コウザ</t>
    </rPh>
    <rPh sb="2" eb="4">
      <t>メイギ</t>
    </rPh>
    <phoneticPr fontId="39"/>
  </si>
  <si>
    <t>BK1010107</t>
  </si>
  <si>
    <t>連絡先電話番号</t>
    <rPh sb="0" eb="3">
      <t>レンラクサキ</t>
    </rPh>
    <rPh sb="3" eb="5">
      <t>デンワ</t>
    </rPh>
    <rPh sb="5" eb="7">
      <t>バンゴウ</t>
    </rPh>
    <phoneticPr fontId="39"/>
  </si>
  <si>
    <t>BK1010108</t>
  </si>
  <si>
    <t>0：使用しない　1：使用する
新規データとして空白データを受け入れた場合は、「0：使用しない」が設定されます。</t>
  </si>
  <si>
    <t>【総合振込】</t>
    <rPh sb="1" eb="3">
      <t>ソウゴウ</t>
    </rPh>
    <rPh sb="3" eb="5">
      <t>フリコミ</t>
    </rPh>
    <phoneticPr fontId="49"/>
  </si>
  <si>
    <t>総合振込で使用する</t>
    <rPh sb="0" eb="2">
      <t>ソウゴウ</t>
    </rPh>
    <rPh sb="2" eb="4">
      <t>フリコミ</t>
    </rPh>
    <rPh sb="5" eb="7">
      <t>シヨウ</t>
    </rPh>
    <phoneticPr fontId="32"/>
  </si>
  <si>
    <t>BK1010201</t>
  </si>
  <si>
    <t>ＥＢで使用する</t>
    <rPh sb="3" eb="5">
      <t>シヨウ</t>
    </rPh>
    <phoneticPr fontId="32"/>
  </si>
  <si>
    <t>BK1010202</t>
  </si>
  <si>
    <t>会社コード</t>
    <rPh sb="0" eb="2">
      <t>カイシャ</t>
    </rPh>
    <phoneticPr fontId="32"/>
  </si>
  <si>
    <t>BK1010203</t>
  </si>
  <si>
    <t>準必須</t>
    <rPh sb="0" eb="1">
      <t>ジュン</t>
    </rPh>
    <rPh sb="1" eb="3">
      <t>ヒッス</t>
    </rPh>
    <phoneticPr fontId="49"/>
  </si>
  <si>
    <t>【必須になる条件】
以下のすべての条件に該当する場合
・「総合振込で使用する」が「1：使用する」
・「ＥＢで使用する」が「1：使用する」</t>
  </si>
  <si>
    <t>レコード長</t>
    <rPh sb="4" eb="5">
      <t>チョウ</t>
    </rPh>
    <phoneticPr fontId="32"/>
  </si>
  <si>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</si>
  <si>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</si>
  <si>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2"/>
  </si>
  <si>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</si>
  <si>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</si>
  <si>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2"/>
  </si>
  <si>
    <t>BK1010206</t>
  </si>
  <si>
    <t>0：即時支払　1：未払取引　2：買掛取引
「２：買掛取引」は、『蔵奉行クラウド』または『債務奉行クラウド』をご利用の場合に受け入れできます。
空白データを受け入れた場合は、精算宛先の伝票区分（[精算先]メニューの[購入(仕入）]ページで設定）が設定されます。</t>
    <rPh sb="110" eb="112">
      <t>シイレ</t>
    </rPh>
    <phoneticPr fontId="40"/>
  </si>
  <si>
    <t>空白データを受け入れた場合は、精算宛先の精算先名（[精算先]メニューで設定）が設定されます。
この項目は、精算宛先のスポット区分が「スポット精算先」の場合に受け入れできます。</t>
    <rPh sb="15" eb="17">
      <t>セイサン</t>
    </rPh>
    <rPh sb="17" eb="18">
      <t>ア</t>
    </rPh>
    <rPh sb="18" eb="19">
      <t>サキ</t>
    </rPh>
    <rPh sb="20" eb="22">
      <t>セイサン</t>
    </rPh>
    <rPh sb="22" eb="23">
      <t>サキ</t>
    </rPh>
    <rPh sb="53" eb="55">
      <t>セイサン</t>
    </rPh>
    <rPh sb="55" eb="56">
      <t>ア</t>
    </rPh>
    <rPh sb="70" eb="72">
      <t>セイサン</t>
    </rPh>
    <rPh sb="72" eb="73">
      <t>サキ</t>
    </rPh>
    <phoneticPr fontId="40"/>
  </si>
  <si>
    <t>空白データを受け入れた場合は、精算宛先の事業所名（[精算先]メニューで設定）が設定されます。
この項目は、精算宛先のスポット区分が「スポット精算先」の場合に受け入れできます。</t>
    <rPh sb="15" eb="17">
      <t>セイサン</t>
    </rPh>
    <rPh sb="17" eb="18">
      <t>ア</t>
    </rPh>
    <rPh sb="18" eb="19">
      <t>サキ</t>
    </rPh>
    <rPh sb="20" eb="23">
      <t>ジギョウショ</t>
    </rPh>
    <rPh sb="23" eb="24">
      <t>メイ</t>
    </rPh>
    <rPh sb="53" eb="55">
      <t>セイサン</t>
    </rPh>
    <rPh sb="55" eb="57">
      <t>アテサキ</t>
    </rPh>
    <rPh sb="56" eb="57">
      <t>サキ</t>
    </rPh>
    <rPh sb="70" eb="72">
      <t>セイサン</t>
    </rPh>
    <rPh sb="72" eb="73">
      <t>サキ</t>
    </rPh>
    <phoneticPr fontId="40"/>
  </si>
  <si>
    <t>0：明細単位　1：請求書単位
空白データを受け入れた場合は、精算宛先の消費税計算（[精算先]メニューの[消費税]ページで設定）が設定されます。</t>
    <rPh sb="9" eb="11">
      <t>セイキュウ</t>
    </rPh>
    <rPh sb="32" eb="33">
      <t>ア</t>
    </rPh>
    <phoneticPr fontId="40"/>
  </si>
  <si>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184" eb="185">
      <t>アテ</t>
    </rPh>
    <phoneticPr fontId="40"/>
  </si>
  <si>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182" eb="184">
      <t>セイサン</t>
    </rPh>
    <rPh sb="184" eb="185">
      <t>アテ</t>
    </rPh>
    <phoneticPr fontId="40"/>
  </si>
  <si>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rPh sb="211" eb="212">
      <t>アテ</t>
    </rPh>
    <phoneticPr fontId="3"/>
  </si>
  <si>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</si>
  <si>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この項目は、以下のすべての条件に該当する場合に受け入れできます。
・精算宛先が源泉徴収対象（[精算先]メニューの[源泉徴収]ページで設定）
空白データを受け入れた場合は、精算宛先の報酬区分（[精算先]メニューの[源泉徴収]ページで設定）が設定されます。</t>
    <rPh sb="36" eb="37">
      <t>アテ</t>
    </rPh>
    <phoneticPr fontId="40"/>
  </si>
  <si>
    <t>０：当方負担　１：先方負担
この項目は、以下のすべての条件に該当する場合に受け入れできます。
・伝票区分が「1：即時支払」
・支払方法の支払種別が「0：銀行振込」
空白データを受け入れた場合は、精算宛先の手数料負担と先方負担手数料の下限額（[精算先]メニューの[支払]ページで設定）が設定されます。</t>
    <rPh sb="2" eb="4">
      <t>トウホウ</t>
    </rPh>
    <rPh sb="4" eb="6">
      <t>フタン</t>
    </rPh>
    <rPh sb="9" eb="11">
      <t>センポウ</t>
    </rPh>
    <rPh sb="11" eb="13">
      <t>フタン</t>
    </rPh>
    <rPh sb="142" eb="144">
      <t>セッテイ</t>
    </rPh>
    <phoneticPr fontId="15"/>
  </si>
  <si>
    <t>0：自動計算　1：定額料金
この項目は、以下のすべての条件に該当する場合に受け入れできます。
・伝票区分が「1：即時支払」
・支払方法の支払種別が「0：銀行振込」
空白データを受け入れた場合は、精算宛先の手数料計算（[精算先]メニューの[支払]ページで設定）が設定されます。</t>
    <rPh sb="97" eb="99">
      <t>セイサン</t>
    </rPh>
    <rPh sb="99" eb="101">
      <t>アテサキ</t>
    </rPh>
    <rPh sb="105" eb="107">
      <t>ケイサン</t>
    </rPh>
    <phoneticPr fontId="15"/>
  </si>
  <si>
    <t>桁数は、設定（メインメニュー右上にある[設定]アイコンから[運用設定]メニューの[精算]ページ）によって異なります。
空白データを受け入れた場合は、精算宛先の主債務取引（[精算先]メニューの[購入]ページで設定）が設定されます。
【必須になる条件】
以下のすべてに当てはまる場合は設定が必要です。
・精算伝票区分が「2：買掛取引」
・明細種別が「4:摘要」以外
・精算宛先の主債務取引（[精算先]メニューの[購入]ページで設定）が未設定</t>
  </si>
  <si>
    <t xml:space="preserve">
0：適格請求書発行事業者から購入
1：免税事業者等から購入
2：対象外
空白データを受け入れた場合は、「申告書計算区分」と精算宛先の「インボイス登録区分」（[精算先]メニューの[基本]ページで設定）をもとに設定されます。</t>
    <rPh sb="62" eb="64">
      <t>セイサン</t>
    </rPh>
    <rPh sb="64" eb="66">
      <t>アテサキ</t>
    </rPh>
    <rPh sb="90" eb="92">
      <t>キホン</t>
    </rPh>
    <phoneticPr fontId="40"/>
  </si>
  <si>
    <t>0：計算しない　1：税抜金額から計算する　2：税込金額から計算する
明細種別が「0：購入」「1：返品」「2：値引」「9：その他」の場合に受け入れできます。
課税の対象でない申告書計算区分コードが設定されている場合は受け入れできません。
空白データを受け入れた場合は、精算宛先の消費税自動計算（[精算先]メニューの[消費税]ぺージで設定）が設定されます。</t>
    <rPh sb="135" eb="136">
      <t>アテ</t>
    </rPh>
    <phoneticPr fontId="40"/>
  </si>
  <si>
    <t>0：切り上げ　1：四捨五入　2：切り捨て
明細種別が「0：購入」「1：返品」「2：値引」「9：その他」の場合に受け入れできます。
課税の対象でない申告書計算区分コードが設定されている場合、または「消費税自動計算」が「0：計算しない」の場合は受け入れできません。
空白データを受け入れた場合は、精算宛先の端数処理（[精算先]メニューの[消費税]ぺージで設定）が設定されます。</t>
    <rPh sb="148" eb="149">
      <t>アテ</t>
    </rPh>
    <phoneticPr fontId="40"/>
  </si>
  <si>
    <t>この項目は、以下のすべての条件に該当する場合に受け入れできます。
・精算先が源泉徴収対象（[精算先]メニューの[源泉徴収]ページで設定）
空白データを受け入れた場合は、精算宛先の報酬区分（[精算先]メニューの[源泉徴収]ページで設定）が設定されます。</t>
    <rPh sb="56" eb="58">
      <t>ゲンセン</t>
    </rPh>
    <rPh sb="58" eb="60">
      <t>チョウシュウ</t>
    </rPh>
    <rPh sb="86" eb="87">
      <t>アテ</t>
    </rPh>
    <rPh sb="107" eb="109">
      <t>チョウシュウ</t>
    </rPh>
    <phoneticPr fontId="1"/>
  </si>
  <si>
    <t>項目名、桁数は、設定（メインメニュー右上にある[設定]アイコンから[運用設定]メニューの[基本]ページ）によって異なります。
空白データで受け入れた場合は、精算宛先の購入主部門（[精算先]メニューの[購入]ページで設定）が設定されます。</t>
    <rPh sb="80" eb="81">
      <t>アテ</t>
    </rPh>
    <phoneticPr fontId="40"/>
  </si>
  <si>
    <t>項目名、桁数は、設定（メインメニュー右上にある[設定]アイコンから[運用設定]メニューの[基本]ページ）によって異なります。
この項目は、以下のすべての条件に該当する場合に受け入れできます。
・『蔵奉行クラウド』または『債務奉行クラウド』をご利用の場合に受け入れできます。
空白データを受け入れた場合は、精算宛先の購入主担当者（[精算先]メニューの[購入]ページで設定）が設定されます。</t>
    <rPh sb="154" eb="155">
      <t>アテ</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</si>
  <si>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t>
  </si>
  <si>
    <t>この項目は、工程／工種（メインメニュー右上にある[設定]アイコンから[運用設定]メニューの[基本]ページで設定）が「使用する」の場合に受け入れできます。
空白データで受け入れた場合は、精算宛先の購入主工程／工種（[精算先]メニューの[購入]ページで設定）が設定されます。</t>
    <rPh sb="94" eb="95">
      <t>アテ</t>
    </rPh>
    <phoneticPr fontId="40"/>
  </si>
  <si>
    <t>【必須になる条件】
以下のすべてに当てはまる場合は設定が必要です。
・精算伝票区分が「2：買掛取引」以外
・明細種別が「4:摘要」以外
・精算宛先の主債務取引（[精算先]メニューの[購入]ページで設定）が未設定</t>
  </si>
  <si>
    <t>項目名、桁数は、設定（メインメニュー右上にある[設定]アイコンから[運用設定]メニューの[基本]ページ）によって異なります。
空白データで受け入れた場合は、精算宛先の債務主部門（[精算先]メニューの[購入]ページで設定）が設定されます。</t>
    <rPh sb="80" eb="81">
      <t>アテ</t>
    </rPh>
    <rPh sb="83" eb="85">
      <t>サイム</t>
    </rPh>
    <phoneticPr fontId="40"/>
  </si>
  <si>
    <t>この項目は、工程／工種（メインメニュー右上にある[設定]アイコンから[運用設定]メニューの[基本]ページで設定）が「使用する」の場合に受け入れできます。
空白データで受け入れた場合は、精算宛先の債務主工程／工種（[精算先]メニューの[購入]ページで設定）が設定されます。</t>
    <rPh sb="94" eb="95">
      <t>アテ</t>
    </rPh>
    <rPh sb="97" eb="99">
      <t>サイム</t>
    </rPh>
    <phoneticPr fontId="40"/>
  </si>
  <si>
    <t>【必須になる条件】
以下のすべてに当てはまる場合は設定が必要です。
・精算伝票区分が「1：未払取引」
・明細種別が「4:摘要」以外
・精算宛先の主債務取引（[精算先]メニューの[購入]ページで設定）が未設定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</si>
</sst>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0"/>
      <name val="ＭＳ ゴシック"/>
      <family val="3"/>
      <charset val="128"/>
    </font>
    <font>
      <sz val="11"/>
      <color theme="1"/>
      <name val="游ゴシック"/>
      <family val="2"/>
      <charset val="128"/>
      <scheme val="minor"/>
    </font>
    <font>
      <sz val="18"/>
      <color theme="3"/>
      <name val="游ゴシック Light"/>
      <family val="2"/>
      <charset val="128"/>
      <scheme val="maj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11"/>
      <name val="Meiryo UI"/>
      <family val="3"/>
      <charset val="128"/>
    </font>
    <font>
      <sz val="8"/>
      <color theme="1"/>
      <name val="メイリオ"/>
      <family val="2"/>
      <charset val="128"/>
    </font>
    <font>
      <sz val="11"/>
      <color indexed="8"/>
      <name val="ＭＳ Ｐゴシック"/>
      <family val="3"/>
      <charset val="128"/>
    </font>
    <font>
      <sz val="11"/>
      <name val="Yu Gothic"/>
      <family val="3"/>
      <charset val="128"/>
    </font>
    <font>
      <b/>
      <sz val="11"/>
      <color indexed="9"/>
      <name val="ＭＳ Ｐゴシック"/>
      <family val="3"/>
      <charset val="128"/>
    </font>
    <font>
      <sz val="9"/>
      <color theme="1"/>
      <name val="メイリオ"/>
      <family val="3"/>
      <charset val="128"/>
    </font>
    <font>
      <sz val="11"/>
      <color indexed="9"/>
      <name val="ＭＳ Ｐゴシック"/>
      <family val="3"/>
      <charset val="128"/>
    </font>
    <font>
      <b/>
      <sz val="11"/>
      <name val="游ゴシック"/>
      <family val="3"/>
      <charset val="128"/>
    </font>
    <font>
      <sz val="10"/>
      <color rgb="FFFFFF00"/>
      <name val="メイリオ"/>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sz val="6"/>
      <name val="游ゴシック"/>
      <family val="3"/>
      <charset val="128"/>
      <scheme val="minor"/>
    </font>
    <font>
      <sz val="16"/>
      <color theme="1"/>
      <name val="Meiryo UI"/>
      <family val="2"/>
      <charset val="128"/>
    </font>
    <font>
      <sz val="11"/>
      <color theme="1"/>
      <name val="游ゴシック"/>
      <family val="2"/>
      <scheme val="minor"/>
    </font>
    <font>
      <i/>
      <sz val="10"/>
      <name val="ＭＳ ゴシック"/>
      <family val="3"/>
      <charset val="128"/>
    </font>
    <font>
      <b/>
      <i/>
      <sz val="10"/>
      <name val="メイリオ"/>
      <family val="3"/>
      <charset val="128"/>
    </font>
    <font>
      <i/>
      <sz val="10"/>
      <name val="メイリオ"/>
      <family val="3"/>
      <charset val="128"/>
    </font>
    <font>
      <b/>
      <sz val="10"/>
      <color theme="0"/>
      <name val="ＭＳ ゴシック"/>
      <family val="3"/>
      <charset val="128"/>
    </font>
    <font>
      <b/>
      <sz val="11"/>
      <color theme="1"/>
      <name val="メイリオ"/>
      <family val="3"/>
      <charset val="128"/>
    </font>
    <font>
      <sz val="10"/>
      <color rgb="FFFF0000"/>
      <name val="メイリオ"/>
      <family val="3"/>
      <charset val="128"/>
    </font>
    <font>
      <b/>
      <sz val="11"/>
      <color indexed="8"/>
      <name val="ＭＳ Ｐゴシック"/>
      <family val="3"/>
      <charset val="128"/>
    </font>
    <font>
      <sz val="11"/>
      <color indexed="17"/>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indexed="42"/>
        <bgColor indexed="42"/>
      </patternFill>
    </fill>
  </fills>
  <borders count="7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s>
  <cellStyleXfs count="28">
    <xf numFmtId="0" fontId="0" fillId="0" borderId="0">
      <alignment vertical="center"/>
    </xf>
    <xf numFmtId="0" fontId="3" fillId="0" borderId="0">
      <alignment vertical="center"/>
    </xf>
    <xf numFmtId="0" fontId="8" fillId="0" borderId="0" applyNumberFormat="0" applyFill="0" applyBorder="0" applyAlignment="0" applyProtection="0">
      <alignment vertical="top"/>
      <protection locked="0"/>
    </xf>
    <xf numFmtId="0" fontId="12" fillId="0" borderId="0">
      <alignment vertical="center"/>
    </xf>
    <xf numFmtId="0" fontId="3" fillId="0" borderId="0">
      <alignment vertical="center"/>
    </xf>
    <xf numFmtId="0" fontId="14" fillId="0" borderId="0"/>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3" fillId="0" borderId="0">
      <alignment vertical="center"/>
    </xf>
    <xf numFmtId="0" fontId="1" fillId="0" borderId="0">
      <alignment vertical="center"/>
    </xf>
    <xf numFmtId="0" fontId="29"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pplyNumberFormat="0" applyFill="0" applyBorder="0" applyAlignment="0" applyProtection="0">
      <alignment vertical="top"/>
      <protection locked="0"/>
    </xf>
    <xf numFmtId="0" fontId="42" fillId="0" borderId="0"/>
    <xf numFmtId="0" fontId="42" fillId="0" borderId="0"/>
    <xf numFmtId="0" fontId="1" fillId="0" borderId="0">
      <alignment vertical="center"/>
    </xf>
    <xf numFmtId="0" fontId="50" fillId="8" borderId="0" applyNumberFormat="0" applyBorder="0" applyAlignment="0" applyProtection="0">
      <alignment vertical="center"/>
    </xf>
    <xf numFmtId="0" fontId="12" fillId="0" borderId="0"/>
    <xf numFmtId="0" fontId="37" fillId="0" borderId="0" applyNumberFormat="0" applyFill="0" applyBorder="0" applyAlignment="0" applyProtection="0">
      <alignment vertical="top"/>
      <protection locked="0"/>
    </xf>
    <xf numFmtId="0" fontId="1" fillId="0" borderId="0">
      <alignment vertical="center"/>
    </xf>
  </cellStyleXfs>
  <cellXfs count="300">
    <xf numFmtId="0" fontId="0" fillId="0" borderId="0" xfId="0">
      <alignment vertical="center"/>
    </xf>
    <xf numFmtId="0" fontId="10" fillId="4" borderId="5" xfId="1" applyFont="1" applyFill="1" applyBorder="1">
      <alignment vertical="center"/>
    </xf>
    <xf numFmtId="0" fontId="11" fillId="3" borderId="0" xfId="1" applyFont="1" applyFill="1">
      <alignment vertical="center"/>
    </xf>
    <xf numFmtId="0" fontId="11" fillId="3" borderId="0" xfId="1" applyFont="1" applyFill="1" applyAlignment="1">
      <alignment vertical="top"/>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5" fillId="0" borderId="0" xfId="5" applyFont="1" applyAlignment="1">
      <alignment vertical="center"/>
    </xf>
    <xf numFmtId="0" fontId="15" fillId="0" borderId="0" xfId="5" applyFont="1" applyAlignment="1">
      <alignment horizontal="center" vertical="center" wrapText="1"/>
    </xf>
    <xf numFmtId="0" fontId="15" fillId="0" borderId="0" xfId="5" applyFont="1" applyAlignment="1">
      <alignment horizontal="center" vertical="center"/>
    </xf>
    <xf numFmtId="0" fontId="16" fillId="0" borderId="13" xfId="0" applyFont="1" applyBorder="1">
      <alignment vertical="center"/>
    </xf>
    <xf numFmtId="0" fontId="16" fillId="0" borderId="14" xfId="0" applyFont="1" applyBorder="1">
      <alignment vertical="center"/>
    </xf>
    <xf numFmtId="0" fontId="16" fillId="0" borderId="15" xfId="0" applyFont="1" applyBorder="1">
      <alignment vertical="center"/>
    </xf>
    <xf numFmtId="0" fontId="11" fillId="0" borderId="0" xfId="0" applyFont="1" applyAlignment="1"/>
    <xf numFmtId="0" fontId="11" fillId="0" borderId="9" xfId="0" applyFont="1" applyBorder="1">
      <alignment vertical="center"/>
    </xf>
    <xf numFmtId="0" fontId="10" fillId="5" borderId="23" xfId="6" applyFont="1" applyFill="1" applyBorder="1" applyAlignment="1">
      <alignment horizontal="center" vertical="center"/>
    </xf>
    <xf numFmtId="0" fontId="10" fillId="5" borderId="24" xfId="6" applyFont="1" applyFill="1" applyBorder="1" applyAlignment="1">
      <alignment horizontal="center" vertical="center"/>
    </xf>
    <xf numFmtId="0" fontId="10" fillId="5" borderId="25" xfId="6" applyFont="1" applyFill="1" applyBorder="1" applyAlignment="1">
      <alignment horizontal="center" vertical="center"/>
    </xf>
    <xf numFmtId="0" fontId="10" fillId="5" borderId="29" xfId="6" applyFont="1" applyFill="1" applyBorder="1" applyAlignment="1">
      <alignment horizontal="center" vertical="center"/>
    </xf>
    <xf numFmtId="0" fontId="10" fillId="5" borderId="8" xfId="0" applyFont="1" applyFill="1" applyBorder="1">
      <alignment vertical="center"/>
    </xf>
    <xf numFmtId="0" fontId="18" fillId="0" borderId="30" xfId="0" applyFont="1" applyBorder="1" applyAlignment="1">
      <alignment horizontal="left" vertical="center" wrapText="1"/>
    </xf>
    <xf numFmtId="0" fontId="11" fillId="0" borderId="31" xfId="0" applyFont="1" applyBorder="1" applyAlignment="1">
      <alignment vertical="center" wrapText="1"/>
    </xf>
    <xf numFmtId="49" fontId="19" fillId="0" borderId="19" xfId="0" applyNumberFormat="1" applyFont="1" applyBorder="1" applyAlignment="1">
      <alignment horizontal="center" vertical="center"/>
    </xf>
    <xf numFmtId="49" fontId="11" fillId="0" borderId="32" xfId="0" applyNumberFormat="1" applyFont="1" applyBorder="1" applyAlignment="1">
      <alignment horizontal="center" vertical="center"/>
    </xf>
    <xf numFmtId="0" fontId="11" fillId="0" borderId="33" xfId="0" applyFont="1" applyBorder="1" applyAlignment="1">
      <alignment horizontal="center" vertical="center"/>
    </xf>
    <xf numFmtId="0" fontId="11" fillId="0" borderId="21" xfId="0" applyFont="1" applyBorder="1" applyAlignment="1">
      <alignment horizontal="center" vertical="center"/>
    </xf>
    <xf numFmtId="0" fontId="11" fillId="0" borderId="20" xfId="0" applyFont="1" applyBorder="1" applyAlignment="1">
      <alignment horizontal="center" vertical="center"/>
    </xf>
    <xf numFmtId="0" fontId="18" fillId="0" borderId="31" xfId="0" applyFont="1" applyBorder="1" applyAlignment="1">
      <alignment horizontal="left" vertical="center" wrapText="1"/>
    </xf>
    <xf numFmtId="0" fontId="11" fillId="0" borderId="34" xfId="0" applyFont="1" applyBorder="1" applyAlignment="1">
      <alignment vertical="center" wrapText="1"/>
    </xf>
    <xf numFmtId="49" fontId="19" fillId="0" borderId="35" xfId="0" applyNumberFormat="1" applyFont="1" applyBorder="1" applyAlignment="1">
      <alignment horizontal="center" vertical="center"/>
    </xf>
    <xf numFmtId="49" fontId="11" fillId="0" borderId="4" xfId="0" applyNumberFormat="1" applyFont="1" applyBorder="1" applyAlignment="1">
      <alignment horizontal="center" vertical="center"/>
    </xf>
    <xf numFmtId="0" fontId="11" fillId="0" borderId="36" xfId="0" applyFont="1" applyBorder="1" applyAlignment="1">
      <alignment horizontal="center" vertical="center"/>
    </xf>
    <xf numFmtId="0" fontId="18" fillId="0" borderId="34" xfId="0" applyFont="1" applyBorder="1" applyAlignment="1">
      <alignment horizontal="left" vertical="center" wrapText="1"/>
    </xf>
    <xf numFmtId="0" fontId="11" fillId="0" borderId="37" xfId="0" applyFont="1" applyBorder="1" applyAlignment="1">
      <alignment vertical="center" wrapText="1"/>
    </xf>
    <xf numFmtId="49" fontId="19" fillId="0" borderId="26" xfId="0" applyNumberFormat="1" applyFont="1" applyBorder="1" applyAlignment="1">
      <alignment horizontal="center" vertical="center"/>
    </xf>
    <xf numFmtId="49" fontId="11" fillId="0" borderId="27" xfId="0" applyNumberFormat="1"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8" fillId="0" borderId="37" xfId="0" applyFont="1" applyBorder="1" applyAlignment="1">
      <alignment horizontal="left" vertical="center" wrapText="1"/>
    </xf>
    <xf numFmtId="0" fontId="15" fillId="0" borderId="14" xfId="5" applyFont="1" applyBorder="1" applyAlignment="1">
      <alignment vertical="center"/>
    </xf>
    <xf numFmtId="0" fontId="15" fillId="0" borderId="14" xfId="5" applyFont="1" applyBorder="1" applyAlignment="1">
      <alignment horizontal="center" vertical="center" wrapText="1"/>
    </xf>
    <xf numFmtId="0" fontId="15" fillId="0" borderId="14" xfId="5" applyFont="1" applyBorder="1" applyAlignment="1">
      <alignment horizontal="center" vertical="center"/>
    </xf>
    <xf numFmtId="0" fontId="11" fillId="0" borderId="14" xfId="0" applyFont="1" applyBorder="1" applyAlignment="1">
      <alignment horizontal="center" vertical="center"/>
    </xf>
    <xf numFmtId="0" fontId="20" fillId="6" borderId="0" xfId="1" applyFont="1" applyFill="1" applyAlignment="1">
      <alignment horizontal="centerContinuous" vertical="center"/>
    </xf>
    <xf numFmtId="0" fontId="11" fillId="3" borderId="38" xfId="1" applyFont="1" applyFill="1" applyBorder="1">
      <alignment vertical="center"/>
    </xf>
    <xf numFmtId="0" fontId="10" fillId="3" borderId="39" xfId="1" applyFont="1" applyFill="1" applyBorder="1">
      <alignment vertical="center"/>
    </xf>
    <xf numFmtId="0" fontId="10" fillId="3" borderId="39" xfId="1" applyFont="1" applyFill="1" applyBorder="1" applyAlignment="1">
      <alignment horizontal="left" vertical="center"/>
    </xf>
    <xf numFmtId="0" fontId="11" fillId="3" borderId="40" xfId="1" applyFont="1" applyFill="1" applyBorder="1">
      <alignment vertical="center"/>
    </xf>
    <xf numFmtId="0" fontId="11" fillId="3" borderId="41" xfId="1" applyFont="1" applyFill="1" applyBorder="1">
      <alignment vertical="center"/>
    </xf>
    <xf numFmtId="0" fontId="21" fillId="3" borderId="0" xfId="1" applyFont="1" applyFill="1">
      <alignment vertical="center"/>
    </xf>
    <xf numFmtId="0" fontId="11" fillId="3" borderId="0" xfId="1" applyFont="1" applyFill="1" applyAlignment="1">
      <alignment horizontal="left" vertical="center"/>
    </xf>
    <xf numFmtId="0" fontId="22" fillId="3" borderId="0" xfId="1" applyFont="1" applyFill="1" applyAlignment="1">
      <alignment horizontal="left" vertical="center"/>
    </xf>
    <xf numFmtId="0" fontId="10" fillId="3" borderId="0" xfId="1" applyFont="1" applyFill="1" applyAlignment="1">
      <alignment horizontal="left" vertical="center"/>
    </xf>
    <xf numFmtId="0" fontId="10" fillId="3" borderId="0" xfId="4" applyFont="1" applyFill="1" applyAlignment="1">
      <alignment horizontal="left" vertical="center"/>
    </xf>
    <xf numFmtId="0" fontId="11" fillId="3" borderId="42" xfId="1" applyFont="1" applyFill="1" applyBorder="1">
      <alignment vertical="center"/>
    </xf>
    <xf numFmtId="0" fontId="8" fillId="3" borderId="0" xfId="2" applyNumberFormat="1" applyFill="1" applyBorder="1" applyAlignment="1" applyProtection="1">
      <alignment horizontal="left" vertical="center"/>
    </xf>
    <xf numFmtId="0" fontId="10" fillId="3" borderId="0" xfId="1" applyFont="1" applyFill="1">
      <alignment vertical="center"/>
    </xf>
    <xf numFmtId="0" fontId="11" fillId="3" borderId="0" xfId="4" applyFont="1" applyFill="1">
      <alignment vertical="center"/>
    </xf>
    <xf numFmtId="0" fontId="11" fillId="3" borderId="0" xfId="3" applyFont="1" applyFill="1" applyAlignment="1">
      <alignment horizontal="left" vertical="center"/>
    </xf>
    <xf numFmtId="0" fontId="10" fillId="3" borderId="42" xfId="4" applyFont="1" applyFill="1" applyBorder="1">
      <alignment vertical="center"/>
    </xf>
    <xf numFmtId="0" fontId="10" fillId="3" borderId="0" xfId="4" applyFont="1" applyFill="1" applyAlignment="1">
      <alignment vertical="center" wrapText="1"/>
    </xf>
    <xf numFmtId="0" fontId="23" fillId="3" borderId="0" xfId="3" applyFont="1" applyFill="1" applyAlignment="1">
      <alignment horizontal="left" vertical="center"/>
    </xf>
    <xf numFmtId="0" fontId="23" fillId="3" borderId="0" xfId="3" applyFont="1" applyFill="1" applyAlignment="1">
      <alignment horizontal="left" vertical="top"/>
    </xf>
    <xf numFmtId="0" fontId="11" fillId="3" borderId="0" xfId="3" applyFont="1" applyFill="1" applyAlignment="1">
      <alignment vertical="center" wrapText="1"/>
    </xf>
    <xf numFmtId="0" fontId="23" fillId="3" borderId="0" xfId="4" applyFont="1" applyFill="1" applyAlignment="1">
      <alignment horizontal="left" vertical="center"/>
    </xf>
    <xf numFmtId="0" fontId="18" fillId="3" borderId="0" xfId="1" applyFont="1" applyFill="1" applyAlignment="1">
      <alignment horizontal="left" vertical="center"/>
    </xf>
    <xf numFmtId="49" fontId="11" fillId="3" borderId="0" xfId="1" applyNumberFormat="1" applyFont="1" applyFill="1" applyAlignment="1">
      <alignment horizontal="left" vertical="center"/>
    </xf>
    <xf numFmtId="0" fontId="11" fillId="3" borderId="39" xfId="1" applyFont="1" applyFill="1" applyBorder="1">
      <alignment vertical="center"/>
    </xf>
    <xf numFmtId="0" fontId="20" fillId="6" borderId="0" xfId="1" applyFont="1" applyFill="1" applyAlignment="1">
      <alignment horizontal="centerContinuous" vertical="center" shrinkToFit="1"/>
    </xf>
    <xf numFmtId="0" fontId="24" fillId="3" borderId="43" xfId="1" applyFont="1" applyFill="1" applyBorder="1" applyAlignment="1">
      <alignment horizontal="centerContinuous" vertical="center"/>
    </xf>
    <xf numFmtId="0" fontId="10" fillId="3" borderId="0" xfId="1" applyFont="1" applyFill="1" applyAlignment="1">
      <alignment horizontal="center" wrapText="1"/>
    </xf>
    <xf numFmtId="14" fontId="10" fillId="3" borderId="0" xfId="1" applyNumberFormat="1" applyFont="1" applyFill="1" applyAlignment="1">
      <alignment horizontal="right" vertical="center" wrapText="1"/>
    </xf>
    <xf numFmtId="0" fontId="11" fillId="3" borderId="44" xfId="1" applyFont="1" applyFill="1" applyBorder="1">
      <alignment vertical="center"/>
    </xf>
    <xf numFmtId="0" fontId="11" fillId="3" borderId="45" xfId="1" applyFont="1" applyFill="1" applyBorder="1">
      <alignment vertical="center"/>
    </xf>
    <xf numFmtId="0" fontId="11" fillId="3" borderId="46" xfId="1" applyFont="1" applyFill="1" applyBorder="1">
      <alignment vertical="center"/>
    </xf>
    <xf numFmtId="0" fontId="11" fillId="3" borderId="47" xfId="1" applyFont="1" applyFill="1" applyBorder="1">
      <alignment vertical="center"/>
    </xf>
    <xf numFmtId="0" fontId="11" fillId="3" borderId="48" xfId="1" applyFont="1" applyFill="1" applyBorder="1">
      <alignment vertical="center"/>
    </xf>
    <xf numFmtId="0" fontId="10" fillId="3" borderId="48" xfId="4" applyFont="1" applyFill="1" applyBorder="1">
      <alignment vertical="center"/>
    </xf>
    <xf numFmtId="0" fontId="11" fillId="3" borderId="48" xfId="3" applyFont="1" applyFill="1" applyBorder="1">
      <alignment vertical="center"/>
    </xf>
    <xf numFmtId="0" fontId="10"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1" fillId="4" borderId="49" xfId="1" applyFont="1" applyFill="1" applyBorder="1">
      <alignment vertical="center"/>
    </xf>
    <xf numFmtId="0" fontId="11" fillId="4" borderId="6" xfId="1" applyFont="1" applyFill="1" applyBorder="1">
      <alignment vertical="center"/>
    </xf>
    <xf numFmtId="49" fontId="11" fillId="3" borderId="2" xfId="1" applyNumberFormat="1" applyFont="1" applyFill="1" applyBorder="1">
      <alignment vertical="center"/>
    </xf>
    <xf numFmtId="49" fontId="11" fillId="3" borderId="11" xfId="1" applyNumberFormat="1" applyFont="1" applyFill="1" applyBorder="1">
      <alignment vertical="center"/>
    </xf>
    <xf numFmtId="49" fontId="11" fillId="3" borderId="6" xfId="1" applyNumberFormat="1" applyFont="1" applyFill="1" applyBorder="1">
      <alignment vertical="center"/>
    </xf>
    <xf numFmtId="49" fontId="11" fillId="3" borderId="2" xfId="1" applyNumberFormat="1" applyFont="1" applyFill="1" applyBorder="1" applyAlignment="1">
      <alignment horizontal="left" vertical="center"/>
    </xf>
    <xf numFmtId="49" fontId="11" fillId="3" borderId="11" xfId="1" applyNumberFormat="1" applyFont="1" applyFill="1" applyBorder="1" applyAlignment="1">
      <alignment horizontal="left" vertical="center"/>
    </xf>
    <xf numFmtId="49" fontId="11" fillId="3" borderId="6" xfId="1" applyNumberFormat="1" applyFont="1" applyFill="1" applyBorder="1" applyAlignment="1">
      <alignment horizontal="left" vertical="center"/>
    </xf>
    <xf numFmtId="0" fontId="11" fillId="4" borderId="50" xfId="1" applyFont="1" applyFill="1" applyBorder="1">
      <alignment vertical="center"/>
    </xf>
    <xf numFmtId="0" fontId="11" fillId="4" borderId="3" xfId="1" applyFont="1" applyFill="1" applyBorder="1">
      <alignment vertical="center"/>
    </xf>
    <xf numFmtId="0" fontId="11" fillId="4" borderId="0" xfId="1" applyFont="1" applyFill="1">
      <alignment vertical="center"/>
    </xf>
    <xf numFmtId="0" fontId="10" fillId="4" borderId="2" xfId="1" applyFont="1" applyFill="1" applyBorder="1" applyAlignment="1">
      <alignment horizontal="center" vertical="center"/>
    </xf>
    <xf numFmtId="0" fontId="10" fillId="4" borderId="11" xfId="1" applyFont="1" applyFill="1" applyBorder="1" applyAlignment="1">
      <alignment horizontal="center" vertical="center"/>
    </xf>
    <xf numFmtId="0" fontId="10" fillId="4" borderId="6" xfId="1" applyFont="1" applyFill="1" applyBorder="1" applyAlignment="1">
      <alignment horizontal="center" vertical="center"/>
    </xf>
    <xf numFmtId="0" fontId="11" fillId="3" borderId="2" xfId="1" applyFont="1" applyFill="1" applyBorder="1" applyAlignment="1">
      <alignment horizontal="left" vertical="center"/>
    </xf>
    <xf numFmtId="0" fontId="11" fillId="3" borderId="11" xfId="1" applyFont="1" applyFill="1" applyBorder="1" applyAlignment="1">
      <alignment horizontal="left" vertical="center"/>
    </xf>
    <xf numFmtId="0" fontId="11" fillId="3" borderId="6" xfId="1" applyFont="1" applyFill="1" applyBorder="1" applyAlignment="1">
      <alignment horizontal="left" vertical="center"/>
    </xf>
    <xf numFmtId="0" fontId="18" fillId="3" borderId="2" xfId="1" applyFont="1" applyFill="1" applyBorder="1" applyAlignment="1">
      <alignment horizontal="left" vertical="center"/>
    </xf>
    <xf numFmtId="0" fontId="18" fillId="3" borderId="11" xfId="1" applyFont="1" applyFill="1" applyBorder="1" applyAlignment="1">
      <alignment horizontal="left" vertical="center"/>
    </xf>
    <xf numFmtId="0" fontId="18" fillId="3" borderId="6" xfId="1" applyFont="1" applyFill="1" applyBorder="1" applyAlignment="1">
      <alignment horizontal="left" vertical="center"/>
    </xf>
    <xf numFmtId="0" fontId="26" fillId="3" borderId="0" xfId="3" applyFont="1" applyFill="1" applyAlignment="1">
      <alignment horizontal="left" vertical="center"/>
    </xf>
    <xf numFmtId="0" fontId="18" fillId="3" borderId="0" xfId="3" applyFont="1" applyFill="1" applyAlignment="1">
      <alignment horizontal="left" vertical="center"/>
    </xf>
    <xf numFmtId="0" fontId="27" fillId="3" borderId="0" xfId="1" applyFont="1" applyFill="1" applyAlignment="1">
      <alignment horizontal="left" vertical="center"/>
    </xf>
    <xf numFmtId="0" fontId="11" fillId="0" borderId="0" xfId="0" applyFont="1" applyAlignment="1">
      <alignment vertical="top"/>
    </xf>
    <xf numFmtId="0" fontId="11" fillId="0" borderId="0" xfId="0" applyFont="1" applyAlignment="1">
      <alignment vertical="top" wrapText="1"/>
    </xf>
    <xf numFmtId="0" fontId="20" fillId="6" borderId="0" xfId="0" applyFont="1" applyFill="1" applyAlignment="1">
      <alignment horizontal="centerContinuous" vertical="center"/>
    </xf>
    <xf numFmtId="0" fontId="20" fillId="6" borderId="0" xfId="0" applyFont="1" applyFill="1" applyAlignment="1">
      <alignment horizontal="centerContinuous" vertical="top"/>
    </xf>
    <xf numFmtId="0" fontId="13" fillId="6" borderId="51" xfId="0" applyFont="1" applyFill="1" applyBorder="1" applyAlignment="1">
      <alignment horizontal="center" vertical="center"/>
    </xf>
    <xf numFmtId="0" fontId="13" fillId="6" borderId="52" xfId="0" applyFont="1" applyFill="1" applyBorder="1" applyAlignment="1">
      <alignment horizontal="center" vertical="center"/>
    </xf>
    <xf numFmtId="0" fontId="13" fillId="6" borderId="53" xfId="0" applyFont="1" applyFill="1" applyBorder="1" applyAlignment="1">
      <alignment horizontal="center" vertical="center"/>
    </xf>
    <xf numFmtId="0" fontId="10" fillId="7" borderId="8" xfId="6" applyFont="1" applyFill="1" applyBorder="1">
      <alignment vertical="center"/>
    </xf>
    <xf numFmtId="0" fontId="10" fillId="7" borderId="9" xfId="6" applyFont="1" applyFill="1" applyBorder="1">
      <alignment vertical="center"/>
    </xf>
    <xf numFmtId="0" fontId="10" fillId="7" borderId="10" xfId="6" applyFont="1" applyFill="1" applyBorder="1">
      <alignment vertical="center"/>
    </xf>
    <xf numFmtId="0" fontId="11" fillId="0" borderId="20" xfId="0" applyFont="1" applyBorder="1" applyAlignment="1">
      <alignment vertical="top" wrapText="1"/>
    </xf>
    <xf numFmtId="0" fontId="11" fillId="0" borderId="16" xfId="7" applyFont="1" applyBorder="1" applyAlignment="1">
      <alignment vertical="top" wrapText="1"/>
    </xf>
    <xf numFmtId="0" fontId="11" fillId="0" borderId="20" xfId="0" applyFont="1" applyBorder="1" applyAlignment="1">
      <alignment horizontal="left" vertical="top" wrapText="1"/>
    </xf>
    <xf numFmtId="0" fontId="11" fillId="0" borderId="54" xfId="7" applyFont="1" applyBorder="1" applyAlignment="1">
      <alignment vertical="top" wrapText="1"/>
    </xf>
    <xf numFmtId="0" fontId="11" fillId="0" borderId="4" xfId="0" applyFont="1" applyBorder="1" applyAlignment="1">
      <alignment horizontal="left" vertical="top" wrapText="1"/>
    </xf>
    <xf numFmtId="0" fontId="11" fillId="0" borderId="55" xfId="0" applyFont="1" applyBorder="1" applyAlignment="1">
      <alignment vertical="top" wrapText="1"/>
    </xf>
    <xf numFmtId="0" fontId="11" fillId="0" borderId="27" xfId="0" applyFont="1" applyBorder="1" applyAlignment="1">
      <alignment horizontal="left" vertical="top" wrapText="1"/>
    </xf>
    <xf numFmtId="0" fontId="11" fillId="0" borderId="54" xfId="0" applyFont="1" applyBorder="1" applyAlignment="1">
      <alignment horizontal="left" vertical="top" wrapText="1"/>
    </xf>
    <xf numFmtId="0" fontId="11" fillId="0" borderId="20" xfId="7" applyFont="1" applyBorder="1" applyAlignment="1">
      <alignment horizontal="left" vertical="top"/>
    </xf>
    <xf numFmtId="0" fontId="11" fillId="0" borderId="56" xfId="0" applyFont="1" applyBorder="1" applyAlignment="1">
      <alignment horizontal="left" vertical="top" wrapText="1"/>
    </xf>
    <xf numFmtId="0" fontId="11" fillId="0" borderId="52" xfId="0" applyFont="1" applyBorder="1" applyAlignment="1">
      <alignment horizontal="left" vertical="top" wrapText="1"/>
    </xf>
    <xf numFmtId="0" fontId="11" fillId="0" borderId="12" xfId="0" applyFont="1" applyBorder="1" applyAlignment="1">
      <alignment horizontal="left" vertical="top" wrapText="1"/>
    </xf>
    <xf numFmtId="0" fontId="11" fillId="0" borderId="7" xfId="0" applyFont="1" applyBorder="1" applyAlignment="1">
      <alignment horizontal="left" vertical="top" wrapText="1"/>
    </xf>
    <xf numFmtId="0" fontId="11" fillId="0" borderId="17" xfId="0" applyFont="1" applyBorder="1" applyAlignment="1">
      <alignment horizontal="left" vertical="top" wrapText="1"/>
    </xf>
    <xf numFmtId="0" fontId="11" fillId="0" borderId="21" xfId="0" applyFont="1" applyBorder="1" applyAlignment="1">
      <alignment vertical="top" wrapText="1"/>
    </xf>
    <xf numFmtId="0" fontId="11" fillId="0" borderId="36" xfId="0" applyFont="1" applyBorder="1" applyAlignment="1">
      <alignment vertical="top" wrapText="1"/>
    </xf>
    <xf numFmtId="0" fontId="11" fillId="0" borderId="53" xfId="0" applyFont="1" applyBorder="1" applyAlignment="1">
      <alignment vertical="top" wrapText="1"/>
    </xf>
    <xf numFmtId="49" fontId="11" fillId="0" borderId="21" xfId="7" applyNumberFormat="1" applyFont="1" applyBorder="1" applyAlignment="1">
      <alignment horizontal="left" vertical="top" wrapText="1"/>
    </xf>
    <xf numFmtId="49" fontId="11" fillId="0" borderId="58" xfId="7" applyNumberFormat="1" applyFont="1" applyBorder="1" applyAlignment="1">
      <alignment horizontal="left" vertical="top" wrapText="1"/>
    </xf>
    <xf numFmtId="0" fontId="11" fillId="0" borderId="30" xfId="7" applyFont="1" applyBorder="1" applyAlignment="1">
      <alignment horizontal="left" vertical="top" wrapText="1"/>
    </xf>
    <xf numFmtId="0" fontId="10" fillId="7" borderId="14" xfId="6" applyFont="1" applyFill="1" applyBorder="1">
      <alignment vertical="center"/>
    </xf>
    <xf numFmtId="0" fontId="10" fillId="7" borderId="15" xfId="6" applyFont="1" applyFill="1" applyBorder="1">
      <alignment vertical="center"/>
    </xf>
    <xf numFmtId="0" fontId="11" fillId="0" borderId="27" xfId="0" applyFont="1" applyBorder="1" applyAlignment="1">
      <alignment vertical="top" wrapText="1"/>
    </xf>
    <xf numFmtId="0" fontId="11" fillId="0" borderId="28" xfId="0" applyFont="1" applyBorder="1" applyAlignment="1">
      <alignment vertical="top" wrapText="1"/>
    </xf>
    <xf numFmtId="0" fontId="11" fillId="0" borderId="0" xfId="6" applyFont="1">
      <alignment vertical="center"/>
    </xf>
    <xf numFmtId="0" fontId="11" fillId="0" borderId="14" xfId="7" applyFont="1" applyBorder="1" applyAlignment="1">
      <alignment horizontal="left" vertical="top" wrapText="1"/>
    </xf>
    <xf numFmtId="0" fontId="11" fillId="0" borderId="14" xfId="0" applyFont="1" applyBorder="1" applyAlignment="1">
      <alignment vertical="top" wrapText="1"/>
    </xf>
    <xf numFmtId="49" fontId="11" fillId="0" borderId="4" xfId="6" applyNumberFormat="1" applyFont="1" applyBorder="1" applyAlignment="1">
      <alignment horizontal="center" vertical="center"/>
    </xf>
    <xf numFmtId="0" fontId="11" fillId="0" borderId="36" xfId="6" applyFont="1" applyBorder="1" applyAlignment="1">
      <alignment horizontal="center" vertical="center"/>
    </xf>
    <xf numFmtId="0" fontId="11" fillId="0" borderId="4" xfId="6" applyFont="1" applyBorder="1" applyAlignment="1">
      <alignment horizontal="center" vertical="center" wrapText="1"/>
    </xf>
    <xf numFmtId="0" fontId="10" fillId="5" borderId="13" xfId="0" applyFont="1" applyFill="1" applyBorder="1">
      <alignment vertical="center"/>
    </xf>
    <xf numFmtId="0" fontId="11" fillId="0" borderId="67" xfId="0" applyFont="1" applyBorder="1" applyAlignment="1">
      <alignment vertical="center" wrapText="1"/>
    </xf>
    <xf numFmtId="49" fontId="19" fillId="0" borderId="68" xfId="0" applyNumberFormat="1" applyFont="1" applyBorder="1" applyAlignment="1">
      <alignment horizontal="center" vertical="center"/>
    </xf>
    <xf numFmtId="0" fontId="11" fillId="0" borderId="59" xfId="0" applyFont="1" applyBorder="1" applyAlignment="1">
      <alignment horizontal="center" vertical="center"/>
    </xf>
    <xf numFmtId="0" fontId="18" fillId="0" borderId="67" xfId="0" applyFont="1" applyBorder="1" applyAlignment="1">
      <alignment horizontal="left" vertical="center" wrapText="1"/>
    </xf>
    <xf numFmtId="0" fontId="10" fillId="5" borderId="8" xfId="0" applyFont="1" applyFill="1" applyBorder="1" applyAlignment="1">
      <alignment vertical="center" wrapText="1"/>
    </xf>
    <xf numFmtId="49" fontId="19" fillId="5" borderId="9" xfId="0" applyNumberFormat="1" applyFont="1" applyFill="1" applyBorder="1" applyAlignment="1">
      <alignment horizontal="center" vertical="center"/>
    </xf>
    <xf numFmtId="49" fontId="11" fillId="5" borderId="9" xfId="0" applyNumberFormat="1" applyFont="1" applyFill="1" applyBorder="1" applyAlignment="1">
      <alignment horizontal="center" vertical="center"/>
    </xf>
    <xf numFmtId="0" fontId="11" fillId="5" borderId="9" xfId="0" applyFont="1" applyFill="1" applyBorder="1" applyAlignment="1">
      <alignment horizontal="center" vertical="center"/>
    </xf>
    <xf numFmtId="0" fontId="18" fillId="5" borderId="10" xfId="0" applyFont="1" applyFill="1" applyBorder="1" applyAlignment="1">
      <alignment horizontal="left" vertical="center" wrapText="1"/>
    </xf>
    <xf numFmtId="0" fontId="11" fillId="0" borderId="65" xfId="0" applyFont="1" applyBorder="1" applyAlignment="1">
      <alignment vertical="center" wrapText="1"/>
    </xf>
    <xf numFmtId="49" fontId="19" fillId="0" borderId="69" xfId="0" applyNumberFormat="1" applyFont="1" applyBorder="1" applyAlignment="1">
      <alignment horizontal="center" vertical="center"/>
    </xf>
    <xf numFmtId="49"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0" fillId="0" borderId="13" xfId="0" applyFont="1" applyBorder="1">
      <alignment vertical="center"/>
    </xf>
    <xf numFmtId="49" fontId="19" fillId="0" borderId="14" xfId="0" applyNumberFormat="1" applyFont="1" applyBorder="1" applyAlignment="1">
      <alignment horizontal="center" vertical="center"/>
    </xf>
    <xf numFmtId="49" fontId="11" fillId="0" borderId="14" xfId="0" applyNumberFormat="1" applyFont="1" applyBorder="1" applyAlignment="1">
      <alignment horizontal="center" vertical="center"/>
    </xf>
    <xf numFmtId="0" fontId="18" fillId="0" borderId="15" xfId="0" applyFont="1" applyBorder="1" applyAlignment="1">
      <alignment horizontal="left" vertical="center" wrapText="1"/>
    </xf>
    <xf numFmtId="0" fontId="11" fillId="0" borderId="30" xfId="0" applyFont="1" applyBorder="1">
      <alignment vertical="center"/>
    </xf>
    <xf numFmtId="49" fontId="19" fillId="0" borderId="0" xfId="0" applyNumberFormat="1" applyFont="1" applyAlignment="1">
      <alignment horizontal="center" vertical="center"/>
    </xf>
    <xf numFmtId="49" fontId="11" fillId="0" borderId="0" xfId="0" applyNumberFormat="1" applyFont="1" applyAlignment="1">
      <alignment horizontal="center" vertical="center"/>
    </xf>
    <xf numFmtId="0" fontId="18" fillId="0" borderId="61" xfId="0" applyFont="1" applyBorder="1" applyAlignment="1">
      <alignment horizontal="left" vertical="center" wrapText="1"/>
    </xf>
    <xf numFmtId="0" fontId="11" fillId="0" borderId="56" xfId="0" applyFont="1" applyBorder="1">
      <alignment vertical="center"/>
    </xf>
    <xf numFmtId="49" fontId="19" fillId="0" borderId="63" xfId="0" applyNumberFormat="1" applyFont="1" applyBorder="1" applyAlignment="1">
      <alignment horizontal="center" vertical="center"/>
    </xf>
    <xf numFmtId="49" fontId="11" fillId="0" borderId="63" xfId="0" applyNumberFormat="1" applyFont="1" applyBorder="1" applyAlignment="1">
      <alignment horizontal="center" vertical="center"/>
    </xf>
    <xf numFmtId="0" fontId="11" fillId="0" borderId="63" xfId="0" applyFont="1" applyBorder="1" applyAlignment="1">
      <alignment horizontal="center" vertical="center"/>
    </xf>
    <xf numFmtId="0" fontId="18" fillId="0" borderId="57" xfId="0" applyFont="1" applyBorder="1" applyAlignment="1">
      <alignment horizontal="left" vertical="center" wrapText="1"/>
    </xf>
    <xf numFmtId="49" fontId="11" fillId="0" borderId="20" xfId="0" applyNumberFormat="1" applyFont="1" applyBorder="1" applyAlignment="1">
      <alignment horizontal="center" vertical="center"/>
    </xf>
    <xf numFmtId="0" fontId="18" fillId="0" borderId="65" xfId="0" applyFont="1" applyBorder="1" applyAlignment="1">
      <alignment horizontal="left" vertical="center" wrapText="1"/>
    </xf>
    <xf numFmtId="0" fontId="18" fillId="0" borderId="66" xfId="0" applyFont="1" applyBorder="1" applyAlignment="1">
      <alignment horizontal="left" vertical="center" wrapText="1"/>
    </xf>
    <xf numFmtId="0" fontId="18" fillId="0" borderId="29" xfId="0" applyFont="1" applyBorder="1" applyAlignment="1">
      <alignment horizontal="left" vertical="center" wrapText="1"/>
    </xf>
    <xf numFmtId="0" fontId="11" fillId="5" borderId="10" xfId="0" applyFont="1" applyFill="1" applyBorder="1" applyAlignment="1">
      <alignment horizontal="center" vertical="center"/>
    </xf>
    <xf numFmtId="0" fontId="11" fillId="0" borderId="31" xfId="0" applyFont="1" applyBorder="1">
      <alignment vertical="center"/>
    </xf>
    <xf numFmtId="0" fontId="11" fillId="0" borderId="34" xfId="0" applyFont="1" applyBorder="1">
      <alignment vertical="center"/>
    </xf>
    <xf numFmtId="49" fontId="11" fillId="0" borderId="6" xfId="0" applyNumberFormat="1" applyFont="1" applyBorder="1" applyAlignment="1">
      <alignment horizontal="center" vertical="center"/>
    </xf>
    <xf numFmtId="0" fontId="11" fillId="0" borderId="34" xfId="6" applyFont="1" applyBorder="1">
      <alignment vertical="center"/>
    </xf>
    <xf numFmtId="0" fontId="11" fillId="0" borderId="2" xfId="6" applyFont="1" applyBorder="1" applyAlignment="1">
      <alignment horizontal="center" vertical="center"/>
    </xf>
    <xf numFmtId="49" fontId="11" fillId="0" borderId="6" xfId="6" applyNumberFormat="1" applyFont="1" applyBorder="1" applyAlignment="1">
      <alignment horizontal="center" vertical="center"/>
    </xf>
    <xf numFmtId="0" fontId="18" fillId="0" borderId="34" xfId="6" applyFont="1" applyBorder="1" applyAlignment="1">
      <alignment horizontal="left" vertical="center" wrapText="1"/>
    </xf>
    <xf numFmtId="0" fontId="11" fillId="0" borderId="14" xfId="0" applyFont="1" applyBorder="1">
      <alignment vertical="center"/>
    </xf>
    <xf numFmtId="49" fontId="19" fillId="0" borderId="32" xfId="0" applyNumberFormat="1" applyFont="1" applyBorder="1" applyAlignment="1">
      <alignment horizontal="center" vertical="center"/>
    </xf>
    <xf numFmtId="49" fontId="11" fillId="0" borderId="70" xfId="0" applyNumberFormat="1" applyFont="1" applyBorder="1" applyAlignment="1">
      <alignment horizontal="center" vertical="center"/>
    </xf>
    <xf numFmtId="0" fontId="11" fillId="0" borderId="63" xfId="0" applyFont="1" applyBorder="1">
      <alignment vertical="center"/>
    </xf>
    <xf numFmtId="49" fontId="11" fillId="5" borderId="14" xfId="0" applyNumberFormat="1" applyFont="1" applyFill="1" applyBorder="1" applyAlignment="1">
      <alignment horizontal="center" vertical="center"/>
    </xf>
    <xf numFmtId="0" fontId="11" fillId="5" borderId="14" xfId="0" applyFont="1" applyFill="1" applyBorder="1" applyAlignment="1">
      <alignment horizontal="center" vertical="center"/>
    </xf>
    <xf numFmtId="0" fontId="18" fillId="5" borderId="15" xfId="0" applyFont="1" applyFill="1" applyBorder="1" applyAlignment="1">
      <alignment horizontal="left" vertical="center" wrapText="1"/>
    </xf>
    <xf numFmtId="0" fontId="18" fillId="0" borderId="22" xfId="0" applyFont="1" applyBorder="1" applyAlignment="1">
      <alignment horizontal="left" vertical="center" wrapText="1"/>
    </xf>
    <xf numFmtId="0" fontId="10" fillId="0" borderId="8" xfId="0" applyFont="1" applyBorder="1">
      <alignment vertical="center"/>
    </xf>
    <xf numFmtId="49" fontId="19" fillId="0" borderId="9"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0" borderId="9" xfId="0" applyFont="1" applyBorder="1" applyAlignment="1">
      <alignment horizontal="center" vertical="center"/>
    </xf>
    <xf numFmtId="0" fontId="18" fillId="0" borderId="10" xfId="0" applyFont="1" applyBorder="1" applyAlignment="1">
      <alignment horizontal="left" vertical="center" wrapText="1"/>
    </xf>
    <xf numFmtId="0" fontId="16" fillId="0" borderId="8" xfId="0" applyFont="1" applyBorder="1">
      <alignment vertical="center"/>
    </xf>
    <xf numFmtId="0" fontId="16" fillId="0" borderId="9" xfId="0" applyFont="1" applyBorder="1">
      <alignment vertical="center"/>
    </xf>
    <xf numFmtId="0" fontId="16" fillId="0" borderId="10" xfId="0" applyFont="1" applyBorder="1">
      <alignment vertical="center"/>
    </xf>
    <xf numFmtId="0" fontId="11" fillId="0" borderId="37" xfId="0" applyFont="1" applyBorder="1">
      <alignment vertical="center"/>
    </xf>
    <xf numFmtId="49" fontId="11" fillId="0" borderId="71" xfId="0" applyNumberFormat="1" applyFont="1" applyBorder="1" applyAlignment="1">
      <alignment horizontal="center" vertical="center"/>
    </xf>
    <xf numFmtId="0" fontId="11" fillId="0" borderId="60" xfId="0" applyFont="1" applyBorder="1" applyAlignment="1">
      <alignment horizontal="center" vertical="center"/>
    </xf>
    <xf numFmtId="0" fontId="10" fillId="5" borderId="8" xfId="6" applyFont="1" applyFill="1" applyBorder="1">
      <alignment vertical="center"/>
    </xf>
    <xf numFmtId="49" fontId="19" fillId="0" borderId="19" xfId="6" applyNumberFormat="1" applyFont="1" applyBorder="1" applyAlignment="1">
      <alignment horizontal="center" vertical="center"/>
    </xf>
    <xf numFmtId="49" fontId="11" fillId="0" borderId="32" xfId="6" applyNumberFormat="1" applyFont="1" applyBorder="1" applyAlignment="1">
      <alignment horizontal="center" vertical="center"/>
    </xf>
    <xf numFmtId="0" fontId="11" fillId="0" borderId="33" xfId="6" applyFont="1" applyBorder="1" applyAlignment="1">
      <alignment horizontal="center" vertical="center"/>
    </xf>
    <xf numFmtId="0" fontId="11" fillId="0" borderId="21" xfId="6" applyFont="1" applyBorder="1" applyAlignment="1">
      <alignment horizontal="center" vertical="center"/>
    </xf>
    <xf numFmtId="49" fontId="11" fillId="0" borderId="72" xfId="0" applyNumberFormat="1" applyFont="1" applyBorder="1" applyAlignment="1">
      <alignment horizontal="center" vertical="center"/>
    </xf>
    <xf numFmtId="0" fontId="11" fillId="0" borderId="64" xfId="0" applyFont="1" applyBorder="1" applyAlignment="1">
      <alignment horizontal="center" vertical="center"/>
    </xf>
    <xf numFmtId="0" fontId="36" fillId="0" borderId="0" xfId="0" applyFont="1">
      <alignment vertical="center"/>
    </xf>
    <xf numFmtId="49" fontId="35" fillId="5" borderId="14" xfId="0" applyNumberFormat="1" applyFont="1" applyFill="1" applyBorder="1" applyAlignment="1">
      <alignment horizontal="left" vertical="center"/>
    </xf>
    <xf numFmtId="0" fontId="18" fillId="2" borderId="67" xfId="6" applyFont="1" applyFill="1" applyBorder="1" applyAlignment="1">
      <alignment horizontal="left" vertical="center" wrapText="1"/>
    </xf>
    <xf numFmtId="0" fontId="18" fillId="2" borderId="34" xfId="6" applyFont="1" applyFill="1" applyBorder="1" applyAlignment="1">
      <alignment horizontal="left" vertical="center" wrapText="1"/>
    </xf>
    <xf numFmtId="0" fontId="11" fillId="2" borderId="21" xfId="6" applyFont="1" applyFill="1" applyBorder="1" applyAlignment="1">
      <alignment horizontal="center" vertical="center"/>
    </xf>
    <xf numFmtId="0" fontId="18" fillId="2" borderId="31" xfId="6" applyFont="1" applyFill="1" applyBorder="1" applyAlignment="1">
      <alignment horizontal="left" vertical="center" wrapText="1"/>
    </xf>
    <xf numFmtId="0" fontId="11" fillId="2" borderId="36" xfId="6" applyFont="1" applyFill="1" applyBorder="1" applyAlignment="1">
      <alignment horizontal="center" vertical="center"/>
    </xf>
    <xf numFmtId="49" fontId="19" fillId="0" borderId="68" xfId="6" applyNumberFormat="1" applyFont="1" applyBorder="1" applyAlignment="1">
      <alignment horizontal="center" vertical="center"/>
    </xf>
    <xf numFmtId="0" fontId="11" fillId="2" borderId="2" xfId="6" applyFont="1" applyFill="1" applyBorder="1" applyAlignment="1">
      <alignment horizontal="center" vertical="center"/>
    </xf>
    <xf numFmtId="0" fontId="11" fillId="0" borderId="31" xfId="6" applyFont="1" applyBorder="1" applyAlignment="1">
      <alignment vertical="center" wrapText="1"/>
    </xf>
    <xf numFmtId="0" fontId="18" fillId="0" borderId="31" xfId="6" applyFont="1" applyBorder="1" applyAlignment="1">
      <alignment horizontal="left" vertical="center" wrapText="1"/>
    </xf>
    <xf numFmtId="0" fontId="18" fillId="0" borderId="30" xfId="6" applyFont="1" applyBorder="1" applyAlignment="1">
      <alignment horizontal="left" vertical="center" wrapText="1"/>
    </xf>
    <xf numFmtId="0" fontId="11" fillId="2" borderId="4" xfId="6" applyFont="1" applyFill="1" applyBorder="1" applyAlignment="1">
      <alignment horizontal="center" vertical="center"/>
    </xf>
    <xf numFmtId="49" fontId="19" fillId="5" borderId="9" xfId="6" applyNumberFormat="1" applyFont="1" applyFill="1" applyBorder="1" applyAlignment="1">
      <alignment horizontal="center" vertical="center"/>
    </xf>
    <xf numFmtId="49" fontId="11" fillId="5" borderId="9" xfId="6" applyNumberFormat="1" applyFont="1" applyFill="1" applyBorder="1" applyAlignment="1">
      <alignment horizontal="center" vertical="center"/>
    </xf>
    <xf numFmtId="0" fontId="11" fillId="5" borderId="9" xfId="6" applyFont="1" applyFill="1" applyBorder="1" applyAlignment="1">
      <alignment horizontal="center" vertical="center"/>
    </xf>
    <xf numFmtId="0" fontId="18" fillId="5" borderId="10" xfId="6" applyFont="1" applyFill="1" applyBorder="1" applyAlignment="1">
      <alignment horizontal="left" vertical="center" wrapText="1"/>
    </xf>
    <xf numFmtId="0" fontId="11" fillId="0" borderId="59" xfId="6" applyFont="1" applyBorder="1" applyAlignment="1">
      <alignment horizontal="center" vertical="center"/>
    </xf>
    <xf numFmtId="0" fontId="11" fillId="0" borderId="0" xfId="6" applyFont="1" applyAlignment="1">
      <alignment horizontal="center" vertical="center"/>
    </xf>
    <xf numFmtId="0" fontId="16" fillId="0" borderId="8" xfId="6" applyFont="1" applyBorder="1">
      <alignment vertical="center"/>
    </xf>
    <xf numFmtId="0" fontId="16" fillId="0" borderId="9" xfId="6" applyFont="1" applyBorder="1">
      <alignment vertical="center"/>
    </xf>
    <xf numFmtId="0" fontId="16" fillId="0" borderId="10" xfId="6" applyFont="1" applyBorder="1">
      <alignment vertical="center"/>
    </xf>
    <xf numFmtId="0" fontId="11" fillId="0" borderId="0" xfId="6" applyFont="1" applyAlignment="1"/>
    <xf numFmtId="0" fontId="11" fillId="0" borderId="63" xfId="6" applyFont="1" applyBorder="1">
      <alignment vertical="center"/>
    </xf>
    <xf numFmtId="0" fontId="11" fillId="0" borderId="4" xfId="21" applyFont="1" applyBorder="1" applyAlignment="1">
      <alignment horizontal="center" vertical="center"/>
    </xf>
    <xf numFmtId="0" fontId="11" fillId="0" borderId="34" xfId="21" applyFont="1" applyBorder="1" applyAlignment="1">
      <alignment vertical="center" wrapText="1"/>
    </xf>
    <xf numFmtId="49" fontId="19" fillId="0" borderId="35" xfId="21" applyNumberFormat="1" applyFont="1" applyBorder="1" applyAlignment="1">
      <alignment horizontal="center" vertical="center"/>
    </xf>
    <xf numFmtId="49" fontId="11" fillId="0" borderId="4" xfId="21" applyNumberFormat="1" applyFont="1" applyBorder="1" applyAlignment="1">
      <alignment horizontal="center" vertical="center"/>
    </xf>
    <xf numFmtId="0" fontId="11" fillId="0" borderId="36" xfId="21" applyFont="1" applyBorder="1" applyAlignment="1">
      <alignment horizontal="center" vertical="center"/>
    </xf>
    <xf numFmtId="0" fontId="18" fillId="0" borderId="34" xfId="21" applyFont="1" applyBorder="1" applyAlignment="1">
      <alignment horizontal="left" vertical="center" wrapText="1"/>
    </xf>
    <xf numFmtId="0" fontId="18" fillId="0" borderId="30" xfId="21" applyFont="1" applyBorder="1" applyAlignment="1">
      <alignment horizontal="left" vertical="center" wrapText="1"/>
    </xf>
    <xf numFmtId="0" fontId="11" fillId="0" borderId="0" xfId="21" applyFont="1" applyAlignment="1">
      <alignment vertical="center"/>
    </xf>
    <xf numFmtId="0" fontId="11" fillId="0" borderId="2" xfId="21" applyFont="1" applyBorder="1" applyAlignment="1">
      <alignment horizontal="center" vertical="center"/>
    </xf>
    <xf numFmtId="49" fontId="19" fillId="0" borderId="6" xfId="6" applyNumberFormat="1" applyFont="1" applyBorder="1" applyAlignment="1">
      <alignment horizontal="center" vertical="center"/>
    </xf>
    <xf numFmtId="0" fontId="18" fillId="2" borderId="62" xfId="6" applyFont="1" applyFill="1" applyBorder="1" applyAlignment="1">
      <alignment horizontal="left" vertical="center" wrapText="1"/>
    </xf>
    <xf numFmtId="49" fontId="11" fillId="2" borderId="4" xfId="6" applyNumberFormat="1" applyFont="1" applyFill="1" applyBorder="1" applyAlignment="1">
      <alignment horizontal="center" vertical="center"/>
    </xf>
    <xf numFmtId="0" fontId="11" fillId="2" borderId="34" xfId="6" applyFont="1" applyFill="1" applyBorder="1">
      <alignment vertical="center"/>
    </xf>
    <xf numFmtId="49" fontId="11" fillId="2" borderId="6" xfId="6" applyNumberFormat="1" applyFont="1" applyFill="1" applyBorder="1" applyAlignment="1">
      <alignment horizontal="center" vertical="center"/>
    </xf>
    <xf numFmtId="0" fontId="43" fillId="0" borderId="0" xfId="6" applyFont="1">
      <alignment vertical="center"/>
    </xf>
    <xf numFmtId="0" fontId="44" fillId="7" borderId="8" xfId="6" applyFont="1" applyFill="1" applyBorder="1" applyAlignment="1"/>
    <xf numFmtId="0" fontId="44" fillId="7" borderId="9" xfId="6" applyFont="1" applyFill="1" applyBorder="1" applyAlignment="1"/>
    <xf numFmtId="0" fontId="44" fillId="7" borderId="10" xfId="6" applyFont="1" applyFill="1" applyBorder="1" applyAlignment="1"/>
    <xf numFmtId="0" fontId="45" fillId="0" borderId="0" xfId="6" applyFont="1">
      <alignment vertical="center"/>
    </xf>
    <xf numFmtId="49" fontId="19" fillId="2" borderId="6" xfId="6" applyNumberFormat="1" applyFont="1" applyFill="1" applyBorder="1" applyAlignment="1">
      <alignment horizontal="center" vertical="center"/>
    </xf>
    <xf numFmtId="0" fontId="10" fillId="0" borderId="8" xfId="21" applyFont="1" applyBorder="1" applyAlignment="1">
      <alignment vertical="center"/>
    </xf>
    <xf numFmtId="0" fontId="10" fillId="0" borderId="9" xfId="21" applyFont="1" applyBorder="1" applyAlignment="1">
      <alignment vertical="center"/>
    </xf>
    <xf numFmtId="0" fontId="10" fillId="0" borderId="10" xfId="21" applyFont="1" applyBorder="1" applyAlignment="1">
      <alignment vertical="center"/>
    </xf>
    <xf numFmtId="0" fontId="11" fillId="2" borderId="31" xfId="6" applyFont="1" applyFill="1" applyBorder="1">
      <alignment vertical="center"/>
    </xf>
    <xf numFmtId="49" fontId="19" fillId="2" borderId="19" xfId="6" applyNumberFormat="1" applyFont="1" applyFill="1" applyBorder="1" applyAlignment="1">
      <alignment horizontal="center" vertical="center"/>
    </xf>
    <xf numFmtId="49" fontId="11" fillId="2" borderId="32" xfId="6" applyNumberFormat="1" applyFont="1" applyFill="1" applyBorder="1" applyAlignment="1">
      <alignment horizontal="center" vertical="center"/>
    </xf>
    <xf numFmtId="0" fontId="11" fillId="2" borderId="33" xfId="6" applyFont="1" applyFill="1" applyBorder="1" applyAlignment="1">
      <alignment horizontal="center" vertical="center"/>
    </xf>
    <xf numFmtId="0" fontId="11" fillId="2" borderId="59" xfId="6" applyFont="1" applyFill="1" applyBorder="1" applyAlignment="1">
      <alignment horizontal="center" vertical="center"/>
    </xf>
    <xf numFmtId="49" fontId="19" fillId="2" borderId="35" xfId="6" applyNumberFormat="1" applyFont="1" applyFill="1" applyBorder="1" applyAlignment="1">
      <alignment horizontal="center" vertical="center"/>
    </xf>
    <xf numFmtId="0" fontId="11" fillId="2" borderId="67" xfId="6" applyFont="1" applyFill="1" applyBorder="1">
      <alignment vertical="center"/>
    </xf>
    <xf numFmtId="49" fontId="11" fillId="2" borderId="12" xfId="6" applyNumberFormat="1" applyFont="1" applyFill="1" applyBorder="1" applyAlignment="1">
      <alignment horizontal="center" vertical="center"/>
    </xf>
    <xf numFmtId="0" fontId="11" fillId="2" borderId="64" xfId="6" applyFont="1" applyFill="1" applyBorder="1" applyAlignment="1">
      <alignment horizontal="center" vertical="center"/>
    </xf>
    <xf numFmtId="0" fontId="18" fillId="0" borderId="67" xfId="21" applyFont="1" applyBorder="1" applyAlignment="1">
      <alignment horizontal="left" vertical="center" wrapText="1"/>
    </xf>
    <xf numFmtId="49" fontId="11" fillId="0" borderId="1" xfId="21" applyNumberFormat="1" applyFont="1" applyBorder="1" applyAlignment="1">
      <alignment horizontal="center" vertical="center"/>
    </xf>
    <xf numFmtId="0" fontId="11" fillId="0" borderId="1" xfId="21" applyFont="1" applyBorder="1" applyAlignment="1">
      <alignment horizontal="center" vertical="center"/>
    </xf>
    <xf numFmtId="0" fontId="18" fillId="2" borderId="22" xfId="6" applyFont="1" applyFill="1" applyBorder="1" applyAlignment="1">
      <alignment vertical="top" wrapText="1"/>
    </xf>
    <xf numFmtId="0" fontId="18" fillId="2" borderId="66" xfId="6" applyFont="1" applyFill="1" applyBorder="1" applyAlignment="1">
      <alignment vertical="top" wrapText="1"/>
    </xf>
    <xf numFmtId="0" fontId="18" fillId="2" borderId="66" xfId="6" applyFont="1" applyFill="1" applyBorder="1" applyAlignment="1">
      <alignment vertical="center" wrapText="1"/>
    </xf>
    <xf numFmtId="0" fontId="18" fillId="2" borderId="67" xfId="6" applyFont="1" applyFill="1" applyBorder="1" applyAlignment="1">
      <alignment vertical="center" wrapText="1"/>
    </xf>
    <xf numFmtId="0" fontId="18" fillId="2" borderId="29" xfId="6" applyFont="1" applyFill="1" applyBorder="1" applyAlignment="1">
      <alignment vertical="top" wrapText="1"/>
    </xf>
    <xf numFmtId="0" fontId="10" fillId="7" borderId="8" xfId="6" applyFont="1" applyFill="1" applyBorder="1" applyAlignment="1"/>
    <xf numFmtId="0" fontId="10" fillId="7" borderId="9" xfId="6" applyFont="1" applyFill="1" applyBorder="1" applyAlignment="1"/>
    <xf numFmtId="0" fontId="10" fillId="7" borderId="10" xfId="6" applyFont="1" applyFill="1" applyBorder="1" applyAlignment="1"/>
    <xf numFmtId="49" fontId="11" fillId="2" borderId="4" xfId="6" applyNumberFormat="1" applyFont="1" applyFill="1" applyBorder="1" applyAlignment="1">
      <alignment horizontal="center" vertical="center" wrapText="1"/>
    </xf>
    <xf numFmtId="0" fontId="33" fillId="2" borderId="62" xfId="6" applyFont="1" applyFill="1" applyBorder="1" applyAlignment="1">
      <alignment horizontal="left" vertical="center" wrapText="1"/>
    </xf>
    <xf numFmtId="0" fontId="18" fillId="0" borderId="62" xfId="6" applyFont="1" applyBorder="1" applyAlignment="1">
      <alignment horizontal="left" vertical="center" wrapText="1"/>
    </xf>
    <xf numFmtId="0" fontId="48" fillId="0" borderId="0" xfId="6" applyFont="1">
      <alignment vertical="center"/>
    </xf>
    <xf numFmtId="0" fontId="18" fillId="2" borderId="65" xfId="6" applyFont="1" applyFill="1" applyBorder="1" applyAlignment="1">
      <alignment vertical="center" wrapText="1"/>
    </xf>
    <xf numFmtId="14" fontId="10" fillId="3" borderId="0" xfId="1" applyNumberFormat="1" applyFont="1" applyFill="1" applyAlignment="1">
      <alignment horizontal="right" vertical="center" wrapText="1"/>
    </xf>
    <xf numFmtId="0" fontId="8" fillId="3" borderId="0" xfId="2" applyNumberFormat="1" applyFill="1" applyBorder="1" applyAlignment="1" applyProtection="1">
      <alignment horizontal="left" vertical="center"/>
    </xf>
    <xf numFmtId="0" fontId="11" fillId="0" borderId="16" xfId="0" applyFont="1" applyBorder="1" applyAlignment="1">
      <alignment horizontal="left" vertical="top" wrapText="1"/>
    </xf>
    <xf numFmtId="0" fontId="11" fillId="0" borderId="54" xfId="0" applyFont="1" applyBorder="1" applyAlignment="1">
      <alignment horizontal="left" vertical="top" wrapText="1"/>
    </xf>
    <xf numFmtId="0" fontId="11" fillId="0" borderId="23" xfId="0" applyFont="1" applyBorder="1" applyAlignment="1">
      <alignment horizontal="left" vertical="top" wrapText="1"/>
    </xf>
    <xf numFmtId="0" fontId="11" fillId="0" borderId="36" xfId="0" applyFont="1" applyBorder="1" applyAlignment="1">
      <alignment horizontal="left" vertical="top" wrapText="1"/>
    </xf>
    <xf numFmtId="0" fontId="11" fillId="0" borderId="28" xfId="0" applyFont="1" applyBorder="1" applyAlignment="1">
      <alignment horizontal="left" vertical="top" wrapText="1"/>
    </xf>
    <xf numFmtId="0" fontId="11" fillId="0" borderId="16" xfId="7" applyFont="1" applyBorder="1" applyAlignment="1">
      <alignment horizontal="left" vertical="top" wrapText="1"/>
    </xf>
    <xf numFmtId="0" fontId="0" fillId="0" borderId="54" xfId="0" applyBorder="1" applyAlignment="1">
      <alignment horizontal="left" vertical="top" wrapText="1"/>
    </xf>
    <xf numFmtId="0" fontId="11" fillId="0" borderId="13" xfId="7" applyFont="1" applyBorder="1" applyAlignment="1">
      <alignment horizontal="left" vertical="top" wrapText="1"/>
    </xf>
    <xf numFmtId="0" fontId="11" fillId="0" borderId="30" xfId="7" applyFont="1" applyBorder="1" applyAlignment="1">
      <alignment horizontal="left" vertical="top" wrapText="1"/>
    </xf>
    <xf numFmtId="49" fontId="11" fillId="0" borderId="18" xfId="7" applyNumberFormat="1" applyFont="1" applyBorder="1" applyAlignment="1">
      <alignment horizontal="left" vertical="top" wrapText="1"/>
    </xf>
    <xf numFmtId="49" fontId="11" fillId="0" borderId="55" xfId="7" applyNumberFormat="1" applyFont="1" applyBorder="1" applyAlignment="1">
      <alignment horizontal="left" vertical="top" wrapText="1"/>
    </xf>
    <xf numFmtId="0" fontId="18" fillId="0" borderId="1" xfId="0" applyFont="1" applyBorder="1" applyAlignment="1">
      <alignment horizontal="left" vertical="center" wrapText="1"/>
    </xf>
    <xf numFmtId="0" fontId="18" fillId="0" borderId="7" xfId="0" applyFont="1" applyBorder="1" applyAlignment="1">
      <alignment horizontal="left" vertical="center" wrapText="1"/>
    </xf>
    <xf numFmtId="0" fontId="18" fillId="0" borderId="12" xfId="0" applyFont="1" applyBorder="1" applyAlignment="1">
      <alignment horizontal="left" vertical="center" wrapText="1"/>
    </xf>
  </cellXfs>
  <cellStyles count="28">
    <cellStyle name="ハイパーリンク" xfId="2" builtinId="8"/>
    <cellStyle name="ハイパーリンク 2" xfId="26" xr:uid="{9E5A198D-6FF7-4E63-97D8-7CC4C92D72CF}"/>
    <cellStyle name="ハイパーリンク 3 2" xfId="20" xr:uid="{C063BD53-11AF-477D-BFED-A0500255B898}"/>
    <cellStyle name="標準" xfId="0" builtinId="0"/>
    <cellStyle name="標準 11" xfId="21" xr:uid="{3E6AA5FC-5849-42AC-AD1C-9F3129EE3842}"/>
    <cellStyle name="標準 2 2" xfId="6" xr:uid="{B6D0536A-11B8-4731-AA4A-A2745C79A19D}"/>
    <cellStyle name="標準 2 2 2" xfId="13" xr:uid="{7A564D84-E894-4792-94EB-4BF14DD9CF2B}"/>
    <cellStyle name="標準 2 3" xfId="16" xr:uid="{AB16CBA3-38B2-4BF0-80B0-E826C84CB23F}"/>
    <cellStyle name="標準 3 2" xfId="14" xr:uid="{DA0FFFD4-AA2C-448B-9BE2-996BA33C9A40}"/>
    <cellStyle name="標準 4" xfId="25" xr:uid="{68004827-C624-44C5-97FB-A1FCC44D4B72}"/>
    <cellStyle name="標準 5 3 3" xfId="22" xr:uid="{07E497A3-6E25-469A-BECF-FD237919F01A}"/>
    <cellStyle name="標準 5 4" xfId="27" xr:uid="{91C25862-163E-4710-AD37-AA2E637CF0EE}"/>
    <cellStyle name="標準 6" xfId="8" xr:uid="{DE825E4C-89DE-4756-83EA-47C889235049}"/>
    <cellStyle name="標準 6 2" xfId="9" xr:uid="{56687871-BA87-4601-8D91-850CA5A2BB96}"/>
    <cellStyle name="標準 6 2 2" xfId="10" xr:uid="{5B046830-BB44-42F2-ADDD-17D369C96356}"/>
    <cellStyle name="標準 6 2 4" xfId="12" xr:uid="{D43FE97B-8163-4FB6-B529-22D52A04C7A1}"/>
    <cellStyle name="標準 8" xfId="11" xr:uid="{F2E940FE-C913-4655-88B5-B067C8A79AA1}"/>
    <cellStyle name="標準 8 5 2" xfId="23" xr:uid="{62BE5B21-DED3-4321-BF67-7262C0D62B36}"/>
    <cellStyle name="標準 8 6 2" xfId="15" xr:uid="{5CB3FA28-7968-400C-B612-0165C4646DD3}"/>
    <cellStyle name="標準 8 6 2 2" xfId="17" xr:uid="{F5D34568-BAB0-42CC-9BA1-ED081AA5FA98}"/>
    <cellStyle name="標準 8 7" xfId="18" xr:uid="{411313EA-EA9F-4E0D-B2E5-3236B513210A}"/>
    <cellStyle name="標準 8 7 2" xfId="19" xr:uid="{90244067-50AE-4182-95C0-4D659A27425B}"/>
    <cellStyle name="標準_cmtable" xfId="5" xr:uid="{F54ED0E6-6BDE-49D2-A5E5-B93970E6EC39}"/>
    <cellStyle name="標準_コピー汎用データ作成受入形式一覧表（給与）" xfId="4" xr:uid="{37617CC6-46E0-49A0-BD3A-B2E41E80A227}"/>
    <cellStyle name="標準_汎用データ　受入形式一覧表（販仕）" xfId="3" xr:uid="{69E1F342-F562-4868-9518-E5ADB429E403}"/>
    <cellStyle name="標準_汎用データ作成受入形式一覧表（人事）" xfId="1" xr:uid="{E69A5498-E789-4F5F-A8FC-A7A30AB0CD63}"/>
    <cellStyle name="標準_変更履歴_汎用データレイアウト集（受入形式）" xfId="7" xr:uid="{91B0711B-026B-48BD-B24F-8C3917FCF8B1}"/>
    <cellStyle name="良" xfId="24" xr:uid="{C5358AC3-74FA-4EC5-AAF0-F7FA5BA3DB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A6F8-D174-4165-A7CB-A126AF4DC5A5}">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9" t="s">
        <v>1300</v>
      </c>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row>
    <row r="3" spans="4:47" ht="15" customHeight="1"/>
    <row r="4" spans="4:47" ht="48" customHeight="1" thickBot="1">
      <c r="D4" s="70" t="s">
        <v>13</v>
      </c>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row>
    <row r="5" spans="4:47" ht="15" customHeight="1" thickTop="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2"/>
      <c r="AO5" s="72"/>
      <c r="AP5" s="72"/>
      <c r="AQ5" s="72"/>
      <c r="AR5" s="72"/>
      <c r="AS5" s="72"/>
      <c r="AT5" s="71"/>
    </row>
    <row r="6" spans="4:47" ht="15" customHeight="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284">
        <v>45485</v>
      </c>
      <c r="AO6" s="284"/>
      <c r="AP6" s="284"/>
      <c r="AQ6" s="284"/>
      <c r="AR6" s="284"/>
      <c r="AS6" s="284"/>
    </row>
    <row r="7" spans="4:47" ht="15" customHeight="1" thickBot="1"/>
    <row r="8" spans="4:47" ht="15" customHeight="1" thickTop="1">
      <c r="D8" s="73"/>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5"/>
    </row>
    <row r="9" spans="4:47" ht="15" customHeight="1">
      <c r="D9" s="76"/>
      <c r="E9" s="57" t="s">
        <v>14</v>
      </c>
      <c r="F9" s="53" t="s">
        <v>15</v>
      </c>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77"/>
    </row>
    <row r="10" spans="4:47" ht="15" customHeight="1">
      <c r="D10" s="76"/>
      <c r="F10" s="51" t="s">
        <v>16</v>
      </c>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77"/>
    </row>
    <row r="11" spans="4:47" ht="15" customHeight="1">
      <c r="D11" s="76"/>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77"/>
    </row>
    <row r="12" spans="4:47" ht="15" customHeight="1">
      <c r="D12" s="76"/>
      <c r="E12" s="57" t="s">
        <v>14</v>
      </c>
      <c r="F12" s="54" t="s">
        <v>17</v>
      </c>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77"/>
    </row>
    <row r="13" spans="4:47" ht="15" customHeight="1">
      <c r="D13" s="76"/>
      <c r="E13" s="58"/>
      <c r="F13" s="59" t="s">
        <v>18</v>
      </c>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78"/>
      <c r="AT13" s="61"/>
    </row>
    <row r="14" spans="4:47" ht="15" customHeight="1">
      <c r="D14" s="76"/>
      <c r="E14" s="58"/>
      <c r="F14" s="62" t="s">
        <v>19</v>
      </c>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78"/>
      <c r="AT14" s="61"/>
    </row>
    <row r="15" spans="4:47" ht="15" customHeight="1">
      <c r="D15" s="76"/>
      <c r="E15" s="57"/>
      <c r="F15" s="62" t="s">
        <v>20</v>
      </c>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78"/>
      <c r="AT15" s="61"/>
    </row>
    <row r="16" spans="4:47" ht="15" customHeight="1">
      <c r="D16" s="76"/>
      <c r="E16" s="58"/>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78"/>
      <c r="AT16" s="61"/>
      <c r="AU16" s="61"/>
    </row>
    <row r="17" spans="4:47" ht="15" customHeight="1">
      <c r="D17" s="76"/>
      <c r="E17" s="58"/>
      <c r="F17" s="59" t="s">
        <v>21</v>
      </c>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78"/>
      <c r="AT17" s="61"/>
      <c r="AU17" s="61"/>
    </row>
    <row r="18" spans="4:47" ht="15" customHeight="1">
      <c r="D18" s="76"/>
      <c r="E18" s="58"/>
      <c r="F18" s="59" t="s">
        <v>22</v>
      </c>
      <c r="G18" s="59"/>
      <c r="H18" s="59"/>
      <c r="I18" s="59"/>
      <c r="J18" s="59"/>
      <c r="K18" s="59"/>
      <c r="L18" s="59"/>
      <c r="M18" s="59"/>
      <c r="N18" s="59"/>
      <c r="O18" s="59"/>
      <c r="P18" s="59"/>
      <c r="Q18" s="59"/>
      <c r="R18" s="59"/>
      <c r="S18" s="59"/>
      <c r="T18" s="59"/>
      <c r="U18" s="59"/>
      <c r="V18" s="59"/>
      <c r="W18" s="59"/>
      <c r="X18" s="59"/>
      <c r="Y18" s="59"/>
      <c r="Z18" s="59"/>
      <c r="AA18" s="62" t="s">
        <v>1304</v>
      </c>
      <c r="AB18" s="59"/>
      <c r="AC18" s="59"/>
      <c r="AD18" s="59"/>
      <c r="AE18" s="59"/>
      <c r="AF18" s="59"/>
      <c r="AG18" s="59"/>
      <c r="AH18" s="59"/>
      <c r="AI18" s="59"/>
      <c r="AJ18" s="59"/>
      <c r="AK18" s="59"/>
      <c r="AL18" s="59"/>
      <c r="AM18" s="59"/>
      <c r="AN18" s="59"/>
      <c r="AO18" s="59"/>
      <c r="AP18" s="59"/>
      <c r="AQ18" s="59"/>
      <c r="AR18" s="59"/>
      <c r="AS18" s="78"/>
      <c r="AT18" s="61"/>
      <c r="AU18" s="61"/>
    </row>
    <row r="19" spans="4:47" ht="15" customHeight="1">
      <c r="D19" s="76"/>
      <c r="E19" s="58"/>
      <c r="F19" s="63" t="s">
        <v>23</v>
      </c>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79"/>
      <c r="AT19" s="64"/>
      <c r="AU19" s="64"/>
    </row>
    <row r="20" spans="4:47" ht="15" customHeight="1">
      <c r="D20" s="76"/>
      <c r="E20" s="57" t="s">
        <v>14</v>
      </c>
      <c r="F20" s="54" t="s">
        <v>24</v>
      </c>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77"/>
    </row>
    <row r="21" spans="4:47" ht="15" customHeight="1">
      <c r="D21" s="76"/>
      <c r="E21" s="57"/>
      <c r="F21" s="59" t="s">
        <v>25</v>
      </c>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77"/>
    </row>
    <row r="22" spans="4:47" ht="15" customHeight="1">
      <c r="D22" s="76"/>
      <c r="E22" s="57"/>
      <c r="F22" s="80" t="s">
        <v>26</v>
      </c>
      <c r="G22" s="81"/>
      <c r="H22" s="81"/>
      <c r="I22" s="81"/>
      <c r="J22" s="81"/>
      <c r="K22" s="81"/>
      <c r="L22" s="81"/>
      <c r="M22" s="81"/>
      <c r="N22" s="81"/>
      <c r="O22" s="81"/>
      <c r="P22" s="81"/>
      <c r="Q22" s="81"/>
      <c r="R22" s="81"/>
      <c r="S22" s="82"/>
      <c r="T22" s="1" t="s">
        <v>27</v>
      </c>
      <c r="U22" s="83"/>
      <c r="V22" s="83"/>
      <c r="W22" s="83"/>
      <c r="X22" s="83"/>
      <c r="Y22" s="83"/>
      <c r="Z22" s="84"/>
      <c r="AA22" s="54"/>
      <c r="AB22" s="54"/>
      <c r="AC22" s="54"/>
      <c r="AD22" s="54"/>
      <c r="AE22" s="54"/>
      <c r="AF22" s="54"/>
      <c r="AG22" s="54"/>
      <c r="AH22" s="54"/>
      <c r="AI22" s="54"/>
      <c r="AJ22" s="54"/>
      <c r="AK22" s="54"/>
      <c r="AL22" s="54"/>
      <c r="AM22" s="54"/>
      <c r="AN22" s="54"/>
      <c r="AO22" s="54"/>
      <c r="AP22" s="54"/>
      <c r="AQ22" s="54"/>
      <c r="AR22" s="54"/>
      <c r="AS22" s="77"/>
    </row>
    <row r="23" spans="4:47" ht="15" customHeight="1">
      <c r="D23" s="76"/>
      <c r="E23" s="57"/>
      <c r="F23" s="85" t="s">
        <v>28</v>
      </c>
      <c r="G23" s="86"/>
      <c r="H23" s="86"/>
      <c r="I23" s="86"/>
      <c r="J23" s="86"/>
      <c r="K23" s="86"/>
      <c r="L23" s="87"/>
      <c r="M23" s="85" t="s">
        <v>29</v>
      </c>
      <c r="N23" s="86"/>
      <c r="O23" s="86"/>
      <c r="P23" s="86"/>
      <c r="Q23" s="86"/>
      <c r="R23" s="86"/>
      <c r="S23" s="87"/>
      <c r="T23" s="88" t="s">
        <v>30</v>
      </c>
      <c r="U23" s="89"/>
      <c r="V23" s="89"/>
      <c r="W23" s="89"/>
      <c r="X23" s="89"/>
      <c r="Y23" s="89"/>
      <c r="Z23" s="90"/>
      <c r="AA23" s="54"/>
      <c r="AB23" s="54"/>
      <c r="AC23" s="54"/>
      <c r="AD23" s="54"/>
      <c r="AE23" s="54"/>
      <c r="AF23" s="54"/>
      <c r="AG23" s="54"/>
      <c r="AH23" s="54"/>
      <c r="AI23" s="54"/>
      <c r="AJ23" s="54"/>
      <c r="AK23" s="54"/>
      <c r="AL23" s="54"/>
      <c r="AM23" s="54"/>
      <c r="AN23" s="54"/>
      <c r="AO23" s="54"/>
      <c r="AP23" s="54"/>
      <c r="AQ23" s="54"/>
      <c r="AR23" s="54"/>
      <c r="AS23" s="77"/>
    </row>
    <row r="24" spans="4:47" ht="15" customHeight="1">
      <c r="D24" s="76"/>
      <c r="E24" s="57"/>
      <c r="F24" s="85" t="s">
        <v>31</v>
      </c>
      <c r="G24" s="86"/>
      <c r="H24" s="86"/>
      <c r="I24" s="86"/>
      <c r="J24" s="86"/>
      <c r="K24" s="86"/>
      <c r="L24" s="87"/>
      <c r="M24" s="85" t="s">
        <v>32</v>
      </c>
      <c r="N24" s="86"/>
      <c r="O24" s="86"/>
      <c r="P24" s="86"/>
      <c r="Q24" s="86"/>
      <c r="R24" s="86"/>
      <c r="S24" s="87"/>
      <c r="T24" s="88" t="s">
        <v>33</v>
      </c>
      <c r="U24" s="89"/>
      <c r="V24" s="89"/>
      <c r="W24" s="89"/>
      <c r="X24" s="89"/>
      <c r="Y24" s="89"/>
      <c r="Z24" s="90"/>
      <c r="AA24" s="54"/>
      <c r="AB24" s="54"/>
      <c r="AC24" s="54"/>
      <c r="AD24" s="54"/>
      <c r="AE24" s="54"/>
      <c r="AF24" s="54"/>
      <c r="AG24" s="54"/>
      <c r="AH24" s="54"/>
      <c r="AI24" s="54"/>
      <c r="AJ24" s="54"/>
      <c r="AK24" s="54"/>
      <c r="AL24" s="54"/>
      <c r="AM24" s="54"/>
      <c r="AN24" s="54"/>
      <c r="AO24" s="54"/>
      <c r="AP24" s="54"/>
      <c r="AQ24" s="54"/>
      <c r="AR24" s="54"/>
      <c r="AS24" s="77"/>
    </row>
    <row r="25" spans="4:47" ht="15" customHeight="1">
      <c r="D25" s="76"/>
      <c r="E25" s="57"/>
      <c r="F25" s="85" t="s">
        <v>34</v>
      </c>
      <c r="G25" s="86"/>
      <c r="H25" s="86"/>
      <c r="I25" s="86"/>
      <c r="J25" s="86"/>
      <c r="K25" s="86"/>
      <c r="L25" s="87"/>
      <c r="M25" s="85" t="s">
        <v>35</v>
      </c>
      <c r="N25" s="86"/>
      <c r="O25" s="86"/>
      <c r="P25" s="86"/>
      <c r="Q25" s="86"/>
      <c r="R25" s="86"/>
      <c r="S25" s="87"/>
      <c r="T25" s="88" t="s">
        <v>36</v>
      </c>
      <c r="U25" s="89"/>
      <c r="V25" s="89"/>
      <c r="W25" s="89"/>
      <c r="X25" s="89"/>
      <c r="Y25" s="89"/>
      <c r="Z25" s="90"/>
      <c r="AA25" s="54"/>
      <c r="AB25" s="54"/>
      <c r="AC25" s="54"/>
      <c r="AD25" s="54"/>
      <c r="AE25" s="54"/>
      <c r="AF25" s="54"/>
      <c r="AG25" s="54"/>
      <c r="AH25" s="54"/>
      <c r="AI25" s="54"/>
      <c r="AJ25" s="54"/>
      <c r="AK25" s="54"/>
      <c r="AL25" s="54"/>
      <c r="AM25" s="54"/>
      <c r="AN25" s="54"/>
      <c r="AO25" s="54"/>
      <c r="AP25" s="54"/>
      <c r="AQ25" s="54"/>
      <c r="AR25" s="54"/>
      <c r="AS25" s="77"/>
    </row>
    <row r="26" spans="4:47" ht="15" customHeight="1">
      <c r="D26" s="76"/>
      <c r="E26" s="57"/>
      <c r="F26" s="85" t="s">
        <v>37</v>
      </c>
      <c r="G26" s="86"/>
      <c r="H26" s="86"/>
      <c r="I26" s="86"/>
      <c r="J26" s="86"/>
      <c r="K26" s="86"/>
      <c r="L26" s="87"/>
      <c r="M26" s="85" t="s">
        <v>38</v>
      </c>
      <c r="N26" s="86"/>
      <c r="O26" s="86"/>
      <c r="P26" s="86"/>
      <c r="Q26" s="86"/>
      <c r="R26" s="86"/>
      <c r="S26" s="87"/>
      <c r="T26" s="88" t="s">
        <v>39</v>
      </c>
      <c r="U26" s="89"/>
      <c r="V26" s="89"/>
      <c r="W26" s="89"/>
      <c r="X26" s="89"/>
      <c r="Y26" s="89"/>
      <c r="Z26" s="90"/>
      <c r="AA26" s="54"/>
      <c r="AB26" s="54"/>
      <c r="AC26" s="54"/>
      <c r="AD26" s="54"/>
      <c r="AE26" s="54"/>
      <c r="AF26" s="54"/>
      <c r="AG26" s="54"/>
      <c r="AH26" s="54"/>
      <c r="AI26" s="54"/>
      <c r="AJ26" s="54"/>
      <c r="AK26" s="54"/>
      <c r="AL26" s="54"/>
      <c r="AM26" s="54"/>
      <c r="AN26" s="54"/>
      <c r="AO26" s="54"/>
      <c r="AP26" s="54"/>
      <c r="AQ26" s="54"/>
      <c r="AR26" s="54"/>
      <c r="AS26" s="77"/>
    </row>
    <row r="27" spans="4:47" ht="15" customHeight="1">
      <c r="D27" s="76"/>
      <c r="F27" s="51"/>
      <c r="G27" s="51"/>
      <c r="H27" s="51"/>
      <c r="I27" s="51"/>
      <c r="J27" s="51"/>
      <c r="K27" s="51"/>
      <c r="L27" s="51"/>
      <c r="M27" s="51"/>
      <c r="N27" s="67"/>
      <c r="O27" s="67"/>
      <c r="P27" s="67"/>
      <c r="Q27" s="67"/>
      <c r="R27" s="67"/>
      <c r="S27" s="67"/>
      <c r="T27" s="67"/>
      <c r="U27" s="51"/>
      <c r="V27" s="51"/>
      <c r="W27" s="51"/>
      <c r="X27" s="51"/>
      <c r="Y27" s="51"/>
      <c r="Z27" s="51"/>
      <c r="AA27" s="51"/>
      <c r="AB27" s="51"/>
      <c r="AC27" s="67"/>
      <c r="AD27" s="67"/>
      <c r="AE27" s="67"/>
      <c r="AF27" s="67"/>
      <c r="AG27" s="67"/>
      <c r="AH27" s="67"/>
      <c r="AI27" s="67"/>
      <c r="AS27" s="77"/>
    </row>
    <row r="28" spans="4:47" ht="15" customHeight="1">
      <c r="D28" s="76"/>
      <c r="E28" s="57"/>
      <c r="F28" s="62" t="s">
        <v>40</v>
      </c>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77"/>
    </row>
    <row r="29" spans="4:47" ht="15" customHeight="1">
      <c r="D29" s="76"/>
      <c r="E29" s="57"/>
      <c r="F29" s="65"/>
      <c r="G29" s="65" t="s">
        <v>41</v>
      </c>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77"/>
    </row>
    <row r="30" spans="4:47" ht="15" customHeight="1">
      <c r="D30" s="76"/>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77"/>
    </row>
    <row r="31" spans="4:47" ht="15" customHeight="1">
      <c r="D31" s="76"/>
      <c r="E31" s="57" t="s">
        <v>14</v>
      </c>
      <c r="F31" s="54" t="s">
        <v>42</v>
      </c>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77"/>
    </row>
    <row r="32" spans="4:47" ht="15" customHeight="1">
      <c r="D32" s="76"/>
      <c r="F32" s="1" t="s">
        <v>43</v>
      </c>
      <c r="G32" s="83"/>
      <c r="H32" s="83"/>
      <c r="I32" s="83"/>
      <c r="J32" s="83"/>
      <c r="K32" s="83"/>
      <c r="L32" s="83"/>
      <c r="M32" s="83"/>
      <c r="N32" s="83"/>
      <c r="O32" s="83"/>
      <c r="P32" s="83"/>
      <c r="Q32" s="83"/>
      <c r="R32" s="83"/>
      <c r="S32" s="83"/>
      <c r="T32" s="83"/>
      <c r="U32" s="1" t="s">
        <v>44</v>
      </c>
      <c r="V32" s="83"/>
      <c r="W32" s="83"/>
      <c r="X32" s="83"/>
      <c r="Y32" s="83"/>
      <c r="Z32" s="83"/>
      <c r="AA32" s="83"/>
      <c r="AB32" s="83"/>
      <c r="AC32" s="83"/>
      <c r="AD32" s="83"/>
      <c r="AE32" s="83"/>
      <c r="AF32" s="83"/>
      <c r="AG32" s="83"/>
      <c r="AH32" s="83"/>
      <c r="AI32" s="91"/>
      <c r="AJ32" s="51"/>
      <c r="AK32" s="51"/>
      <c r="AL32" s="51"/>
      <c r="AM32" s="51"/>
      <c r="AN32" s="51"/>
      <c r="AO32" s="51"/>
      <c r="AP32" s="51"/>
      <c r="AQ32" s="51"/>
      <c r="AR32" s="51"/>
      <c r="AS32" s="77"/>
    </row>
    <row r="33" spans="4:47" ht="15" customHeight="1">
      <c r="D33" s="76"/>
      <c r="F33" s="92"/>
      <c r="G33" s="93"/>
      <c r="H33" s="93"/>
      <c r="I33" s="93"/>
      <c r="J33" s="93"/>
      <c r="K33" s="93"/>
      <c r="L33" s="93"/>
      <c r="M33" s="93"/>
      <c r="N33" s="94" t="s">
        <v>45</v>
      </c>
      <c r="O33" s="95"/>
      <c r="P33" s="95"/>
      <c r="Q33" s="95"/>
      <c r="R33" s="95"/>
      <c r="S33" s="95"/>
      <c r="T33" s="96"/>
      <c r="U33" s="92"/>
      <c r="V33" s="93"/>
      <c r="W33" s="93"/>
      <c r="X33" s="93"/>
      <c r="Y33" s="93"/>
      <c r="Z33" s="93"/>
      <c r="AA33" s="93"/>
      <c r="AB33" s="93"/>
      <c r="AC33" s="94" t="s">
        <v>45</v>
      </c>
      <c r="AD33" s="95"/>
      <c r="AE33" s="95"/>
      <c r="AF33" s="95"/>
      <c r="AG33" s="95"/>
      <c r="AH33" s="95"/>
      <c r="AI33" s="96"/>
      <c r="AJ33" s="51"/>
      <c r="AK33" s="51"/>
      <c r="AL33" s="51"/>
      <c r="AM33" s="51"/>
      <c r="AN33" s="51"/>
      <c r="AO33" s="51"/>
      <c r="AP33" s="51"/>
      <c r="AQ33" s="51"/>
      <c r="AR33" s="51"/>
      <c r="AS33" s="77"/>
    </row>
    <row r="34" spans="4:47" ht="15" customHeight="1">
      <c r="D34" s="76"/>
      <c r="F34" s="97" t="s">
        <v>46</v>
      </c>
      <c r="G34" s="98"/>
      <c r="H34" s="98"/>
      <c r="I34" s="98"/>
      <c r="J34" s="98"/>
      <c r="K34" s="98"/>
      <c r="L34" s="98"/>
      <c r="M34" s="99"/>
      <c r="N34" s="88" t="s">
        <v>47</v>
      </c>
      <c r="O34" s="89"/>
      <c r="P34" s="89"/>
      <c r="Q34" s="89"/>
      <c r="R34" s="89"/>
      <c r="S34" s="89"/>
      <c r="T34" s="90"/>
      <c r="U34" s="98" t="s">
        <v>48</v>
      </c>
      <c r="V34" s="98"/>
      <c r="W34" s="98"/>
      <c r="X34" s="98"/>
      <c r="Y34" s="98"/>
      <c r="Z34" s="98"/>
      <c r="AA34" s="98"/>
      <c r="AB34" s="99"/>
      <c r="AC34" s="88" t="s">
        <v>49</v>
      </c>
      <c r="AD34" s="89"/>
      <c r="AE34" s="89"/>
      <c r="AF34" s="89"/>
      <c r="AG34" s="89"/>
      <c r="AH34" s="89"/>
      <c r="AI34" s="90"/>
      <c r="AJ34" s="51"/>
      <c r="AK34" s="51"/>
      <c r="AL34" s="51"/>
      <c r="AM34" s="51"/>
      <c r="AN34" s="51"/>
      <c r="AO34" s="51"/>
      <c r="AP34" s="51"/>
      <c r="AQ34" s="51"/>
      <c r="AR34" s="51"/>
      <c r="AS34" s="77"/>
    </row>
    <row r="35" spans="4:47" ht="15" customHeight="1">
      <c r="D35" s="76"/>
      <c r="F35" s="100" t="s">
        <v>50</v>
      </c>
      <c r="G35" s="101"/>
      <c r="H35" s="101"/>
      <c r="I35" s="101"/>
      <c r="J35" s="101"/>
      <c r="K35" s="101"/>
      <c r="L35" s="101"/>
      <c r="M35" s="102"/>
      <c r="N35" s="88" t="s">
        <v>51</v>
      </c>
      <c r="O35" s="89"/>
      <c r="P35" s="89"/>
      <c r="Q35" s="89"/>
      <c r="R35" s="89"/>
      <c r="S35" s="89"/>
      <c r="T35" s="90"/>
      <c r="U35" s="51"/>
      <c r="V35" s="51"/>
      <c r="W35" s="51"/>
      <c r="X35" s="51"/>
      <c r="Y35" s="51"/>
      <c r="Z35" s="51"/>
      <c r="AA35" s="51"/>
      <c r="AB35" s="51"/>
      <c r="AC35" s="67"/>
      <c r="AD35" s="67"/>
      <c r="AE35" s="67"/>
      <c r="AF35" s="67"/>
      <c r="AG35" s="67"/>
      <c r="AH35" s="67"/>
      <c r="AI35" s="67"/>
      <c r="AJ35" s="51"/>
      <c r="AK35" s="51"/>
      <c r="AL35" s="51"/>
      <c r="AM35" s="51"/>
      <c r="AN35" s="51"/>
      <c r="AO35" s="51"/>
      <c r="AP35" s="51"/>
      <c r="AQ35" s="51"/>
      <c r="AR35" s="51"/>
      <c r="AS35" s="77"/>
    </row>
    <row r="36" spans="4:47" ht="15" customHeight="1">
      <c r="D36" s="76"/>
      <c r="F36" s="66"/>
      <c r="G36" s="66"/>
      <c r="H36" s="66"/>
      <c r="I36" s="66"/>
      <c r="J36" s="66"/>
      <c r="K36" s="66"/>
      <c r="L36" s="66"/>
      <c r="M36" s="66"/>
      <c r="N36" s="67"/>
      <c r="O36" s="67"/>
      <c r="P36" s="67"/>
      <c r="Q36" s="67"/>
      <c r="R36" s="67"/>
      <c r="S36" s="67"/>
      <c r="T36" s="67"/>
      <c r="U36" s="51"/>
      <c r="V36" s="51"/>
      <c r="W36" s="51"/>
      <c r="X36" s="51"/>
      <c r="Y36" s="51"/>
      <c r="Z36" s="51"/>
      <c r="AA36" s="51"/>
      <c r="AB36" s="51"/>
      <c r="AC36" s="67"/>
      <c r="AD36" s="67"/>
      <c r="AE36" s="67"/>
      <c r="AF36" s="67"/>
      <c r="AG36" s="67"/>
      <c r="AH36" s="67"/>
      <c r="AI36" s="67"/>
      <c r="AJ36" s="51"/>
      <c r="AK36" s="51"/>
      <c r="AL36" s="51"/>
      <c r="AM36" s="51"/>
      <c r="AN36" s="51"/>
      <c r="AO36" s="51"/>
      <c r="AP36" s="51"/>
      <c r="AQ36" s="51"/>
      <c r="AR36" s="51"/>
      <c r="AS36" s="77"/>
    </row>
    <row r="37" spans="4:47" ht="15" customHeight="1">
      <c r="D37" s="76"/>
      <c r="E37" s="57" t="s">
        <v>52</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77"/>
    </row>
    <row r="38" spans="4:47" ht="15" customHeight="1">
      <c r="D38" s="76"/>
      <c r="E38" s="58"/>
      <c r="F38" s="59" t="s">
        <v>1301</v>
      </c>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78"/>
      <c r="AT38" s="61"/>
    </row>
    <row r="39" spans="4:47" ht="15" customHeight="1">
      <c r="D39" s="76"/>
      <c r="E39" s="57"/>
      <c r="F39" s="103" t="s">
        <v>53</v>
      </c>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78"/>
      <c r="AT39" s="61"/>
    </row>
    <row r="40" spans="4:47" ht="15" customHeight="1">
      <c r="D40" s="76"/>
      <c r="E40" s="58"/>
      <c r="F40" s="59"/>
      <c r="G40" s="104" t="s">
        <v>54</v>
      </c>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78"/>
      <c r="AT40" s="61"/>
      <c r="AU40" s="61"/>
    </row>
    <row r="41" spans="4:47" ht="15" customHeight="1">
      <c r="D41" s="76"/>
      <c r="F41" s="66"/>
      <c r="G41" s="66"/>
      <c r="H41" s="66"/>
      <c r="I41" s="66" t="s">
        <v>1302</v>
      </c>
      <c r="J41" s="66"/>
      <c r="K41" s="66"/>
      <c r="L41" s="66"/>
      <c r="M41" s="67"/>
      <c r="N41" s="67"/>
      <c r="O41" s="67"/>
      <c r="P41" s="67"/>
      <c r="Q41" s="67"/>
      <c r="R41" s="67"/>
      <c r="S41" s="67"/>
      <c r="T41" s="51"/>
      <c r="U41" s="51"/>
      <c r="W41" s="51"/>
      <c r="X41" s="51"/>
      <c r="Y41" s="51"/>
      <c r="Z41" s="51"/>
      <c r="AA41" s="51"/>
      <c r="AB41" s="51"/>
      <c r="AC41" s="67"/>
      <c r="AD41" s="67"/>
      <c r="AE41" s="67"/>
      <c r="AF41" s="67"/>
      <c r="AG41" s="67"/>
      <c r="AH41" s="67"/>
      <c r="AI41" s="67"/>
      <c r="AJ41" s="51"/>
      <c r="AK41" s="51"/>
      <c r="AL41" s="51"/>
      <c r="AM41" s="51"/>
      <c r="AN41" s="51"/>
      <c r="AO41" s="51"/>
      <c r="AP41" s="51"/>
      <c r="AQ41" s="51"/>
      <c r="AR41" s="51"/>
      <c r="AS41" s="77"/>
    </row>
    <row r="42" spans="4:47" ht="15" customHeight="1">
      <c r="D42" s="76"/>
      <c r="F42" s="66"/>
      <c r="G42" s="66" t="s">
        <v>55</v>
      </c>
      <c r="H42" s="66"/>
      <c r="I42" s="66"/>
      <c r="J42" s="66"/>
      <c r="K42" s="66"/>
      <c r="L42" s="66"/>
      <c r="M42" s="67"/>
      <c r="N42" s="67"/>
      <c r="O42" s="67"/>
      <c r="P42" s="67"/>
      <c r="Q42" s="67"/>
      <c r="R42" s="67"/>
      <c r="S42" s="67"/>
      <c r="T42" s="51"/>
      <c r="U42" s="51"/>
      <c r="W42" s="51"/>
      <c r="X42" s="51"/>
      <c r="Y42" s="51"/>
      <c r="Z42" s="51"/>
      <c r="AA42" s="51"/>
      <c r="AB42" s="51"/>
      <c r="AC42" s="67"/>
      <c r="AD42" s="67"/>
      <c r="AE42" s="67"/>
      <c r="AF42" s="67"/>
      <c r="AG42" s="67"/>
      <c r="AH42" s="67"/>
      <c r="AI42" s="67"/>
      <c r="AJ42" s="51"/>
      <c r="AK42" s="51"/>
      <c r="AL42" s="51"/>
      <c r="AM42" s="51"/>
      <c r="AN42" s="51"/>
      <c r="AO42" s="51"/>
      <c r="AP42" s="51"/>
      <c r="AQ42" s="51"/>
      <c r="AR42" s="51"/>
      <c r="AS42" s="77"/>
    </row>
    <row r="43" spans="4:47" ht="15" customHeight="1">
      <c r="D43" s="76"/>
      <c r="F43" s="66"/>
      <c r="G43" s="66"/>
      <c r="H43" s="66"/>
      <c r="I43" s="66" t="s">
        <v>56</v>
      </c>
      <c r="J43" s="66"/>
      <c r="K43" s="66"/>
      <c r="L43" s="66"/>
      <c r="M43" s="67"/>
      <c r="N43" s="67"/>
      <c r="O43" s="67"/>
      <c r="P43" s="67"/>
      <c r="Q43" s="67"/>
      <c r="R43" s="67"/>
      <c r="S43" s="67"/>
      <c r="T43" s="51"/>
      <c r="U43" s="51"/>
      <c r="W43" s="51"/>
      <c r="X43" s="51"/>
      <c r="Y43" s="51"/>
      <c r="Z43" s="51"/>
      <c r="AA43" s="51"/>
      <c r="AB43" s="51"/>
      <c r="AC43" s="67"/>
      <c r="AD43" s="67"/>
      <c r="AE43" s="67"/>
      <c r="AF43" s="67"/>
      <c r="AG43" s="67"/>
      <c r="AH43" s="67"/>
      <c r="AI43" s="67"/>
      <c r="AJ43" s="51"/>
      <c r="AK43" s="51"/>
      <c r="AL43" s="51"/>
      <c r="AM43" s="51"/>
      <c r="AN43" s="51"/>
      <c r="AO43" s="51"/>
      <c r="AP43" s="51"/>
      <c r="AQ43" s="51"/>
      <c r="AR43" s="51"/>
      <c r="AS43" s="77"/>
    </row>
    <row r="44" spans="4:47" ht="15" customHeight="1">
      <c r="D44" s="76"/>
      <c r="F44" s="66"/>
      <c r="G44" s="66"/>
      <c r="H44" s="66"/>
      <c r="I44" s="66" t="s">
        <v>1303</v>
      </c>
      <c r="J44" s="66"/>
      <c r="K44" s="66"/>
      <c r="L44" s="66"/>
      <c r="M44" s="67"/>
      <c r="N44" s="67"/>
      <c r="O44" s="67"/>
      <c r="P44" s="67"/>
      <c r="Q44" s="67"/>
      <c r="R44" s="67"/>
      <c r="S44" s="67"/>
      <c r="T44" s="51"/>
      <c r="U44" s="51"/>
      <c r="W44" s="51"/>
      <c r="X44" s="51"/>
      <c r="Y44" s="51"/>
      <c r="Z44" s="51"/>
      <c r="AA44" s="51"/>
      <c r="AB44" s="51"/>
      <c r="AC44" s="67"/>
      <c r="AD44" s="67"/>
      <c r="AE44" s="67"/>
      <c r="AF44" s="67"/>
      <c r="AG44" s="67"/>
      <c r="AH44" s="67"/>
      <c r="AI44" s="67"/>
      <c r="AJ44" s="51"/>
      <c r="AK44" s="51"/>
      <c r="AL44" s="51"/>
      <c r="AM44" s="51"/>
      <c r="AN44" s="51"/>
      <c r="AO44" s="51"/>
      <c r="AP44" s="51"/>
      <c r="AQ44" s="51"/>
      <c r="AR44" s="51"/>
      <c r="AS44" s="77"/>
    </row>
    <row r="45" spans="4:47" ht="15" customHeight="1">
      <c r="D45" s="76"/>
      <c r="F45" s="66"/>
      <c r="G45" s="66"/>
      <c r="H45" s="66"/>
      <c r="I45" s="66" t="s">
        <v>57</v>
      </c>
      <c r="J45" s="66"/>
      <c r="K45" s="66"/>
      <c r="L45" s="66"/>
      <c r="M45" s="67"/>
      <c r="N45" s="67"/>
      <c r="O45" s="67"/>
      <c r="P45" s="67"/>
      <c r="Q45" s="67"/>
      <c r="R45" s="67"/>
      <c r="S45" s="67"/>
      <c r="T45" s="51"/>
      <c r="U45" s="51"/>
      <c r="W45" s="51"/>
      <c r="X45" s="51"/>
      <c r="Y45" s="51"/>
      <c r="Z45" s="51"/>
      <c r="AA45" s="51"/>
      <c r="AB45" s="51"/>
      <c r="AC45" s="67"/>
      <c r="AD45" s="67"/>
      <c r="AE45" s="67"/>
      <c r="AF45" s="67"/>
      <c r="AG45" s="67"/>
      <c r="AH45" s="67"/>
      <c r="AI45" s="67"/>
      <c r="AJ45" s="51"/>
      <c r="AK45" s="51"/>
      <c r="AL45" s="51"/>
      <c r="AM45" s="51"/>
      <c r="AN45" s="51"/>
      <c r="AO45" s="51"/>
      <c r="AP45" s="51"/>
      <c r="AQ45" s="51"/>
      <c r="AR45" s="51"/>
      <c r="AS45" s="77"/>
    </row>
    <row r="46" spans="4:47" ht="15" customHeight="1">
      <c r="D46" s="76"/>
      <c r="F46" s="66"/>
      <c r="G46" s="66"/>
      <c r="H46" s="66"/>
      <c r="I46" s="66" t="s">
        <v>58</v>
      </c>
      <c r="J46" s="66"/>
      <c r="K46" s="66"/>
      <c r="L46" s="66"/>
      <c r="M46" s="67"/>
      <c r="N46" s="67"/>
      <c r="O46" s="67"/>
      <c r="P46" s="67"/>
      <c r="Q46" s="67"/>
      <c r="R46" s="67"/>
      <c r="S46" s="67"/>
      <c r="T46" s="51"/>
      <c r="U46" s="51"/>
      <c r="W46" s="51"/>
      <c r="X46" s="51"/>
      <c r="Y46" s="51"/>
      <c r="Z46" s="51"/>
      <c r="AA46" s="51"/>
      <c r="AB46" s="51"/>
      <c r="AC46" s="67"/>
      <c r="AD46" s="67"/>
      <c r="AE46" s="67"/>
      <c r="AF46" s="67"/>
      <c r="AG46" s="67"/>
      <c r="AH46" s="67"/>
      <c r="AI46" s="67"/>
      <c r="AJ46" s="51"/>
      <c r="AK46" s="51"/>
      <c r="AL46" s="51"/>
      <c r="AM46" s="51"/>
      <c r="AN46" s="51"/>
      <c r="AO46" s="51"/>
      <c r="AP46" s="51"/>
      <c r="AQ46" s="51"/>
      <c r="AR46" s="51"/>
      <c r="AS46" s="77"/>
    </row>
    <row r="47" spans="4:47" ht="15" customHeight="1">
      <c r="D47" s="76"/>
      <c r="F47" s="105" t="s">
        <v>59</v>
      </c>
      <c r="G47" s="57"/>
      <c r="H47" s="105"/>
      <c r="I47" s="105"/>
      <c r="J47" s="105"/>
      <c r="K47" s="105"/>
      <c r="L47" s="105"/>
      <c r="M47" s="67"/>
      <c r="N47" s="67"/>
      <c r="O47" s="67"/>
      <c r="P47" s="67"/>
      <c r="Q47" s="67"/>
      <c r="R47" s="67"/>
      <c r="S47" s="67"/>
      <c r="T47" s="51"/>
      <c r="U47" s="51"/>
      <c r="W47" s="51"/>
      <c r="X47" s="51"/>
      <c r="Y47" s="51"/>
      <c r="Z47" s="51"/>
      <c r="AA47" s="51"/>
      <c r="AB47" s="51"/>
      <c r="AC47" s="67"/>
      <c r="AD47" s="67"/>
      <c r="AE47" s="67"/>
      <c r="AF47" s="67"/>
      <c r="AG47" s="67"/>
      <c r="AH47" s="67"/>
      <c r="AI47" s="67"/>
      <c r="AJ47" s="51"/>
      <c r="AK47" s="51"/>
      <c r="AL47" s="51"/>
      <c r="AM47" s="51"/>
      <c r="AN47" s="51"/>
      <c r="AO47" s="51"/>
      <c r="AP47" s="51"/>
      <c r="AQ47" s="51"/>
      <c r="AR47" s="51"/>
      <c r="AS47" s="77"/>
    </row>
    <row r="48" spans="4:47" ht="15" customHeight="1">
      <c r="D48" s="76"/>
      <c r="F48" s="66"/>
      <c r="G48" s="66" t="s">
        <v>54</v>
      </c>
      <c r="H48" s="66"/>
      <c r="J48" s="66"/>
      <c r="K48" s="66"/>
      <c r="L48" s="66"/>
      <c r="M48" s="67"/>
      <c r="N48" s="67"/>
      <c r="O48" s="67"/>
      <c r="P48" s="67"/>
      <c r="Q48" s="67"/>
      <c r="R48" s="67"/>
      <c r="S48" s="67"/>
      <c r="T48" s="51"/>
      <c r="U48" s="51"/>
      <c r="W48" s="51"/>
      <c r="X48" s="51"/>
      <c r="Y48" s="51"/>
      <c r="Z48" s="51"/>
      <c r="AA48" s="51"/>
      <c r="AB48" s="51"/>
      <c r="AC48" s="67"/>
      <c r="AD48" s="67"/>
      <c r="AE48" s="67"/>
      <c r="AF48" s="67"/>
      <c r="AG48" s="67"/>
      <c r="AH48" s="67"/>
      <c r="AI48" s="67"/>
      <c r="AJ48" s="51"/>
      <c r="AK48" s="51"/>
      <c r="AL48" s="51"/>
      <c r="AM48" s="51"/>
      <c r="AN48" s="51"/>
      <c r="AO48" s="51"/>
      <c r="AP48" s="51"/>
      <c r="AQ48" s="51"/>
      <c r="AR48" s="51"/>
      <c r="AS48" s="77"/>
    </row>
    <row r="49" spans="4:47" ht="15" customHeight="1">
      <c r="D49" s="76"/>
      <c r="F49" s="66"/>
      <c r="G49" s="66"/>
      <c r="H49" s="66"/>
      <c r="I49" s="66" t="s">
        <v>60</v>
      </c>
      <c r="J49" s="66"/>
      <c r="K49" s="66"/>
      <c r="L49" s="66"/>
      <c r="M49" s="67"/>
      <c r="N49" s="67"/>
      <c r="O49" s="67"/>
      <c r="P49" s="67"/>
      <c r="Q49" s="67"/>
      <c r="R49" s="67"/>
      <c r="S49" s="67"/>
      <c r="T49" s="51"/>
      <c r="U49" s="51"/>
      <c r="W49" s="51"/>
      <c r="X49" s="51"/>
      <c r="Y49" s="51"/>
      <c r="Z49" s="51"/>
      <c r="AA49" s="51"/>
      <c r="AB49" s="51"/>
      <c r="AC49" s="67"/>
      <c r="AD49" s="67"/>
      <c r="AE49" s="67"/>
      <c r="AF49" s="67"/>
      <c r="AG49" s="67"/>
      <c r="AH49" s="67"/>
      <c r="AI49" s="67"/>
      <c r="AJ49" s="51"/>
      <c r="AK49" s="51"/>
      <c r="AL49" s="51"/>
      <c r="AM49" s="51"/>
      <c r="AN49" s="51"/>
      <c r="AO49" s="51"/>
      <c r="AP49" s="51"/>
      <c r="AQ49" s="51"/>
      <c r="AR49" s="51"/>
      <c r="AS49" s="77"/>
    </row>
    <row r="50" spans="4:47" ht="15" customHeight="1">
      <c r="D50" s="76"/>
      <c r="F50" s="66"/>
      <c r="G50" s="66" t="s">
        <v>55</v>
      </c>
      <c r="H50" s="66"/>
      <c r="I50" s="66"/>
      <c r="J50" s="66"/>
      <c r="K50" s="66"/>
      <c r="L50" s="66"/>
      <c r="M50" s="67"/>
      <c r="N50" s="67"/>
      <c r="O50" s="67"/>
      <c r="P50" s="67"/>
      <c r="Q50" s="67"/>
      <c r="R50" s="67"/>
      <c r="S50" s="67"/>
      <c r="T50" s="51"/>
      <c r="U50" s="51"/>
      <c r="W50" s="51"/>
      <c r="X50" s="51"/>
      <c r="Y50" s="51"/>
      <c r="Z50" s="51"/>
      <c r="AA50" s="51"/>
      <c r="AB50" s="51"/>
      <c r="AC50" s="67"/>
      <c r="AD50" s="67"/>
      <c r="AE50" s="67"/>
      <c r="AF50" s="67"/>
      <c r="AG50" s="67"/>
      <c r="AH50" s="67"/>
      <c r="AI50" s="67"/>
      <c r="AJ50" s="51"/>
      <c r="AK50" s="51"/>
      <c r="AL50" s="51"/>
      <c r="AM50" s="51"/>
      <c r="AN50" s="51"/>
      <c r="AO50" s="51"/>
      <c r="AP50" s="51"/>
      <c r="AQ50" s="51"/>
      <c r="AR50" s="51"/>
      <c r="AS50" s="77"/>
    </row>
    <row r="51" spans="4:47" ht="15" customHeight="1">
      <c r="D51" s="76"/>
      <c r="F51" s="66"/>
      <c r="G51" s="66"/>
      <c r="H51" s="66"/>
      <c r="I51" s="66" t="s">
        <v>56</v>
      </c>
      <c r="J51" s="66"/>
      <c r="K51" s="66"/>
      <c r="L51" s="66"/>
      <c r="M51" s="67"/>
      <c r="N51" s="67"/>
      <c r="O51" s="67"/>
      <c r="P51" s="67"/>
      <c r="Q51" s="67"/>
      <c r="R51" s="67"/>
      <c r="S51" s="67"/>
      <c r="T51" s="51"/>
      <c r="U51" s="51"/>
      <c r="W51" s="51"/>
      <c r="X51" s="51"/>
      <c r="Y51" s="51"/>
      <c r="Z51" s="51"/>
      <c r="AA51" s="51"/>
      <c r="AB51" s="51"/>
      <c r="AC51" s="67"/>
      <c r="AD51" s="67"/>
      <c r="AE51" s="67"/>
      <c r="AF51" s="67"/>
      <c r="AG51" s="67"/>
      <c r="AH51" s="67"/>
      <c r="AI51" s="67"/>
      <c r="AJ51" s="51"/>
      <c r="AK51" s="51"/>
      <c r="AL51" s="51"/>
      <c r="AM51" s="51"/>
      <c r="AN51" s="51"/>
      <c r="AO51" s="51"/>
      <c r="AP51" s="51"/>
      <c r="AQ51" s="51"/>
      <c r="AR51" s="51"/>
      <c r="AS51" s="77"/>
    </row>
    <row r="52" spans="4:47" ht="15" customHeight="1">
      <c r="D52" s="76"/>
      <c r="F52" s="66"/>
      <c r="G52" s="66"/>
      <c r="H52" s="66"/>
      <c r="I52" s="66" t="s">
        <v>57</v>
      </c>
      <c r="J52" s="66"/>
      <c r="K52" s="66"/>
      <c r="L52" s="66"/>
      <c r="M52" s="67"/>
      <c r="N52" s="67"/>
      <c r="O52" s="67"/>
      <c r="P52" s="67"/>
      <c r="Q52" s="67"/>
      <c r="R52" s="67"/>
      <c r="S52" s="67"/>
      <c r="T52" s="51"/>
      <c r="U52" s="51"/>
      <c r="W52" s="51"/>
      <c r="X52" s="51"/>
      <c r="Y52" s="51"/>
      <c r="Z52" s="51"/>
      <c r="AA52" s="51"/>
      <c r="AB52" s="51"/>
      <c r="AC52" s="67"/>
      <c r="AD52" s="67"/>
      <c r="AE52" s="67"/>
      <c r="AF52" s="67"/>
      <c r="AG52" s="67"/>
      <c r="AH52" s="67"/>
      <c r="AI52" s="67"/>
      <c r="AJ52" s="51"/>
      <c r="AK52" s="51"/>
      <c r="AL52" s="51"/>
      <c r="AM52" s="51"/>
      <c r="AN52" s="51"/>
      <c r="AO52" s="51"/>
      <c r="AP52" s="51"/>
      <c r="AQ52" s="51"/>
      <c r="AR52" s="51"/>
      <c r="AS52" s="77"/>
    </row>
    <row r="53" spans="4:47" ht="15" customHeight="1">
      <c r="D53" s="76"/>
      <c r="F53" s="66"/>
      <c r="G53" s="66"/>
      <c r="H53" s="66"/>
      <c r="I53" s="66" t="s">
        <v>58</v>
      </c>
      <c r="J53" s="66"/>
      <c r="K53" s="66"/>
      <c r="L53" s="66"/>
      <c r="M53" s="67"/>
      <c r="N53" s="67"/>
      <c r="O53" s="67"/>
      <c r="P53" s="67"/>
      <c r="Q53" s="67"/>
      <c r="R53" s="67"/>
      <c r="S53" s="67"/>
      <c r="T53" s="51"/>
      <c r="U53" s="51"/>
      <c r="W53" s="51"/>
      <c r="X53" s="51"/>
      <c r="Y53" s="51"/>
      <c r="Z53" s="51"/>
      <c r="AA53" s="51"/>
      <c r="AB53" s="51"/>
      <c r="AC53" s="67"/>
      <c r="AD53" s="67"/>
      <c r="AE53" s="67"/>
      <c r="AF53" s="67"/>
      <c r="AG53" s="67"/>
      <c r="AH53" s="67"/>
      <c r="AI53" s="67"/>
      <c r="AJ53" s="51"/>
      <c r="AK53" s="51"/>
      <c r="AL53" s="51"/>
      <c r="AM53" s="51"/>
      <c r="AN53" s="51"/>
      <c r="AO53" s="51"/>
      <c r="AP53" s="51"/>
      <c r="AQ53" s="51"/>
      <c r="AR53" s="51"/>
      <c r="AS53" s="77"/>
    </row>
    <row r="54" spans="4:47" ht="15" customHeight="1" thickBot="1">
      <c r="D54" s="76"/>
      <c r="E54" s="58"/>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78"/>
      <c r="AT54" s="61"/>
      <c r="AU54" s="61"/>
    </row>
    <row r="55" spans="4:47" ht="15" customHeight="1" thickTop="1">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EA3F0-BEB0-48BC-8431-A34AA898B003}">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99" t="s">
        <v>522</v>
      </c>
      <c r="C2" s="200"/>
      <c r="D2" s="200"/>
      <c r="E2" s="200"/>
      <c r="F2" s="200"/>
      <c r="G2" s="201"/>
      <c r="H2" s="14"/>
    </row>
    <row r="3" spans="2:8" ht="13.5" customHeight="1" thickBot="1">
      <c r="B3" s="189"/>
      <c r="C3" s="189"/>
      <c r="D3" s="189"/>
      <c r="E3" s="189"/>
      <c r="F3" s="189"/>
      <c r="G3" s="189"/>
    </row>
    <row r="4" spans="2:8" ht="20.25" customHeight="1" thickBot="1">
      <c r="B4" s="16" t="s">
        <v>4</v>
      </c>
      <c r="C4" s="17" t="s">
        <v>5</v>
      </c>
      <c r="D4" s="17" t="s">
        <v>6</v>
      </c>
      <c r="E4" s="17" t="s">
        <v>7</v>
      </c>
      <c r="F4" s="18" t="s">
        <v>8</v>
      </c>
      <c r="G4" s="19" t="s">
        <v>9</v>
      </c>
    </row>
    <row r="5" spans="2:8">
      <c r="B5" s="179" t="s">
        <v>523</v>
      </c>
      <c r="C5" s="187" t="s">
        <v>524</v>
      </c>
      <c r="D5" s="24" t="s">
        <v>300</v>
      </c>
      <c r="E5" s="25" t="s">
        <v>232</v>
      </c>
      <c r="F5" s="26" t="s">
        <v>223</v>
      </c>
      <c r="G5" s="28" t="s">
        <v>233</v>
      </c>
      <c r="H5" s="21"/>
    </row>
    <row r="6" spans="2:8" ht="17.25" thickBot="1">
      <c r="B6" s="202" t="s">
        <v>525</v>
      </c>
      <c r="C6" s="35" t="s">
        <v>526</v>
      </c>
      <c r="D6" s="203" t="s">
        <v>236</v>
      </c>
      <c r="E6" s="204" t="s">
        <v>237</v>
      </c>
      <c r="F6" s="38"/>
      <c r="G6" s="33"/>
      <c r="H6" s="21"/>
    </row>
    <row r="7" spans="2:8" ht="20.100000000000001" customHeight="1">
      <c r="B7" s="40"/>
      <c r="C7" s="40"/>
      <c r="D7" s="41"/>
      <c r="E7" s="42"/>
      <c r="F7" s="42"/>
      <c r="G7" s="40"/>
      <c r="H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6AC99-D5CA-4525-93E5-904ED1C184D2}">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130</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528</v>
      </c>
      <c r="C5" s="23" t="s">
        <v>529</v>
      </c>
      <c r="D5" s="24" t="s">
        <v>271</v>
      </c>
      <c r="E5" s="25" t="s">
        <v>232</v>
      </c>
      <c r="F5" s="26" t="s">
        <v>223</v>
      </c>
      <c r="G5" s="28" t="s">
        <v>233</v>
      </c>
      <c r="H5" s="21"/>
    </row>
    <row r="6" spans="2:8">
      <c r="B6" s="29" t="s">
        <v>530</v>
      </c>
      <c r="C6" s="30" t="s">
        <v>531</v>
      </c>
      <c r="D6" s="31" t="s">
        <v>532</v>
      </c>
      <c r="E6" s="4" t="s">
        <v>237</v>
      </c>
      <c r="F6" s="32"/>
      <c r="G6" s="33"/>
      <c r="H6" s="21"/>
    </row>
    <row r="7" spans="2:8" ht="17.25" thickBot="1">
      <c r="B7" s="29" t="s">
        <v>238</v>
      </c>
      <c r="C7" s="30" t="s">
        <v>533</v>
      </c>
      <c r="D7" s="31" t="s">
        <v>227</v>
      </c>
      <c r="E7" s="4" t="s">
        <v>232</v>
      </c>
      <c r="F7" s="32"/>
      <c r="G7" s="33"/>
      <c r="H7" s="21"/>
    </row>
    <row r="8" spans="2:8" ht="20.100000000000001" customHeight="1">
      <c r="B8" s="40"/>
      <c r="C8" s="40"/>
      <c r="D8" s="41"/>
      <c r="E8" s="42"/>
      <c r="F8" s="42"/>
      <c r="G8" s="40"/>
      <c r="H8"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66018-AF08-44EE-A57A-4CA9402086DC}">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534</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535</v>
      </c>
      <c r="C5" s="23" t="s">
        <v>536</v>
      </c>
      <c r="D5" s="24" t="s">
        <v>537</v>
      </c>
      <c r="E5" s="25" t="s">
        <v>232</v>
      </c>
      <c r="F5" s="26" t="s">
        <v>223</v>
      </c>
      <c r="G5" s="28" t="s">
        <v>233</v>
      </c>
      <c r="H5" s="21"/>
    </row>
    <row r="6" spans="2:8" ht="17.25" thickBot="1">
      <c r="B6" s="29" t="s">
        <v>538</v>
      </c>
      <c r="C6" s="30" t="s">
        <v>539</v>
      </c>
      <c r="D6" s="31" t="s">
        <v>532</v>
      </c>
      <c r="E6" s="4" t="s">
        <v>237</v>
      </c>
      <c r="F6" s="32"/>
      <c r="G6" s="33"/>
      <c r="H6" s="21"/>
    </row>
    <row r="7" spans="2:8" ht="20.100000000000001" customHeight="1">
      <c r="B7" s="40"/>
      <c r="C7" s="40"/>
      <c r="D7" s="41"/>
      <c r="E7" s="42"/>
      <c r="F7" s="42"/>
      <c r="G7" s="40"/>
      <c r="H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1388C-C4F8-4D57-8CF8-4EA00DFB8971}">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3.9" customHeight="1" thickBot="1">
      <c r="B2" s="11" t="s">
        <v>1318</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20" t="s">
        <v>1320</v>
      </c>
      <c r="C5" s="152"/>
      <c r="D5" s="153"/>
      <c r="E5" s="154"/>
      <c r="F5" s="154"/>
      <c r="G5" s="155"/>
      <c r="H5" s="21"/>
    </row>
    <row r="6" spans="2:8">
      <c r="B6" s="22" t="s">
        <v>1321</v>
      </c>
      <c r="C6" s="23" t="s">
        <v>1322</v>
      </c>
      <c r="D6" s="24" t="s">
        <v>735</v>
      </c>
      <c r="E6" s="25" t="s">
        <v>232</v>
      </c>
      <c r="F6" s="26" t="s">
        <v>223</v>
      </c>
      <c r="G6" s="28"/>
      <c r="H6" s="21"/>
    </row>
    <row r="7" spans="2:8" ht="17.25" thickBot="1">
      <c r="B7" s="29" t="s">
        <v>1323</v>
      </c>
      <c r="C7" s="30" t="s">
        <v>1324</v>
      </c>
      <c r="D7" s="31" t="s">
        <v>551</v>
      </c>
      <c r="E7" s="4" t="s">
        <v>1325</v>
      </c>
      <c r="F7" s="32"/>
      <c r="G7" s="33"/>
      <c r="H7" s="21"/>
    </row>
    <row r="8" spans="2:8" ht="20.100000000000001" customHeight="1" thickBot="1">
      <c r="B8" s="20" t="s">
        <v>1319</v>
      </c>
      <c r="C8" s="152"/>
      <c r="D8" s="153"/>
      <c r="E8" s="154"/>
      <c r="F8" s="154"/>
      <c r="G8" s="155"/>
      <c r="H8" s="21"/>
    </row>
    <row r="9" spans="2:8">
      <c r="B9" s="22" t="s">
        <v>1326</v>
      </c>
      <c r="C9" s="23" t="s">
        <v>1327</v>
      </c>
      <c r="D9" s="24" t="s">
        <v>262</v>
      </c>
      <c r="E9" s="25" t="s">
        <v>960</v>
      </c>
      <c r="F9" s="26" t="s">
        <v>223</v>
      </c>
      <c r="G9" s="28"/>
      <c r="H9" s="21"/>
    </row>
    <row r="10" spans="2:8">
      <c r="B10" s="29" t="s">
        <v>795</v>
      </c>
      <c r="C10" s="30" t="s">
        <v>1328</v>
      </c>
      <c r="D10" s="31" t="s">
        <v>735</v>
      </c>
      <c r="E10" s="4" t="s">
        <v>918</v>
      </c>
      <c r="F10" s="32" t="s">
        <v>223</v>
      </c>
      <c r="G10" s="33"/>
      <c r="H10" s="21"/>
    </row>
    <row r="11" spans="2:8">
      <c r="B11" s="29" t="s">
        <v>1329</v>
      </c>
      <c r="C11" s="30" t="s">
        <v>1330</v>
      </c>
      <c r="D11" s="31" t="s">
        <v>560</v>
      </c>
      <c r="E11" s="4" t="s">
        <v>928</v>
      </c>
      <c r="F11" s="32"/>
      <c r="G11" s="33"/>
      <c r="H11" s="21"/>
    </row>
    <row r="12" spans="2:8">
      <c r="B12" s="29" t="s">
        <v>1331</v>
      </c>
      <c r="C12" s="30" t="s">
        <v>1332</v>
      </c>
      <c r="D12" s="31" t="s">
        <v>224</v>
      </c>
      <c r="E12" s="4" t="s">
        <v>960</v>
      </c>
      <c r="F12" s="32" t="s">
        <v>223</v>
      </c>
      <c r="G12" s="33" t="s">
        <v>1333</v>
      </c>
      <c r="H12" s="21"/>
    </row>
    <row r="13" spans="2:8">
      <c r="B13" s="29" t="s">
        <v>1334</v>
      </c>
      <c r="C13" s="30" t="s">
        <v>1335</v>
      </c>
      <c r="D13" s="31" t="s">
        <v>920</v>
      </c>
      <c r="E13" s="4" t="s">
        <v>1336</v>
      </c>
      <c r="F13" s="32" t="s">
        <v>223</v>
      </c>
      <c r="G13" s="33"/>
      <c r="H13" s="21"/>
    </row>
    <row r="14" spans="2:8">
      <c r="B14" s="29" t="s">
        <v>1337</v>
      </c>
      <c r="C14" s="30" t="s">
        <v>1338</v>
      </c>
      <c r="D14" s="31" t="s">
        <v>236</v>
      </c>
      <c r="E14" s="4" t="s">
        <v>1339</v>
      </c>
      <c r="F14" s="32"/>
      <c r="G14" s="33"/>
      <c r="H14" s="21"/>
    </row>
    <row r="15" spans="2:8">
      <c r="B15" s="29" t="s">
        <v>1340</v>
      </c>
      <c r="C15" s="30" t="s">
        <v>1341</v>
      </c>
      <c r="D15" s="31" t="s">
        <v>236</v>
      </c>
      <c r="E15" s="4" t="s">
        <v>232</v>
      </c>
      <c r="F15" s="32"/>
      <c r="G15" s="33"/>
      <c r="H15" s="21"/>
    </row>
    <row r="16" spans="2:8" ht="17.25" thickBot="1">
      <c r="B16" s="29" t="s">
        <v>1342</v>
      </c>
      <c r="C16" s="30" t="s">
        <v>1343</v>
      </c>
      <c r="D16" s="31" t="s">
        <v>551</v>
      </c>
      <c r="E16" s="4" t="s">
        <v>554</v>
      </c>
      <c r="F16" s="32"/>
      <c r="G16" s="33"/>
      <c r="H16" s="21"/>
    </row>
    <row r="17" spans="2:8" ht="18.75" thickBot="1">
      <c r="B17" s="146" t="s">
        <v>1345</v>
      </c>
      <c r="C17" s="213"/>
      <c r="D17" s="190"/>
      <c r="E17" s="191"/>
      <c r="F17" s="191"/>
      <c r="G17" s="192"/>
      <c r="H17" s="21"/>
    </row>
    <row r="18" spans="2:8" ht="30">
      <c r="B18" s="22" t="s">
        <v>1346</v>
      </c>
      <c r="C18" s="23" t="s">
        <v>1347</v>
      </c>
      <c r="D18" s="24" t="s">
        <v>224</v>
      </c>
      <c r="E18" s="25" t="s">
        <v>242</v>
      </c>
      <c r="F18" s="26"/>
      <c r="G18" s="28" t="s">
        <v>1344</v>
      </c>
      <c r="H18" s="21"/>
    </row>
    <row r="19" spans="2:8" ht="30">
      <c r="B19" s="29" t="s">
        <v>1348</v>
      </c>
      <c r="C19" s="30" t="s">
        <v>1349</v>
      </c>
      <c r="D19" s="31" t="s">
        <v>224</v>
      </c>
      <c r="E19" s="4" t="s">
        <v>242</v>
      </c>
      <c r="F19" s="32"/>
      <c r="G19" s="33" t="s">
        <v>1344</v>
      </c>
      <c r="H19" s="21"/>
    </row>
    <row r="20" spans="2:8" ht="60">
      <c r="B20" s="29" t="s">
        <v>1350</v>
      </c>
      <c r="C20" s="30" t="s">
        <v>1351</v>
      </c>
      <c r="D20" s="31" t="s">
        <v>227</v>
      </c>
      <c r="E20" s="4" t="s">
        <v>242</v>
      </c>
      <c r="F20" s="32" t="s">
        <v>1352</v>
      </c>
      <c r="G20" s="33" t="s">
        <v>1353</v>
      </c>
      <c r="H20" s="21"/>
    </row>
    <row r="21" spans="2:8" ht="75">
      <c r="B21" s="29" t="s">
        <v>1354</v>
      </c>
      <c r="C21" s="30" t="s">
        <v>1355</v>
      </c>
      <c r="D21" s="31" t="s">
        <v>735</v>
      </c>
      <c r="E21" s="4" t="s">
        <v>242</v>
      </c>
      <c r="F21" s="32"/>
      <c r="G21" s="33" t="s">
        <v>1356</v>
      </c>
      <c r="H21" s="21"/>
    </row>
    <row r="22" spans="2:8" ht="75">
      <c r="B22" s="29" t="s">
        <v>1357</v>
      </c>
      <c r="C22" s="30" t="s">
        <v>1358</v>
      </c>
      <c r="D22" s="31" t="s">
        <v>224</v>
      </c>
      <c r="E22" s="4" t="s">
        <v>960</v>
      </c>
      <c r="F22" s="32"/>
      <c r="G22" s="33" t="s">
        <v>1359</v>
      </c>
      <c r="H22" s="21"/>
    </row>
    <row r="23" spans="2:8" ht="75.75" thickBot="1">
      <c r="B23" s="29" t="s">
        <v>1360</v>
      </c>
      <c r="C23" s="30" t="s">
        <v>1361</v>
      </c>
      <c r="D23" s="31" t="s">
        <v>224</v>
      </c>
      <c r="E23" s="4" t="s">
        <v>960</v>
      </c>
      <c r="F23" s="32"/>
      <c r="G23" s="33" t="s">
        <v>1359</v>
      </c>
      <c r="H23" s="21"/>
    </row>
    <row r="24" spans="2:8" ht="18.75">
      <c r="B24" s="40"/>
      <c r="C24" s="40"/>
      <c r="D24" s="41"/>
      <c r="E24" s="42"/>
      <c r="F24" s="42"/>
      <c r="G24" s="40"/>
      <c r="H24" s="8"/>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32D64-95ED-4D0E-8F0A-D209F43650D6}">
  <sheetPr codeName="Sheet90">
    <outlinePr summaryBelow="0"/>
    <pageSetUpPr fitToPage="1"/>
  </sheetPr>
  <dimension ref="A1:H24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1:8" ht="13.5" customHeight="1" thickBot="1">
      <c r="B1" s="8"/>
      <c r="C1" s="8"/>
      <c r="D1" s="9"/>
      <c r="E1" s="10"/>
      <c r="F1" s="10"/>
      <c r="G1" s="8"/>
      <c r="H1" s="8"/>
    </row>
    <row r="2" spans="1:8" ht="44.1" customHeight="1" thickBot="1">
      <c r="B2" s="11" t="s">
        <v>124</v>
      </c>
      <c r="C2" s="12"/>
      <c r="D2" s="12"/>
      <c r="E2" s="12"/>
      <c r="F2" s="12"/>
      <c r="G2" s="13"/>
      <c r="H2" s="14"/>
    </row>
    <row r="3" spans="1:8" ht="13.5" customHeight="1">
      <c r="B3" s="186"/>
      <c r="C3" s="186"/>
      <c r="D3" s="186"/>
      <c r="E3" s="186"/>
      <c r="F3" s="186"/>
      <c r="G3" s="186"/>
    </row>
    <row r="4" spans="1:8">
      <c r="B4" s="6" t="s">
        <v>564</v>
      </c>
      <c r="D4" s="6"/>
      <c r="E4" s="6"/>
      <c r="F4" s="6"/>
    </row>
    <row r="5" spans="1:8" ht="13.5" customHeight="1" thickBot="1">
      <c r="B5" s="189"/>
      <c r="C5" s="189"/>
      <c r="D5" s="189"/>
      <c r="E5" s="189"/>
      <c r="F5" s="189"/>
      <c r="G5" s="189"/>
    </row>
    <row r="6" spans="1:8" ht="20.25" customHeight="1" thickBot="1">
      <c r="B6" s="16" t="s">
        <v>4</v>
      </c>
      <c r="C6" s="17" t="s">
        <v>5</v>
      </c>
      <c r="D6" s="17" t="s">
        <v>6</v>
      </c>
      <c r="E6" s="17" t="s">
        <v>7</v>
      </c>
      <c r="F6" s="18" t="s">
        <v>8</v>
      </c>
      <c r="G6" s="19" t="s">
        <v>9</v>
      </c>
    </row>
    <row r="7" spans="1:8" ht="20.100000000000001" customHeight="1" thickBot="1">
      <c r="B7" s="20" t="s">
        <v>540</v>
      </c>
      <c r="C7" s="152"/>
      <c r="D7" s="153"/>
      <c r="E7" s="154"/>
      <c r="F7" s="154"/>
      <c r="G7" s="155"/>
      <c r="H7" s="21"/>
    </row>
    <row r="8" spans="1:8" ht="30">
      <c r="B8" s="22" t="s">
        <v>565</v>
      </c>
      <c r="C8" s="23" t="s">
        <v>566</v>
      </c>
      <c r="D8" s="24" t="s">
        <v>300</v>
      </c>
      <c r="E8" s="25" t="s">
        <v>232</v>
      </c>
      <c r="F8" s="26" t="s">
        <v>223</v>
      </c>
      <c r="G8" s="28" t="s">
        <v>567</v>
      </c>
      <c r="H8" s="21"/>
    </row>
    <row r="9" spans="1:8" ht="30">
      <c r="B9" s="29" t="s">
        <v>568</v>
      </c>
      <c r="C9" s="30" t="s">
        <v>569</v>
      </c>
      <c r="D9" s="31" t="s">
        <v>541</v>
      </c>
      <c r="E9" s="4" t="s">
        <v>245</v>
      </c>
      <c r="F9" s="32"/>
      <c r="G9" s="33" t="s">
        <v>570</v>
      </c>
      <c r="H9" s="21"/>
    </row>
    <row r="10" spans="1:8">
      <c r="B10" s="29" t="s">
        <v>571</v>
      </c>
      <c r="C10" s="30" t="s">
        <v>572</v>
      </c>
      <c r="D10" s="31" t="s">
        <v>286</v>
      </c>
      <c r="E10" s="4" t="s">
        <v>295</v>
      </c>
      <c r="F10" s="32"/>
      <c r="G10" s="33"/>
      <c r="H10" s="21"/>
    </row>
    <row r="11" spans="1:8">
      <c r="B11" s="29" t="s">
        <v>573</v>
      </c>
      <c r="C11" s="30" t="s">
        <v>574</v>
      </c>
      <c r="D11" s="31" t="s">
        <v>286</v>
      </c>
      <c r="E11" s="4" t="s">
        <v>509</v>
      </c>
      <c r="F11" s="32"/>
      <c r="G11" s="33"/>
      <c r="H11" s="21"/>
    </row>
    <row r="12" spans="1:8">
      <c r="B12" s="29" t="s">
        <v>575</v>
      </c>
      <c r="C12" s="30" t="s">
        <v>576</v>
      </c>
      <c r="D12" s="31" t="s">
        <v>236</v>
      </c>
      <c r="E12" s="4" t="s">
        <v>295</v>
      </c>
      <c r="F12" s="32"/>
      <c r="G12" s="33"/>
      <c r="H12" s="21"/>
    </row>
    <row r="13" spans="1:8">
      <c r="B13" s="29" t="s">
        <v>577</v>
      </c>
      <c r="C13" s="30" t="s">
        <v>578</v>
      </c>
      <c r="D13" s="31" t="s">
        <v>236</v>
      </c>
      <c r="E13" s="4" t="s">
        <v>509</v>
      </c>
      <c r="F13" s="32"/>
      <c r="G13" s="33"/>
      <c r="H13" s="21"/>
    </row>
    <row r="14" spans="1:8">
      <c r="B14" s="29" t="s">
        <v>579</v>
      </c>
      <c r="C14" s="30" t="s">
        <v>580</v>
      </c>
      <c r="D14" s="31" t="s">
        <v>286</v>
      </c>
      <c r="E14" s="4" t="s">
        <v>295</v>
      </c>
      <c r="F14" s="32"/>
      <c r="G14" s="33"/>
      <c r="H14" s="21"/>
    </row>
    <row r="15" spans="1:8">
      <c r="A15" s="212"/>
      <c r="B15" s="29" t="s">
        <v>581</v>
      </c>
      <c r="C15" s="30" t="s">
        <v>582</v>
      </c>
      <c r="D15" s="31" t="s">
        <v>241</v>
      </c>
      <c r="E15" s="4" t="s">
        <v>225</v>
      </c>
      <c r="F15" s="32"/>
      <c r="G15" s="33" t="s">
        <v>583</v>
      </c>
      <c r="H15" s="21"/>
    </row>
    <row r="16" spans="1:8">
      <c r="B16" s="29" t="s">
        <v>238</v>
      </c>
      <c r="C16" s="30" t="s">
        <v>584</v>
      </c>
      <c r="D16" s="31" t="s">
        <v>227</v>
      </c>
      <c r="E16" s="4" t="s">
        <v>232</v>
      </c>
      <c r="F16" s="32"/>
      <c r="G16" s="33"/>
      <c r="H16" s="21"/>
    </row>
    <row r="17" spans="2:8" ht="30">
      <c r="B17" s="156" t="s">
        <v>542</v>
      </c>
      <c r="C17" s="157" t="s">
        <v>585</v>
      </c>
      <c r="D17" s="158" t="s">
        <v>224</v>
      </c>
      <c r="E17" s="159" t="s">
        <v>245</v>
      </c>
      <c r="F17" s="160"/>
      <c r="G17" s="175" t="s">
        <v>543</v>
      </c>
      <c r="H17" s="21"/>
    </row>
    <row r="18" spans="2:8">
      <c r="B18" s="29" t="s">
        <v>216</v>
      </c>
      <c r="C18" s="30" t="s">
        <v>217</v>
      </c>
      <c r="D18" s="181" t="s">
        <v>224</v>
      </c>
      <c r="E18" s="5" t="s">
        <v>225</v>
      </c>
      <c r="F18" s="32"/>
      <c r="G18" s="33" t="s">
        <v>544</v>
      </c>
      <c r="H18" s="21"/>
    </row>
    <row r="19" spans="2:8">
      <c r="B19" s="156" t="s">
        <v>545</v>
      </c>
      <c r="C19" s="157" t="s">
        <v>218</v>
      </c>
      <c r="D19" s="158" t="s">
        <v>546</v>
      </c>
      <c r="E19" s="159" t="s">
        <v>547</v>
      </c>
      <c r="F19" s="160"/>
      <c r="G19" s="175" t="s">
        <v>586</v>
      </c>
      <c r="H19" s="21"/>
    </row>
    <row r="20" spans="2:8">
      <c r="B20" s="29" t="s">
        <v>587</v>
      </c>
      <c r="C20" s="30" t="s">
        <v>588</v>
      </c>
      <c r="D20" s="31" t="s">
        <v>227</v>
      </c>
      <c r="E20" s="4" t="s">
        <v>245</v>
      </c>
      <c r="F20" s="32"/>
      <c r="G20" s="33"/>
      <c r="H20" s="21"/>
    </row>
    <row r="21" spans="2:8">
      <c r="B21" s="29" t="s">
        <v>589</v>
      </c>
      <c r="C21" s="30" t="s">
        <v>590</v>
      </c>
      <c r="D21" s="31" t="s">
        <v>548</v>
      </c>
      <c r="E21" s="4" t="s">
        <v>295</v>
      </c>
      <c r="F21" s="32"/>
      <c r="G21" s="33"/>
      <c r="H21" s="21"/>
    </row>
    <row r="22" spans="2:8">
      <c r="B22" s="29" t="s">
        <v>591</v>
      </c>
      <c r="C22" s="30" t="s">
        <v>592</v>
      </c>
      <c r="D22" s="31" t="s">
        <v>549</v>
      </c>
      <c r="E22" s="4" t="s">
        <v>295</v>
      </c>
      <c r="F22" s="32"/>
      <c r="G22" s="33"/>
      <c r="H22" s="21"/>
    </row>
    <row r="23" spans="2:8">
      <c r="B23" s="29" t="s">
        <v>593</v>
      </c>
      <c r="C23" s="30" t="s">
        <v>594</v>
      </c>
      <c r="D23" s="31" t="s">
        <v>294</v>
      </c>
      <c r="E23" s="4" t="s">
        <v>295</v>
      </c>
      <c r="F23" s="32"/>
      <c r="G23" s="33"/>
      <c r="H23" s="21"/>
    </row>
    <row r="24" spans="2:8">
      <c r="B24" s="29" t="s">
        <v>595</v>
      </c>
      <c r="C24" s="30" t="s">
        <v>596</v>
      </c>
      <c r="D24" s="31" t="s">
        <v>550</v>
      </c>
      <c r="E24" s="4" t="s">
        <v>295</v>
      </c>
      <c r="F24" s="32"/>
      <c r="G24" s="33"/>
      <c r="H24" s="21"/>
    </row>
    <row r="25" spans="2:8">
      <c r="B25" s="29" t="s">
        <v>597</v>
      </c>
      <c r="C25" s="30" t="s">
        <v>598</v>
      </c>
      <c r="D25" s="31" t="s">
        <v>551</v>
      </c>
      <c r="E25" s="4" t="s">
        <v>295</v>
      </c>
      <c r="F25" s="32"/>
      <c r="G25" s="33"/>
      <c r="H25" s="21"/>
    </row>
    <row r="26" spans="2:8">
      <c r="B26" s="29" t="s">
        <v>599</v>
      </c>
      <c r="C26" s="30" t="s">
        <v>600</v>
      </c>
      <c r="D26" s="31" t="s">
        <v>551</v>
      </c>
      <c r="E26" s="4" t="s">
        <v>295</v>
      </c>
      <c r="F26" s="32"/>
      <c r="G26" s="33"/>
      <c r="H26" s="21"/>
    </row>
    <row r="27" spans="2:8">
      <c r="B27" s="29" t="s">
        <v>552</v>
      </c>
      <c r="C27" s="30" t="s">
        <v>601</v>
      </c>
      <c r="D27" s="31" t="s">
        <v>553</v>
      </c>
      <c r="E27" s="4" t="s">
        <v>295</v>
      </c>
      <c r="F27" s="32"/>
      <c r="G27" s="33"/>
      <c r="H27" s="21"/>
    </row>
    <row r="28" spans="2:8">
      <c r="B28" s="29" t="s">
        <v>502</v>
      </c>
      <c r="C28" s="30" t="s">
        <v>602</v>
      </c>
      <c r="D28" s="31" t="s">
        <v>236</v>
      </c>
      <c r="E28" s="4" t="s">
        <v>295</v>
      </c>
      <c r="F28" s="32"/>
      <c r="G28" s="33"/>
      <c r="H28" s="21"/>
    </row>
    <row r="29" spans="2:8">
      <c r="B29" s="29" t="s">
        <v>504</v>
      </c>
      <c r="C29" s="30" t="s">
        <v>603</v>
      </c>
      <c r="D29" s="31" t="s">
        <v>236</v>
      </c>
      <c r="E29" s="4" t="s">
        <v>295</v>
      </c>
      <c r="F29" s="32"/>
      <c r="G29" s="33"/>
      <c r="H29" s="21"/>
    </row>
    <row r="30" spans="2:8">
      <c r="B30" s="29" t="s">
        <v>506</v>
      </c>
      <c r="C30" s="30" t="s">
        <v>604</v>
      </c>
      <c r="D30" s="31" t="s">
        <v>236</v>
      </c>
      <c r="E30" s="4" t="s">
        <v>237</v>
      </c>
      <c r="F30" s="32"/>
      <c r="G30" s="33"/>
      <c r="H30" s="21"/>
    </row>
    <row r="31" spans="2:8" ht="16.5" customHeight="1">
      <c r="B31" s="29" t="s">
        <v>605</v>
      </c>
      <c r="C31" s="30" t="s">
        <v>606</v>
      </c>
      <c r="D31" s="31" t="s">
        <v>607</v>
      </c>
      <c r="E31" s="4" t="s">
        <v>554</v>
      </c>
      <c r="F31" s="32"/>
      <c r="G31" s="297" t="s">
        <v>608</v>
      </c>
      <c r="H31" s="21"/>
    </row>
    <row r="32" spans="2:8" ht="16.5" customHeight="1">
      <c r="B32" s="29" t="s">
        <v>609</v>
      </c>
      <c r="C32" s="30" t="s">
        <v>610</v>
      </c>
      <c r="D32" s="31" t="s">
        <v>607</v>
      </c>
      <c r="E32" s="4" t="s">
        <v>554</v>
      </c>
      <c r="F32" s="32"/>
      <c r="G32" s="298"/>
      <c r="H32" s="21"/>
    </row>
    <row r="33" spans="2:8">
      <c r="B33" s="29" t="s">
        <v>611</v>
      </c>
      <c r="C33" s="30" t="s">
        <v>612</v>
      </c>
      <c r="D33" s="31" t="s">
        <v>607</v>
      </c>
      <c r="E33" s="4" t="s">
        <v>554</v>
      </c>
      <c r="F33" s="32"/>
      <c r="G33" s="298"/>
      <c r="H33" s="21"/>
    </row>
    <row r="34" spans="2:8" ht="17.25" thickBot="1">
      <c r="B34" s="29" t="s">
        <v>613</v>
      </c>
      <c r="C34" s="30" t="s">
        <v>614</v>
      </c>
      <c r="D34" s="31" t="s">
        <v>607</v>
      </c>
      <c r="E34" s="4" t="s">
        <v>554</v>
      </c>
      <c r="F34" s="32"/>
      <c r="G34" s="299"/>
      <c r="H34" s="21"/>
    </row>
    <row r="35" spans="2:8" ht="20.100000000000001" customHeight="1" thickBot="1">
      <c r="B35" s="20" t="s">
        <v>615</v>
      </c>
      <c r="C35" s="152"/>
      <c r="D35" s="153"/>
      <c r="E35" s="154"/>
      <c r="F35" s="154"/>
      <c r="G35" s="155"/>
      <c r="H35" s="21"/>
    </row>
    <row r="36" spans="2:8">
      <c r="B36" s="22" t="s">
        <v>616</v>
      </c>
      <c r="C36" s="23" t="s">
        <v>617</v>
      </c>
      <c r="D36" s="24" t="s">
        <v>224</v>
      </c>
      <c r="E36" s="25" t="s">
        <v>245</v>
      </c>
      <c r="F36" s="26"/>
      <c r="G36" s="28" t="s">
        <v>618</v>
      </c>
      <c r="H36" s="21"/>
    </row>
    <row r="37" spans="2:8">
      <c r="B37" s="29" t="s">
        <v>619</v>
      </c>
      <c r="C37" s="30" t="s">
        <v>620</v>
      </c>
      <c r="D37" s="31" t="s">
        <v>299</v>
      </c>
      <c r="E37" s="4" t="s">
        <v>509</v>
      </c>
      <c r="F37" s="32"/>
      <c r="G37" s="33" t="s">
        <v>233</v>
      </c>
      <c r="H37" s="21"/>
    </row>
    <row r="38" spans="2:8" ht="45">
      <c r="B38" s="29" t="s">
        <v>621</v>
      </c>
      <c r="C38" s="30" t="s">
        <v>622</v>
      </c>
      <c r="D38" s="31" t="s">
        <v>497</v>
      </c>
      <c r="E38" s="4" t="s">
        <v>509</v>
      </c>
      <c r="F38" s="32"/>
      <c r="G38" s="33" t="s">
        <v>623</v>
      </c>
      <c r="H38" s="21"/>
    </row>
    <row r="39" spans="2:8" ht="45">
      <c r="B39" s="29" t="s">
        <v>624</v>
      </c>
      <c r="C39" s="30" t="s">
        <v>625</v>
      </c>
      <c r="D39" s="31" t="s">
        <v>300</v>
      </c>
      <c r="E39" s="4" t="s">
        <v>509</v>
      </c>
      <c r="F39" s="32"/>
      <c r="G39" s="33" t="s">
        <v>626</v>
      </c>
      <c r="H39" s="21"/>
    </row>
    <row r="40" spans="2:8" ht="30">
      <c r="B40" s="29" t="s">
        <v>627</v>
      </c>
      <c r="C40" s="30" t="s">
        <v>628</v>
      </c>
      <c r="D40" s="31" t="s">
        <v>224</v>
      </c>
      <c r="E40" s="4" t="s">
        <v>225</v>
      </c>
      <c r="F40" s="32"/>
      <c r="G40" s="33" t="s">
        <v>629</v>
      </c>
      <c r="H40" s="21"/>
    </row>
    <row r="41" spans="2:8" ht="30">
      <c r="B41" s="29" t="s">
        <v>633</v>
      </c>
      <c r="C41" s="30" t="s">
        <v>132</v>
      </c>
      <c r="D41" s="31" t="s">
        <v>285</v>
      </c>
      <c r="E41" s="4" t="s">
        <v>511</v>
      </c>
      <c r="F41" s="32"/>
      <c r="G41" s="33" t="s">
        <v>630</v>
      </c>
      <c r="H41" s="21"/>
    </row>
    <row r="42" spans="2:8" ht="30">
      <c r="B42" s="29" t="s">
        <v>634</v>
      </c>
      <c r="C42" s="30" t="s">
        <v>133</v>
      </c>
      <c r="D42" s="31" t="s">
        <v>285</v>
      </c>
      <c r="E42" s="4" t="s">
        <v>511</v>
      </c>
      <c r="F42" s="32"/>
      <c r="G42" s="33" t="s">
        <v>631</v>
      </c>
      <c r="H42" s="21"/>
    </row>
    <row r="43" spans="2:8" ht="30">
      <c r="B43" s="29" t="s">
        <v>635</v>
      </c>
      <c r="C43" s="30" t="s">
        <v>134</v>
      </c>
      <c r="D43" s="31" t="s">
        <v>285</v>
      </c>
      <c r="E43" s="4" t="s">
        <v>511</v>
      </c>
      <c r="F43" s="32"/>
      <c r="G43" s="33" t="s">
        <v>632</v>
      </c>
      <c r="H43" s="21"/>
    </row>
    <row r="44" spans="2:8">
      <c r="B44" s="29" t="s">
        <v>220</v>
      </c>
      <c r="C44" s="30" t="s">
        <v>156</v>
      </c>
      <c r="D44" s="31" t="s">
        <v>224</v>
      </c>
      <c r="E44" s="4" t="s">
        <v>245</v>
      </c>
      <c r="F44" s="32"/>
      <c r="G44" s="33" t="s">
        <v>636</v>
      </c>
      <c r="H44" s="21"/>
    </row>
    <row r="45" spans="2:8" ht="30.75" thickBot="1">
      <c r="B45" s="34" t="s">
        <v>221</v>
      </c>
      <c r="C45" s="35" t="s">
        <v>637</v>
      </c>
      <c r="D45" s="36" t="s">
        <v>271</v>
      </c>
      <c r="E45" s="37" t="s">
        <v>511</v>
      </c>
      <c r="F45" s="38"/>
      <c r="G45" s="39" t="s">
        <v>638</v>
      </c>
      <c r="H45" s="21"/>
    </row>
    <row r="46" spans="2:8" ht="20.100000000000001" customHeight="1" thickBot="1">
      <c r="B46" s="20" t="s">
        <v>324</v>
      </c>
      <c r="C46" s="152"/>
      <c r="D46" s="153"/>
      <c r="E46" s="154"/>
      <c r="F46" s="154"/>
      <c r="G46" s="155"/>
      <c r="H46" s="21"/>
    </row>
    <row r="47" spans="2:8">
      <c r="B47" s="29" t="s">
        <v>639</v>
      </c>
      <c r="C47" s="30" t="s">
        <v>640</v>
      </c>
      <c r="D47" s="181" t="s">
        <v>224</v>
      </c>
      <c r="E47" s="5" t="s">
        <v>245</v>
      </c>
      <c r="F47" s="32"/>
      <c r="G47" s="33" t="s">
        <v>641</v>
      </c>
      <c r="H47" s="21"/>
    </row>
    <row r="48" spans="2:8">
      <c r="B48" s="29" t="s">
        <v>642</v>
      </c>
      <c r="C48" s="30" t="s">
        <v>643</v>
      </c>
      <c r="D48" s="31" t="s">
        <v>224</v>
      </c>
      <c r="E48" s="4" t="s">
        <v>245</v>
      </c>
      <c r="F48" s="32"/>
      <c r="G48" s="33" t="s">
        <v>512</v>
      </c>
      <c r="H48" s="21"/>
    </row>
    <row r="49" spans="2:8">
      <c r="B49" s="29" t="s">
        <v>644</v>
      </c>
      <c r="C49" s="30" t="s">
        <v>153</v>
      </c>
      <c r="D49" s="31" t="s">
        <v>224</v>
      </c>
      <c r="E49" s="4" t="s">
        <v>245</v>
      </c>
      <c r="F49" s="32"/>
      <c r="G49" s="33" t="s">
        <v>645</v>
      </c>
      <c r="H49" s="21"/>
    </row>
    <row r="50" spans="2:8" ht="45">
      <c r="B50" s="29" t="s">
        <v>291</v>
      </c>
      <c r="C50" s="30" t="s">
        <v>154</v>
      </c>
      <c r="D50" s="31" t="s">
        <v>224</v>
      </c>
      <c r="E50" s="4" t="s">
        <v>245</v>
      </c>
      <c r="F50" s="32"/>
      <c r="G50" s="33" t="s">
        <v>646</v>
      </c>
      <c r="H50" s="21"/>
    </row>
    <row r="51" spans="2:8" ht="17.25" thickBot="1">
      <c r="B51" s="29" t="s">
        <v>292</v>
      </c>
      <c r="C51" s="30" t="s">
        <v>155</v>
      </c>
      <c r="D51" s="31" t="s">
        <v>224</v>
      </c>
      <c r="E51" s="4" t="s">
        <v>245</v>
      </c>
      <c r="F51" s="32"/>
      <c r="G51" s="33" t="s">
        <v>647</v>
      </c>
      <c r="H51" s="21"/>
    </row>
    <row r="52" spans="2:8" ht="20.100000000000001" customHeight="1" thickBot="1">
      <c r="B52" s="20" t="s">
        <v>648</v>
      </c>
      <c r="C52" s="152"/>
      <c r="D52" s="153"/>
      <c r="E52" s="154"/>
      <c r="F52" s="154"/>
      <c r="G52" s="155"/>
      <c r="H52" s="21"/>
    </row>
    <row r="53" spans="2:8">
      <c r="B53" s="22" t="s">
        <v>649</v>
      </c>
      <c r="C53" s="23" t="s">
        <v>650</v>
      </c>
      <c r="D53" s="24" t="s">
        <v>224</v>
      </c>
      <c r="E53" s="25" t="s">
        <v>245</v>
      </c>
      <c r="F53" s="26"/>
      <c r="G53" s="28" t="s">
        <v>651</v>
      </c>
      <c r="H53" s="21"/>
    </row>
    <row r="54" spans="2:8">
      <c r="B54" s="29" t="s">
        <v>652</v>
      </c>
      <c r="C54" s="30" t="s">
        <v>653</v>
      </c>
      <c r="D54" s="31" t="s">
        <v>298</v>
      </c>
      <c r="E54" s="4" t="s">
        <v>509</v>
      </c>
      <c r="F54" s="32"/>
      <c r="G54" s="33" t="s">
        <v>654</v>
      </c>
      <c r="H54" s="21"/>
    </row>
    <row r="55" spans="2:8">
      <c r="B55" s="29" t="s">
        <v>655</v>
      </c>
      <c r="C55" s="30" t="s">
        <v>656</v>
      </c>
      <c r="D55" s="31" t="s">
        <v>227</v>
      </c>
      <c r="E55" s="4" t="s">
        <v>295</v>
      </c>
      <c r="F55" s="32"/>
      <c r="G55" s="33" t="s">
        <v>654</v>
      </c>
      <c r="H55" s="21"/>
    </row>
    <row r="56" spans="2:8">
      <c r="B56" s="29" t="s">
        <v>657</v>
      </c>
      <c r="C56" s="30" t="s">
        <v>658</v>
      </c>
      <c r="D56" s="31" t="s">
        <v>227</v>
      </c>
      <c r="E56" s="4" t="s">
        <v>295</v>
      </c>
      <c r="F56" s="32"/>
      <c r="G56" s="33" t="s">
        <v>654</v>
      </c>
      <c r="H56" s="21"/>
    </row>
    <row r="57" spans="2:8" ht="30">
      <c r="B57" s="29" t="s">
        <v>659</v>
      </c>
      <c r="C57" s="30" t="s">
        <v>660</v>
      </c>
      <c r="D57" s="31" t="s">
        <v>224</v>
      </c>
      <c r="E57" s="4" t="s">
        <v>245</v>
      </c>
      <c r="F57" s="32"/>
      <c r="G57" s="33" t="s">
        <v>661</v>
      </c>
      <c r="H57" s="21"/>
    </row>
    <row r="58" spans="2:8" ht="60">
      <c r="B58" s="29" t="s">
        <v>662</v>
      </c>
      <c r="C58" s="30" t="s">
        <v>663</v>
      </c>
      <c r="D58" s="31" t="s">
        <v>231</v>
      </c>
      <c r="E58" s="4" t="s">
        <v>509</v>
      </c>
      <c r="F58" s="32" t="s">
        <v>318</v>
      </c>
      <c r="G58" s="33" t="s">
        <v>664</v>
      </c>
      <c r="H58" s="21"/>
    </row>
    <row r="59" spans="2:8" ht="30.75" thickBot="1">
      <c r="B59" s="29" t="s">
        <v>665</v>
      </c>
      <c r="C59" s="30" t="s">
        <v>666</v>
      </c>
      <c r="D59" s="31" t="s">
        <v>271</v>
      </c>
      <c r="E59" s="4" t="s">
        <v>509</v>
      </c>
      <c r="F59" s="32"/>
      <c r="G59" s="33" t="s">
        <v>667</v>
      </c>
      <c r="H59" s="21"/>
    </row>
    <row r="60" spans="2:8" ht="20.100000000000001" customHeight="1" thickBot="1">
      <c r="B60" s="20" t="s">
        <v>668</v>
      </c>
      <c r="C60" s="152"/>
      <c r="D60" s="153"/>
      <c r="E60" s="154"/>
      <c r="F60" s="154"/>
      <c r="G60" s="155"/>
      <c r="H60" s="21"/>
    </row>
    <row r="61" spans="2:8" ht="17.25" thickBot="1">
      <c r="B61" s="29" t="s">
        <v>207</v>
      </c>
      <c r="C61" s="30" t="s">
        <v>669</v>
      </c>
      <c r="D61" s="31" t="s">
        <v>513</v>
      </c>
      <c r="E61" s="4" t="s">
        <v>509</v>
      </c>
      <c r="F61" s="32"/>
      <c r="G61" s="33"/>
      <c r="H61" s="21"/>
    </row>
    <row r="62" spans="2:8" ht="20.100000000000001" customHeight="1" thickBot="1">
      <c r="B62" s="194" t="s">
        <v>670</v>
      </c>
      <c r="C62" s="195"/>
      <c r="D62" s="196"/>
      <c r="E62" s="197"/>
      <c r="F62" s="197"/>
      <c r="G62" s="198"/>
      <c r="H62" s="21"/>
    </row>
    <row r="63" spans="2:8">
      <c r="B63" s="22" t="s">
        <v>135</v>
      </c>
      <c r="C63" s="23" t="s">
        <v>671</v>
      </c>
      <c r="D63" s="24" t="s">
        <v>224</v>
      </c>
      <c r="E63" s="25" t="s">
        <v>245</v>
      </c>
      <c r="F63" s="26"/>
      <c r="G63" s="28" t="s">
        <v>672</v>
      </c>
      <c r="H63" s="21"/>
    </row>
    <row r="64" spans="2:8" ht="30">
      <c r="B64" s="29" t="s">
        <v>136</v>
      </c>
      <c r="C64" s="30" t="s">
        <v>157</v>
      </c>
      <c r="D64" s="31" t="s">
        <v>559</v>
      </c>
      <c r="E64" s="4" t="s">
        <v>245</v>
      </c>
      <c r="F64" s="32"/>
      <c r="G64" s="33" t="s">
        <v>673</v>
      </c>
      <c r="H64" s="21"/>
    </row>
    <row r="65" spans="2:8" ht="30">
      <c r="B65" s="29" t="s">
        <v>137</v>
      </c>
      <c r="C65" s="30" t="s">
        <v>674</v>
      </c>
      <c r="D65" s="31" t="s">
        <v>224</v>
      </c>
      <c r="E65" s="4" t="s">
        <v>245</v>
      </c>
      <c r="F65" s="32"/>
      <c r="G65" s="33" t="s">
        <v>555</v>
      </c>
      <c r="H65" s="21"/>
    </row>
    <row r="66" spans="2:8" ht="33">
      <c r="B66" s="29" t="s">
        <v>180</v>
      </c>
      <c r="C66" s="30" t="s">
        <v>675</v>
      </c>
      <c r="D66" s="31" t="s">
        <v>285</v>
      </c>
      <c r="E66" s="4" t="s">
        <v>509</v>
      </c>
      <c r="F66" s="32"/>
      <c r="G66" s="33" t="s">
        <v>517</v>
      </c>
      <c r="H66" s="21"/>
    </row>
    <row r="67" spans="2:8">
      <c r="B67" s="29" t="s">
        <v>181</v>
      </c>
      <c r="C67" s="30" t="s">
        <v>676</v>
      </c>
      <c r="D67" s="31" t="s">
        <v>224</v>
      </c>
      <c r="E67" s="4" t="s">
        <v>245</v>
      </c>
      <c r="F67" s="32"/>
      <c r="G67" s="33" t="s">
        <v>556</v>
      </c>
      <c r="H67" s="21"/>
    </row>
    <row r="68" spans="2:8" ht="33">
      <c r="B68" s="29" t="s">
        <v>182</v>
      </c>
      <c r="C68" s="30" t="s">
        <v>677</v>
      </c>
      <c r="D68" s="31" t="s">
        <v>298</v>
      </c>
      <c r="E68" s="4" t="s">
        <v>245</v>
      </c>
      <c r="F68" s="32"/>
      <c r="G68" s="33" t="s">
        <v>678</v>
      </c>
      <c r="H68" s="21"/>
    </row>
    <row r="69" spans="2:8" ht="33">
      <c r="B69" s="29" t="s">
        <v>679</v>
      </c>
      <c r="C69" s="30" t="s">
        <v>680</v>
      </c>
      <c r="D69" s="31" t="s">
        <v>224</v>
      </c>
      <c r="E69" s="4" t="s">
        <v>245</v>
      </c>
      <c r="F69" s="32"/>
      <c r="G69" s="33" t="s">
        <v>557</v>
      </c>
      <c r="H69" s="21"/>
    </row>
    <row r="70" spans="2:8" ht="60">
      <c r="B70" s="29" t="s">
        <v>681</v>
      </c>
      <c r="C70" s="30" t="s">
        <v>682</v>
      </c>
      <c r="D70" s="31" t="s">
        <v>513</v>
      </c>
      <c r="E70" s="4" t="s">
        <v>245</v>
      </c>
      <c r="F70" s="32"/>
      <c r="G70" s="33" t="s">
        <v>683</v>
      </c>
      <c r="H70" s="21"/>
    </row>
    <row r="71" spans="2:8" ht="60">
      <c r="B71" s="29" t="s">
        <v>684</v>
      </c>
      <c r="C71" s="30" t="s">
        <v>685</v>
      </c>
      <c r="D71" s="31" t="s">
        <v>298</v>
      </c>
      <c r="E71" s="4" t="s">
        <v>245</v>
      </c>
      <c r="F71" s="32"/>
      <c r="G71" s="33" t="s">
        <v>686</v>
      </c>
      <c r="H71" s="21"/>
    </row>
    <row r="72" spans="2:8" ht="33">
      <c r="B72" s="29" t="s">
        <v>138</v>
      </c>
      <c r="C72" s="30" t="s">
        <v>687</v>
      </c>
      <c r="D72" s="31" t="s">
        <v>224</v>
      </c>
      <c r="E72" s="4" t="s">
        <v>245</v>
      </c>
      <c r="F72" s="32"/>
      <c r="G72" s="33" t="s">
        <v>688</v>
      </c>
      <c r="H72" s="21"/>
    </row>
    <row r="73" spans="2:8" ht="120">
      <c r="B73" s="29" t="s">
        <v>158</v>
      </c>
      <c r="C73" s="30" t="s">
        <v>159</v>
      </c>
      <c r="D73" s="31" t="s">
        <v>515</v>
      </c>
      <c r="E73" s="4" t="s">
        <v>245</v>
      </c>
      <c r="F73" s="32"/>
      <c r="G73" s="33" t="s">
        <v>689</v>
      </c>
      <c r="H73" s="21"/>
    </row>
    <row r="74" spans="2:8" ht="33">
      <c r="B74" s="29" t="s">
        <v>183</v>
      </c>
      <c r="C74" s="30" t="s">
        <v>690</v>
      </c>
      <c r="D74" s="31" t="s">
        <v>285</v>
      </c>
      <c r="E74" s="4" t="s">
        <v>509</v>
      </c>
      <c r="F74" s="32"/>
      <c r="G74" s="175" t="s">
        <v>518</v>
      </c>
      <c r="H74" s="21"/>
    </row>
    <row r="75" spans="2:8">
      <c r="B75" s="29" t="s">
        <v>184</v>
      </c>
      <c r="C75" s="30" t="s">
        <v>691</v>
      </c>
      <c r="D75" s="31" t="s">
        <v>224</v>
      </c>
      <c r="E75" s="4" t="s">
        <v>245</v>
      </c>
      <c r="F75" s="32"/>
      <c r="G75" s="176"/>
      <c r="H75" s="21"/>
    </row>
    <row r="76" spans="2:8" ht="33">
      <c r="B76" s="29" t="s">
        <v>185</v>
      </c>
      <c r="C76" s="30" t="s">
        <v>692</v>
      </c>
      <c r="D76" s="31" t="s">
        <v>298</v>
      </c>
      <c r="E76" s="4" t="s">
        <v>245</v>
      </c>
      <c r="F76" s="32"/>
      <c r="G76" s="176"/>
      <c r="H76" s="21"/>
    </row>
    <row r="77" spans="2:8" ht="33">
      <c r="B77" s="29" t="s">
        <v>693</v>
      </c>
      <c r="C77" s="30" t="s">
        <v>694</v>
      </c>
      <c r="D77" s="31" t="s">
        <v>224</v>
      </c>
      <c r="E77" s="4" t="s">
        <v>245</v>
      </c>
      <c r="F77" s="32"/>
      <c r="G77" s="176"/>
      <c r="H77" s="21"/>
    </row>
    <row r="78" spans="2:8" ht="33">
      <c r="B78" s="29" t="s">
        <v>695</v>
      </c>
      <c r="C78" s="30" t="s">
        <v>696</v>
      </c>
      <c r="D78" s="31" t="s">
        <v>513</v>
      </c>
      <c r="E78" s="4" t="s">
        <v>245</v>
      </c>
      <c r="F78" s="32"/>
      <c r="G78" s="176"/>
      <c r="H78" s="21"/>
    </row>
    <row r="79" spans="2:8" ht="33">
      <c r="B79" s="29" t="s">
        <v>697</v>
      </c>
      <c r="C79" s="30" t="s">
        <v>698</v>
      </c>
      <c r="D79" s="31" t="s">
        <v>298</v>
      </c>
      <c r="E79" s="4" t="s">
        <v>245</v>
      </c>
      <c r="F79" s="32"/>
      <c r="G79" s="176"/>
      <c r="H79" s="21"/>
    </row>
    <row r="80" spans="2:8" ht="33">
      <c r="B80" s="29" t="s">
        <v>139</v>
      </c>
      <c r="C80" s="30" t="s">
        <v>699</v>
      </c>
      <c r="D80" s="31" t="s">
        <v>224</v>
      </c>
      <c r="E80" s="4" t="s">
        <v>245</v>
      </c>
      <c r="F80" s="32"/>
      <c r="G80" s="176"/>
      <c r="H80" s="21"/>
    </row>
    <row r="81" spans="2:8">
      <c r="B81" s="29" t="s">
        <v>160</v>
      </c>
      <c r="C81" s="30" t="s">
        <v>161</v>
      </c>
      <c r="D81" s="31" t="s">
        <v>515</v>
      </c>
      <c r="E81" s="4" t="s">
        <v>245</v>
      </c>
      <c r="F81" s="32"/>
      <c r="G81" s="150"/>
      <c r="H81" s="21"/>
    </row>
    <row r="82" spans="2:8" ht="33">
      <c r="B82" s="29" t="s">
        <v>186</v>
      </c>
      <c r="C82" s="30" t="s">
        <v>700</v>
      </c>
      <c r="D82" s="31" t="s">
        <v>285</v>
      </c>
      <c r="E82" s="4" t="s">
        <v>509</v>
      </c>
      <c r="F82" s="32"/>
      <c r="G82" s="175" t="s">
        <v>519</v>
      </c>
      <c r="H82" s="21"/>
    </row>
    <row r="83" spans="2:8">
      <c r="B83" s="29" t="s">
        <v>187</v>
      </c>
      <c r="C83" s="30" t="s">
        <v>701</v>
      </c>
      <c r="D83" s="31" t="s">
        <v>224</v>
      </c>
      <c r="E83" s="4" t="s">
        <v>245</v>
      </c>
      <c r="F83" s="32"/>
      <c r="G83" s="176"/>
      <c r="H83" s="21"/>
    </row>
    <row r="84" spans="2:8" ht="33">
      <c r="B84" s="29" t="s">
        <v>188</v>
      </c>
      <c r="C84" s="30" t="s">
        <v>702</v>
      </c>
      <c r="D84" s="31" t="s">
        <v>298</v>
      </c>
      <c r="E84" s="4" t="s">
        <v>245</v>
      </c>
      <c r="F84" s="32"/>
      <c r="G84" s="176"/>
      <c r="H84" s="21"/>
    </row>
    <row r="85" spans="2:8" ht="33">
      <c r="B85" s="29" t="s">
        <v>703</v>
      </c>
      <c r="C85" s="30" t="s">
        <v>704</v>
      </c>
      <c r="D85" s="31" t="s">
        <v>224</v>
      </c>
      <c r="E85" s="4" t="s">
        <v>245</v>
      </c>
      <c r="F85" s="32"/>
      <c r="G85" s="176"/>
      <c r="H85" s="21"/>
    </row>
    <row r="86" spans="2:8" ht="33">
      <c r="B86" s="29" t="s">
        <v>705</v>
      </c>
      <c r="C86" s="30" t="s">
        <v>706</v>
      </c>
      <c r="D86" s="31" t="s">
        <v>513</v>
      </c>
      <c r="E86" s="4" t="s">
        <v>245</v>
      </c>
      <c r="F86" s="32"/>
      <c r="G86" s="176"/>
      <c r="H86" s="21"/>
    </row>
    <row r="87" spans="2:8" ht="33">
      <c r="B87" s="29" t="s">
        <v>707</v>
      </c>
      <c r="C87" s="30" t="s">
        <v>708</v>
      </c>
      <c r="D87" s="31" t="s">
        <v>298</v>
      </c>
      <c r="E87" s="4" t="s">
        <v>245</v>
      </c>
      <c r="F87" s="32"/>
      <c r="G87" s="176"/>
      <c r="H87" s="21"/>
    </row>
    <row r="88" spans="2:8" ht="33">
      <c r="B88" s="29" t="s">
        <v>140</v>
      </c>
      <c r="C88" s="30" t="s">
        <v>709</v>
      </c>
      <c r="D88" s="31" t="s">
        <v>224</v>
      </c>
      <c r="E88" s="4" t="s">
        <v>245</v>
      </c>
      <c r="F88" s="32"/>
      <c r="G88" s="176"/>
      <c r="H88" s="21"/>
    </row>
    <row r="89" spans="2:8" ht="17.25" thickBot="1">
      <c r="B89" s="29" t="s">
        <v>162</v>
      </c>
      <c r="C89" s="30" t="s">
        <v>163</v>
      </c>
      <c r="D89" s="31" t="s">
        <v>515</v>
      </c>
      <c r="E89" s="4" t="s">
        <v>245</v>
      </c>
      <c r="F89" s="32"/>
      <c r="G89" s="176"/>
      <c r="H89" s="21"/>
    </row>
    <row r="90" spans="2:8" ht="20.100000000000001" customHeight="1" thickBot="1">
      <c r="B90" s="194" t="s">
        <v>710</v>
      </c>
      <c r="C90" s="195"/>
      <c r="D90" s="196"/>
      <c r="E90" s="197"/>
      <c r="F90" s="197"/>
      <c r="G90" s="198"/>
      <c r="H90" s="21"/>
    </row>
    <row r="91" spans="2:8" ht="30">
      <c r="B91" s="147" t="s">
        <v>164</v>
      </c>
      <c r="C91" s="148" t="s">
        <v>165</v>
      </c>
      <c r="D91" s="210" t="s">
        <v>515</v>
      </c>
      <c r="E91" s="211" t="s">
        <v>245</v>
      </c>
      <c r="F91" s="149"/>
      <c r="G91" s="150" t="s">
        <v>711</v>
      </c>
      <c r="H91" s="21"/>
    </row>
    <row r="92" spans="2:8" ht="30" customHeight="1">
      <c r="B92" s="29" t="s">
        <v>141</v>
      </c>
      <c r="C92" s="30" t="s">
        <v>712</v>
      </c>
      <c r="D92" s="31" t="s">
        <v>224</v>
      </c>
      <c r="E92" s="4" t="s">
        <v>245</v>
      </c>
      <c r="F92" s="32"/>
      <c r="G92" s="175" t="s">
        <v>713</v>
      </c>
      <c r="H92" s="21"/>
    </row>
    <row r="93" spans="2:8">
      <c r="B93" s="29" t="s">
        <v>142</v>
      </c>
      <c r="C93" s="30" t="s">
        <v>714</v>
      </c>
      <c r="D93" s="31" t="s">
        <v>559</v>
      </c>
      <c r="E93" s="4" t="s">
        <v>245</v>
      </c>
      <c r="F93" s="32"/>
      <c r="G93" s="176"/>
      <c r="H93" s="21"/>
    </row>
    <row r="94" spans="2:8">
      <c r="B94" s="29" t="s">
        <v>143</v>
      </c>
      <c r="C94" s="30" t="s">
        <v>715</v>
      </c>
      <c r="D94" s="31" t="s">
        <v>224</v>
      </c>
      <c r="E94" s="4" t="s">
        <v>245</v>
      </c>
      <c r="F94" s="32"/>
      <c r="G94" s="176"/>
      <c r="H94" s="21"/>
    </row>
    <row r="95" spans="2:8" ht="33">
      <c r="B95" s="29" t="s">
        <v>189</v>
      </c>
      <c r="C95" s="30" t="s">
        <v>716</v>
      </c>
      <c r="D95" s="31" t="s">
        <v>285</v>
      </c>
      <c r="E95" s="4" t="s">
        <v>509</v>
      </c>
      <c r="F95" s="32"/>
      <c r="G95" s="176"/>
      <c r="H95" s="21"/>
    </row>
    <row r="96" spans="2:8">
      <c r="B96" s="29" t="s">
        <v>190</v>
      </c>
      <c r="C96" s="30" t="s">
        <v>717</v>
      </c>
      <c r="D96" s="31" t="s">
        <v>224</v>
      </c>
      <c r="E96" s="4" t="s">
        <v>245</v>
      </c>
      <c r="F96" s="32"/>
      <c r="G96" s="176"/>
      <c r="H96" s="21"/>
    </row>
    <row r="97" spans="2:8" ht="33">
      <c r="B97" s="29" t="s">
        <v>191</v>
      </c>
      <c r="C97" s="30" t="s">
        <v>718</v>
      </c>
      <c r="D97" s="31" t="s">
        <v>298</v>
      </c>
      <c r="E97" s="4" t="s">
        <v>245</v>
      </c>
      <c r="F97" s="32"/>
      <c r="G97" s="176"/>
      <c r="H97" s="21"/>
    </row>
    <row r="98" spans="2:8" ht="33">
      <c r="B98" s="29" t="s">
        <v>719</v>
      </c>
      <c r="C98" s="30" t="s">
        <v>720</v>
      </c>
      <c r="D98" s="31" t="s">
        <v>224</v>
      </c>
      <c r="E98" s="4" t="s">
        <v>245</v>
      </c>
      <c r="F98" s="32"/>
      <c r="G98" s="176"/>
      <c r="H98" s="21"/>
    </row>
    <row r="99" spans="2:8" ht="33">
      <c r="B99" s="29" t="s">
        <v>721</v>
      </c>
      <c r="C99" s="30" t="s">
        <v>722</v>
      </c>
      <c r="D99" s="31" t="s">
        <v>513</v>
      </c>
      <c r="E99" s="4" t="s">
        <v>245</v>
      </c>
      <c r="F99" s="32"/>
      <c r="G99" s="176"/>
      <c r="H99" s="21"/>
    </row>
    <row r="100" spans="2:8" ht="33">
      <c r="B100" s="29" t="s">
        <v>723</v>
      </c>
      <c r="C100" s="30" t="s">
        <v>724</v>
      </c>
      <c r="D100" s="31" t="s">
        <v>298</v>
      </c>
      <c r="E100" s="4" t="s">
        <v>245</v>
      </c>
      <c r="F100" s="32"/>
      <c r="G100" s="176"/>
      <c r="H100" s="21"/>
    </row>
    <row r="101" spans="2:8" ht="33">
      <c r="B101" s="29" t="s">
        <v>144</v>
      </c>
      <c r="C101" s="30" t="s">
        <v>725</v>
      </c>
      <c r="D101" s="31" t="s">
        <v>224</v>
      </c>
      <c r="E101" s="4" t="s">
        <v>245</v>
      </c>
      <c r="F101" s="32"/>
      <c r="G101" s="176"/>
      <c r="H101" s="21"/>
    </row>
    <row r="102" spans="2:8">
      <c r="B102" s="29" t="s">
        <v>166</v>
      </c>
      <c r="C102" s="30" t="s">
        <v>167</v>
      </c>
      <c r="D102" s="31" t="s">
        <v>515</v>
      </c>
      <c r="E102" s="4" t="s">
        <v>245</v>
      </c>
      <c r="F102" s="32"/>
      <c r="G102" s="176"/>
      <c r="H102" s="21"/>
    </row>
    <row r="103" spans="2:8" ht="33">
      <c r="B103" s="29" t="s">
        <v>192</v>
      </c>
      <c r="C103" s="30" t="s">
        <v>726</v>
      </c>
      <c r="D103" s="31" t="s">
        <v>285</v>
      </c>
      <c r="E103" s="4" t="s">
        <v>509</v>
      </c>
      <c r="F103" s="32"/>
      <c r="G103" s="176"/>
      <c r="H103" s="21"/>
    </row>
    <row r="104" spans="2:8">
      <c r="B104" s="29" t="s">
        <v>193</v>
      </c>
      <c r="C104" s="30" t="s">
        <v>727</v>
      </c>
      <c r="D104" s="31" t="s">
        <v>224</v>
      </c>
      <c r="E104" s="4" t="s">
        <v>245</v>
      </c>
      <c r="F104" s="32"/>
      <c r="G104" s="176"/>
      <c r="H104" s="21"/>
    </row>
    <row r="105" spans="2:8" ht="33">
      <c r="B105" s="29" t="s">
        <v>194</v>
      </c>
      <c r="C105" s="30" t="s">
        <v>728</v>
      </c>
      <c r="D105" s="31" t="s">
        <v>298</v>
      </c>
      <c r="E105" s="4" t="s">
        <v>245</v>
      </c>
      <c r="F105" s="32"/>
      <c r="G105" s="176"/>
      <c r="H105" s="21"/>
    </row>
    <row r="106" spans="2:8" ht="33">
      <c r="B106" s="29" t="s">
        <v>729</v>
      </c>
      <c r="C106" s="30" t="s">
        <v>730</v>
      </c>
      <c r="D106" s="31" t="s">
        <v>224</v>
      </c>
      <c r="E106" s="4" t="s">
        <v>245</v>
      </c>
      <c r="F106" s="32"/>
      <c r="G106" s="176"/>
      <c r="H106" s="21"/>
    </row>
    <row r="107" spans="2:8" ht="33">
      <c r="B107" s="29" t="s">
        <v>731</v>
      </c>
      <c r="C107" s="30" t="s">
        <v>732</v>
      </c>
      <c r="D107" s="31" t="s">
        <v>513</v>
      </c>
      <c r="E107" s="4" t="s">
        <v>245</v>
      </c>
      <c r="F107" s="32"/>
      <c r="G107" s="176"/>
      <c r="H107" s="21"/>
    </row>
    <row r="108" spans="2:8" ht="33">
      <c r="B108" s="29" t="s">
        <v>733</v>
      </c>
      <c r="C108" s="30" t="s">
        <v>734</v>
      </c>
      <c r="D108" s="31" t="s">
        <v>735</v>
      </c>
      <c r="E108" s="4" t="s">
        <v>245</v>
      </c>
      <c r="F108" s="32"/>
      <c r="G108" s="176"/>
      <c r="H108" s="21"/>
    </row>
    <row r="109" spans="2:8" ht="33">
      <c r="B109" s="29" t="s">
        <v>145</v>
      </c>
      <c r="C109" s="30" t="s">
        <v>736</v>
      </c>
      <c r="D109" s="31" t="s">
        <v>241</v>
      </c>
      <c r="E109" s="4" t="s">
        <v>245</v>
      </c>
      <c r="F109" s="32"/>
      <c r="G109" s="176"/>
      <c r="H109" s="21"/>
    </row>
    <row r="110" spans="2:8">
      <c r="B110" s="29" t="s">
        <v>168</v>
      </c>
      <c r="C110" s="30" t="s">
        <v>169</v>
      </c>
      <c r="D110" s="31" t="s">
        <v>515</v>
      </c>
      <c r="E110" s="4" t="s">
        <v>245</v>
      </c>
      <c r="F110" s="32"/>
      <c r="G110" s="176"/>
      <c r="H110" s="21"/>
    </row>
    <row r="111" spans="2:8" ht="33">
      <c r="B111" s="29" t="s">
        <v>195</v>
      </c>
      <c r="C111" s="30" t="s">
        <v>737</v>
      </c>
      <c r="D111" s="31" t="s">
        <v>285</v>
      </c>
      <c r="E111" s="4" t="s">
        <v>509</v>
      </c>
      <c r="F111" s="32"/>
      <c r="G111" s="176"/>
      <c r="H111" s="21"/>
    </row>
    <row r="112" spans="2:8">
      <c r="B112" s="29" t="s">
        <v>196</v>
      </c>
      <c r="C112" s="30" t="s">
        <v>738</v>
      </c>
      <c r="D112" s="31" t="s">
        <v>224</v>
      </c>
      <c r="E112" s="4" t="s">
        <v>245</v>
      </c>
      <c r="F112" s="32"/>
      <c r="G112" s="176"/>
      <c r="H112" s="21"/>
    </row>
    <row r="113" spans="2:8" ht="33">
      <c r="B113" s="29" t="s">
        <v>197</v>
      </c>
      <c r="C113" s="30" t="s">
        <v>739</v>
      </c>
      <c r="D113" s="31" t="s">
        <v>298</v>
      </c>
      <c r="E113" s="4" t="s">
        <v>245</v>
      </c>
      <c r="F113" s="32"/>
      <c r="G113" s="176"/>
      <c r="H113" s="21"/>
    </row>
    <row r="114" spans="2:8" ht="33">
      <c r="B114" s="29" t="s">
        <v>740</v>
      </c>
      <c r="C114" s="30" t="s">
        <v>741</v>
      </c>
      <c r="D114" s="31" t="s">
        <v>224</v>
      </c>
      <c r="E114" s="4" t="s">
        <v>245</v>
      </c>
      <c r="F114" s="32"/>
      <c r="G114" s="176"/>
      <c r="H114" s="21"/>
    </row>
    <row r="115" spans="2:8" ht="33">
      <c r="B115" s="29" t="s">
        <v>742</v>
      </c>
      <c r="C115" s="30" t="s">
        <v>743</v>
      </c>
      <c r="D115" s="31" t="s">
        <v>513</v>
      </c>
      <c r="E115" s="4" t="s">
        <v>245</v>
      </c>
      <c r="F115" s="32"/>
      <c r="G115" s="176"/>
      <c r="H115" s="21"/>
    </row>
    <row r="116" spans="2:8" ht="33">
      <c r="B116" s="29" t="s">
        <v>744</v>
      </c>
      <c r="C116" s="30" t="s">
        <v>745</v>
      </c>
      <c r="D116" s="31" t="s">
        <v>298</v>
      </c>
      <c r="E116" s="4" t="s">
        <v>245</v>
      </c>
      <c r="F116" s="32"/>
      <c r="G116" s="176"/>
      <c r="H116" s="21"/>
    </row>
    <row r="117" spans="2:8" ht="33">
      <c r="B117" s="29" t="s">
        <v>146</v>
      </c>
      <c r="C117" s="30" t="s">
        <v>746</v>
      </c>
      <c r="D117" s="31" t="s">
        <v>224</v>
      </c>
      <c r="E117" s="4" t="s">
        <v>245</v>
      </c>
      <c r="F117" s="32"/>
      <c r="G117" s="176"/>
      <c r="H117" s="21"/>
    </row>
    <row r="118" spans="2:8" ht="17.25" thickBot="1">
      <c r="B118" s="29" t="s">
        <v>170</v>
      </c>
      <c r="C118" s="30" t="s">
        <v>171</v>
      </c>
      <c r="D118" s="31" t="s">
        <v>515</v>
      </c>
      <c r="E118" s="4" t="s">
        <v>245</v>
      </c>
      <c r="F118" s="32"/>
      <c r="G118" s="176"/>
      <c r="H118" s="21"/>
    </row>
    <row r="119" spans="2:8" ht="20.100000000000001" customHeight="1" thickBot="1">
      <c r="B119" s="194" t="s">
        <v>747</v>
      </c>
      <c r="C119" s="195"/>
      <c r="D119" s="196"/>
      <c r="E119" s="197"/>
      <c r="F119" s="197"/>
      <c r="G119" s="198"/>
      <c r="H119" s="21"/>
    </row>
    <row r="120" spans="2:8" ht="30" customHeight="1">
      <c r="B120" s="22" t="s">
        <v>172</v>
      </c>
      <c r="C120" s="23" t="s">
        <v>173</v>
      </c>
      <c r="D120" s="24" t="s">
        <v>515</v>
      </c>
      <c r="E120" s="25" t="s">
        <v>245</v>
      </c>
      <c r="F120" s="26"/>
      <c r="G120" s="193" t="s">
        <v>520</v>
      </c>
      <c r="H120" s="21"/>
    </row>
    <row r="121" spans="2:8">
      <c r="B121" s="29" t="s">
        <v>147</v>
      </c>
      <c r="C121" s="30" t="s">
        <v>748</v>
      </c>
      <c r="D121" s="31" t="s">
        <v>224</v>
      </c>
      <c r="E121" s="4" t="s">
        <v>245</v>
      </c>
      <c r="F121" s="32"/>
      <c r="G121" s="176"/>
      <c r="H121" s="21"/>
    </row>
    <row r="122" spans="2:8">
      <c r="B122" s="29" t="s">
        <v>148</v>
      </c>
      <c r="C122" s="30" t="s">
        <v>749</v>
      </c>
      <c r="D122" s="31" t="s">
        <v>514</v>
      </c>
      <c r="E122" s="4" t="s">
        <v>245</v>
      </c>
      <c r="F122" s="32"/>
      <c r="G122" s="176"/>
      <c r="H122" s="21"/>
    </row>
    <row r="123" spans="2:8">
      <c r="B123" s="29" t="s">
        <v>149</v>
      </c>
      <c r="C123" s="30" t="s">
        <v>750</v>
      </c>
      <c r="D123" s="31" t="s">
        <v>224</v>
      </c>
      <c r="E123" s="4" t="s">
        <v>245</v>
      </c>
      <c r="F123" s="32"/>
      <c r="G123" s="176"/>
      <c r="H123" s="21"/>
    </row>
    <row r="124" spans="2:8" ht="33">
      <c r="B124" s="29" t="s">
        <v>198</v>
      </c>
      <c r="C124" s="30" t="s">
        <v>751</v>
      </c>
      <c r="D124" s="31" t="s">
        <v>285</v>
      </c>
      <c r="E124" s="4" t="s">
        <v>509</v>
      </c>
      <c r="F124" s="32"/>
      <c r="G124" s="176"/>
      <c r="H124" s="21"/>
    </row>
    <row r="125" spans="2:8">
      <c r="B125" s="29" t="s">
        <v>199</v>
      </c>
      <c r="C125" s="30" t="s">
        <v>752</v>
      </c>
      <c r="D125" s="31" t="s">
        <v>224</v>
      </c>
      <c r="E125" s="4" t="s">
        <v>245</v>
      </c>
      <c r="F125" s="32"/>
      <c r="G125" s="176"/>
      <c r="H125" s="21"/>
    </row>
    <row r="126" spans="2:8" ht="33">
      <c r="B126" s="29" t="s">
        <v>200</v>
      </c>
      <c r="C126" s="30" t="s">
        <v>753</v>
      </c>
      <c r="D126" s="31" t="s">
        <v>298</v>
      </c>
      <c r="E126" s="4" t="s">
        <v>245</v>
      </c>
      <c r="F126" s="32"/>
      <c r="G126" s="176"/>
      <c r="H126" s="21"/>
    </row>
    <row r="127" spans="2:8" ht="33">
      <c r="B127" s="29" t="s">
        <v>754</v>
      </c>
      <c r="C127" s="30" t="s">
        <v>755</v>
      </c>
      <c r="D127" s="31" t="s">
        <v>224</v>
      </c>
      <c r="E127" s="4" t="s">
        <v>245</v>
      </c>
      <c r="F127" s="32"/>
      <c r="G127" s="176"/>
      <c r="H127" s="21"/>
    </row>
    <row r="128" spans="2:8" ht="33">
      <c r="B128" s="29" t="s">
        <v>756</v>
      </c>
      <c r="C128" s="30" t="s">
        <v>757</v>
      </c>
      <c r="D128" s="31" t="s">
        <v>513</v>
      </c>
      <c r="E128" s="4" t="s">
        <v>245</v>
      </c>
      <c r="F128" s="32"/>
      <c r="G128" s="176"/>
      <c r="H128" s="21"/>
    </row>
    <row r="129" spans="2:8" ht="33">
      <c r="B129" s="29" t="s">
        <v>758</v>
      </c>
      <c r="C129" s="30" t="s">
        <v>759</v>
      </c>
      <c r="D129" s="31" t="s">
        <v>298</v>
      </c>
      <c r="E129" s="4" t="s">
        <v>245</v>
      </c>
      <c r="F129" s="32"/>
      <c r="G129" s="176"/>
      <c r="H129" s="21"/>
    </row>
    <row r="130" spans="2:8" ht="33">
      <c r="B130" s="29" t="s">
        <v>150</v>
      </c>
      <c r="C130" s="30" t="s">
        <v>760</v>
      </c>
      <c r="D130" s="31" t="s">
        <v>224</v>
      </c>
      <c r="E130" s="4" t="s">
        <v>245</v>
      </c>
      <c r="F130" s="32"/>
      <c r="G130" s="176"/>
      <c r="H130" s="21"/>
    </row>
    <row r="131" spans="2:8">
      <c r="B131" s="29" t="s">
        <v>174</v>
      </c>
      <c r="C131" s="30" t="s">
        <v>175</v>
      </c>
      <c r="D131" s="31" t="s">
        <v>515</v>
      </c>
      <c r="E131" s="4" t="s">
        <v>245</v>
      </c>
      <c r="F131" s="32"/>
      <c r="G131" s="176"/>
      <c r="H131" s="21"/>
    </row>
    <row r="132" spans="2:8" ht="33">
      <c r="B132" s="29" t="s">
        <v>201</v>
      </c>
      <c r="C132" s="30" t="s">
        <v>761</v>
      </c>
      <c r="D132" s="31" t="s">
        <v>285</v>
      </c>
      <c r="E132" s="4" t="s">
        <v>509</v>
      </c>
      <c r="F132" s="32"/>
      <c r="G132" s="176"/>
      <c r="H132" s="21"/>
    </row>
    <row r="133" spans="2:8">
      <c r="B133" s="29" t="s">
        <v>202</v>
      </c>
      <c r="C133" s="30" t="s">
        <v>762</v>
      </c>
      <c r="D133" s="31" t="s">
        <v>224</v>
      </c>
      <c r="E133" s="4" t="s">
        <v>245</v>
      </c>
      <c r="F133" s="32"/>
      <c r="G133" s="176"/>
      <c r="H133" s="21"/>
    </row>
    <row r="134" spans="2:8" ht="33">
      <c r="B134" s="29" t="s">
        <v>203</v>
      </c>
      <c r="C134" s="30" t="s">
        <v>763</v>
      </c>
      <c r="D134" s="31" t="s">
        <v>298</v>
      </c>
      <c r="E134" s="4" t="s">
        <v>245</v>
      </c>
      <c r="F134" s="32"/>
      <c r="G134" s="176"/>
      <c r="H134" s="21"/>
    </row>
    <row r="135" spans="2:8" ht="33">
      <c r="B135" s="29" t="s">
        <v>764</v>
      </c>
      <c r="C135" s="30" t="s">
        <v>765</v>
      </c>
      <c r="D135" s="31" t="s">
        <v>224</v>
      </c>
      <c r="E135" s="4" t="s">
        <v>245</v>
      </c>
      <c r="F135" s="32"/>
      <c r="G135" s="176"/>
      <c r="H135" s="21"/>
    </row>
    <row r="136" spans="2:8" ht="33">
      <c r="B136" s="29" t="s">
        <v>766</v>
      </c>
      <c r="C136" s="30" t="s">
        <v>767</v>
      </c>
      <c r="D136" s="31" t="s">
        <v>513</v>
      </c>
      <c r="E136" s="4" t="s">
        <v>245</v>
      </c>
      <c r="F136" s="32"/>
      <c r="G136" s="176"/>
      <c r="H136" s="21"/>
    </row>
    <row r="137" spans="2:8" ht="33">
      <c r="B137" s="29" t="s">
        <v>768</v>
      </c>
      <c r="C137" s="30" t="s">
        <v>769</v>
      </c>
      <c r="D137" s="31" t="s">
        <v>298</v>
      </c>
      <c r="E137" s="4" t="s">
        <v>245</v>
      </c>
      <c r="F137" s="32"/>
      <c r="G137" s="176"/>
      <c r="H137" s="21"/>
    </row>
    <row r="138" spans="2:8" ht="33">
      <c r="B138" s="29" t="s">
        <v>151</v>
      </c>
      <c r="C138" s="30" t="s">
        <v>770</v>
      </c>
      <c r="D138" s="31" t="s">
        <v>224</v>
      </c>
      <c r="E138" s="4" t="s">
        <v>245</v>
      </c>
      <c r="F138" s="32"/>
      <c r="G138" s="176"/>
      <c r="H138" s="21"/>
    </row>
    <row r="139" spans="2:8">
      <c r="B139" s="29" t="s">
        <v>176</v>
      </c>
      <c r="C139" s="30" t="s">
        <v>177</v>
      </c>
      <c r="D139" s="31" t="s">
        <v>515</v>
      </c>
      <c r="E139" s="4" t="s">
        <v>245</v>
      </c>
      <c r="F139" s="32"/>
      <c r="G139" s="176"/>
      <c r="H139" s="21"/>
    </row>
    <row r="140" spans="2:8" ht="33">
      <c r="B140" s="29" t="s">
        <v>204</v>
      </c>
      <c r="C140" s="30" t="s">
        <v>771</v>
      </c>
      <c r="D140" s="31" t="s">
        <v>285</v>
      </c>
      <c r="E140" s="4" t="s">
        <v>509</v>
      </c>
      <c r="F140" s="32"/>
      <c r="G140" s="176"/>
      <c r="H140" s="21"/>
    </row>
    <row r="141" spans="2:8">
      <c r="B141" s="29" t="s">
        <v>205</v>
      </c>
      <c r="C141" s="30" t="s">
        <v>772</v>
      </c>
      <c r="D141" s="31" t="s">
        <v>224</v>
      </c>
      <c r="E141" s="4" t="s">
        <v>245</v>
      </c>
      <c r="F141" s="32"/>
      <c r="G141" s="176"/>
      <c r="H141" s="21"/>
    </row>
    <row r="142" spans="2:8" ht="33">
      <c r="B142" s="29" t="s">
        <v>206</v>
      </c>
      <c r="C142" s="30" t="s">
        <v>773</v>
      </c>
      <c r="D142" s="31" t="s">
        <v>298</v>
      </c>
      <c r="E142" s="4" t="s">
        <v>245</v>
      </c>
      <c r="F142" s="32"/>
      <c r="G142" s="176"/>
      <c r="H142" s="21"/>
    </row>
    <row r="143" spans="2:8" ht="33">
      <c r="B143" s="29" t="s">
        <v>774</v>
      </c>
      <c r="C143" s="30" t="s">
        <v>775</v>
      </c>
      <c r="D143" s="31" t="s">
        <v>224</v>
      </c>
      <c r="E143" s="4" t="s">
        <v>245</v>
      </c>
      <c r="F143" s="32"/>
      <c r="G143" s="176"/>
      <c r="H143" s="21"/>
    </row>
    <row r="144" spans="2:8" ht="33">
      <c r="B144" s="29" t="s">
        <v>776</v>
      </c>
      <c r="C144" s="30" t="s">
        <v>777</v>
      </c>
      <c r="D144" s="31" t="s">
        <v>513</v>
      </c>
      <c r="E144" s="4" t="s">
        <v>245</v>
      </c>
      <c r="F144" s="32"/>
      <c r="G144" s="176"/>
      <c r="H144" s="21"/>
    </row>
    <row r="145" spans="2:8" ht="33">
      <c r="B145" s="29" t="s">
        <v>778</v>
      </c>
      <c r="C145" s="30" t="s">
        <v>779</v>
      </c>
      <c r="D145" s="31" t="s">
        <v>298</v>
      </c>
      <c r="E145" s="4" t="s">
        <v>245</v>
      </c>
      <c r="F145" s="32"/>
      <c r="G145" s="176"/>
      <c r="H145" s="21"/>
    </row>
    <row r="146" spans="2:8" ht="33">
      <c r="B146" s="29" t="s">
        <v>152</v>
      </c>
      <c r="C146" s="30" t="s">
        <v>780</v>
      </c>
      <c r="D146" s="31" t="s">
        <v>224</v>
      </c>
      <c r="E146" s="4" t="s">
        <v>245</v>
      </c>
      <c r="F146" s="32"/>
      <c r="G146" s="176"/>
      <c r="H146" s="21"/>
    </row>
    <row r="147" spans="2:8" ht="17.25" thickBot="1">
      <c r="B147" s="29" t="s">
        <v>178</v>
      </c>
      <c r="C147" s="30" t="s">
        <v>179</v>
      </c>
      <c r="D147" s="31" t="s">
        <v>515</v>
      </c>
      <c r="E147" s="4" t="s">
        <v>245</v>
      </c>
      <c r="F147" s="32"/>
      <c r="G147" s="176"/>
      <c r="H147" s="21"/>
    </row>
    <row r="148" spans="2:8" ht="20.100000000000001" customHeight="1" thickBot="1">
      <c r="B148" s="20" t="s">
        <v>782</v>
      </c>
      <c r="C148" s="152"/>
      <c r="D148" s="153"/>
      <c r="E148" s="154"/>
      <c r="F148" s="154"/>
      <c r="G148" s="155"/>
      <c r="H148" s="21"/>
    </row>
    <row r="149" spans="2:8">
      <c r="B149" s="22" t="s">
        <v>783</v>
      </c>
      <c r="C149" s="23" t="s">
        <v>784</v>
      </c>
      <c r="D149" s="24" t="s">
        <v>224</v>
      </c>
      <c r="E149" s="25" t="s">
        <v>245</v>
      </c>
      <c r="F149" s="26"/>
      <c r="G149" s="28" t="s">
        <v>785</v>
      </c>
      <c r="H149" s="21"/>
    </row>
    <row r="150" spans="2:8" ht="30">
      <c r="B150" s="29" t="s">
        <v>786</v>
      </c>
      <c r="C150" s="30" t="s">
        <v>787</v>
      </c>
      <c r="D150" s="31" t="s">
        <v>548</v>
      </c>
      <c r="E150" s="4" t="s">
        <v>245</v>
      </c>
      <c r="F150" s="32"/>
      <c r="G150" s="33" t="s">
        <v>788</v>
      </c>
      <c r="H150" s="21"/>
    </row>
    <row r="151" spans="2:8" ht="30.75" thickBot="1">
      <c r="B151" s="29" t="s">
        <v>789</v>
      </c>
      <c r="C151" s="30" t="s">
        <v>790</v>
      </c>
      <c r="D151" s="31" t="s">
        <v>513</v>
      </c>
      <c r="E151" s="4" t="s">
        <v>245</v>
      </c>
      <c r="F151" s="32"/>
      <c r="G151" s="33" t="s">
        <v>791</v>
      </c>
      <c r="H151" s="21"/>
    </row>
    <row r="152" spans="2:8" ht="20.100000000000001" customHeight="1" thickBot="1">
      <c r="B152" s="194" t="s">
        <v>792</v>
      </c>
      <c r="C152" s="195"/>
      <c r="D152" s="196"/>
      <c r="E152" s="197"/>
      <c r="F152" s="197"/>
      <c r="G152" s="198"/>
      <c r="H152" s="21"/>
    </row>
    <row r="153" spans="2:8">
      <c r="B153" s="22" t="s">
        <v>793</v>
      </c>
      <c r="C153" s="23" t="s">
        <v>794</v>
      </c>
      <c r="D153" s="24" t="s">
        <v>262</v>
      </c>
      <c r="E153" s="25" t="s">
        <v>245</v>
      </c>
      <c r="F153" s="26"/>
      <c r="G153" s="28"/>
      <c r="H153" s="21"/>
    </row>
    <row r="154" spans="2:8">
      <c r="B154" s="29" t="s">
        <v>795</v>
      </c>
      <c r="C154" s="30" t="s">
        <v>796</v>
      </c>
      <c r="D154" s="31" t="s">
        <v>298</v>
      </c>
      <c r="E154" s="4" t="s">
        <v>245</v>
      </c>
      <c r="F154" s="32"/>
      <c r="G154" s="33" t="s">
        <v>797</v>
      </c>
      <c r="H154" s="21"/>
    </row>
    <row r="155" spans="2:8">
      <c r="B155" s="29" t="s">
        <v>798</v>
      </c>
      <c r="C155" s="30" t="s">
        <v>799</v>
      </c>
      <c r="D155" s="31" t="s">
        <v>224</v>
      </c>
      <c r="E155" s="4" t="s">
        <v>245</v>
      </c>
      <c r="F155" s="32"/>
      <c r="G155" s="33" t="s">
        <v>800</v>
      </c>
      <c r="H155" s="21"/>
    </row>
    <row r="156" spans="2:8">
      <c r="B156" s="29" t="s">
        <v>801</v>
      </c>
      <c r="C156" s="30" t="s">
        <v>802</v>
      </c>
      <c r="D156" s="31" t="s">
        <v>803</v>
      </c>
      <c r="E156" s="4" t="s">
        <v>245</v>
      </c>
      <c r="F156" s="32"/>
      <c r="G156" s="33"/>
      <c r="H156" s="21"/>
    </row>
    <row r="157" spans="2:8">
      <c r="B157" s="29" t="s">
        <v>804</v>
      </c>
      <c r="C157" s="30" t="s">
        <v>805</v>
      </c>
      <c r="D157" s="31" t="s">
        <v>294</v>
      </c>
      <c r="E157" s="4" t="s">
        <v>295</v>
      </c>
      <c r="F157" s="32"/>
      <c r="G157" s="33"/>
      <c r="H157" s="21"/>
    </row>
    <row r="158" spans="2:8">
      <c r="B158" s="29" t="s">
        <v>806</v>
      </c>
      <c r="C158" s="30" t="s">
        <v>807</v>
      </c>
      <c r="D158" s="31" t="s">
        <v>294</v>
      </c>
      <c r="E158" s="4" t="s">
        <v>509</v>
      </c>
      <c r="F158" s="32"/>
      <c r="G158" s="33"/>
      <c r="H158" s="21"/>
    </row>
    <row r="159" spans="2:8" ht="45">
      <c r="B159" s="29" t="s">
        <v>808</v>
      </c>
      <c r="C159" s="30" t="s">
        <v>809</v>
      </c>
      <c r="D159" s="31" t="s">
        <v>224</v>
      </c>
      <c r="E159" s="4" t="s">
        <v>245</v>
      </c>
      <c r="F159" s="32"/>
      <c r="G159" s="33" t="s">
        <v>810</v>
      </c>
      <c r="H159" s="21"/>
    </row>
    <row r="160" spans="2:8" ht="30.75" thickBot="1">
      <c r="B160" s="29" t="s">
        <v>811</v>
      </c>
      <c r="C160" s="30" t="s">
        <v>812</v>
      </c>
      <c r="D160" s="31" t="s">
        <v>813</v>
      </c>
      <c r="E160" s="4" t="s">
        <v>245</v>
      </c>
      <c r="F160" s="32"/>
      <c r="G160" s="33" t="s">
        <v>814</v>
      </c>
      <c r="H160" s="21"/>
    </row>
    <row r="161" spans="2:8" ht="20.100000000000001" customHeight="1" thickBot="1">
      <c r="B161" s="194" t="s">
        <v>815</v>
      </c>
      <c r="C161" s="195"/>
      <c r="D161" s="196"/>
      <c r="E161" s="197"/>
      <c r="F161" s="197"/>
      <c r="G161" s="198"/>
      <c r="H161" s="21"/>
    </row>
    <row r="162" spans="2:8">
      <c r="B162" s="22" t="s">
        <v>793</v>
      </c>
      <c r="C162" s="23" t="s">
        <v>816</v>
      </c>
      <c r="D162" s="24" t="s">
        <v>262</v>
      </c>
      <c r="E162" s="25" t="s">
        <v>245</v>
      </c>
      <c r="F162" s="26"/>
      <c r="G162" s="193" t="s">
        <v>817</v>
      </c>
      <c r="H162" s="21"/>
    </row>
    <row r="163" spans="2:8">
      <c r="B163" s="29" t="s">
        <v>795</v>
      </c>
      <c r="C163" s="30" t="s">
        <v>818</v>
      </c>
      <c r="D163" s="31" t="s">
        <v>298</v>
      </c>
      <c r="E163" s="4" t="s">
        <v>245</v>
      </c>
      <c r="F163" s="32"/>
      <c r="G163" s="176"/>
      <c r="H163" s="21"/>
    </row>
    <row r="164" spans="2:8">
      <c r="B164" s="29" t="s">
        <v>798</v>
      </c>
      <c r="C164" s="30" t="s">
        <v>819</v>
      </c>
      <c r="D164" s="31" t="s">
        <v>224</v>
      </c>
      <c r="E164" s="4" t="s">
        <v>245</v>
      </c>
      <c r="F164" s="32"/>
      <c r="G164" s="176"/>
      <c r="H164" s="21"/>
    </row>
    <row r="165" spans="2:8">
      <c r="B165" s="29" t="s">
        <v>801</v>
      </c>
      <c r="C165" s="30" t="s">
        <v>820</v>
      </c>
      <c r="D165" s="31" t="s">
        <v>803</v>
      </c>
      <c r="E165" s="4" t="s">
        <v>245</v>
      </c>
      <c r="F165" s="32"/>
      <c r="G165" s="176"/>
      <c r="H165" s="21"/>
    </row>
    <row r="166" spans="2:8">
      <c r="B166" s="29" t="s">
        <v>804</v>
      </c>
      <c r="C166" s="30" t="s">
        <v>821</v>
      </c>
      <c r="D166" s="31" t="s">
        <v>294</v>
      </c>
      <c r="E166" s="4" t="s">
        <v>295</v>
      </c>
      <c r="F166" s="32"/>
      <c r="G166" s="176"/>
      <c r="H166" s="21"/>
    </row>
    <row r="167" spans="2:8">
      <c r="B167" s="29" t="s">
        <v>806</v>
      </c>
      <c r="C167" s="30" t="s">
        <v>822</v>
      </c>
      <c r="D167" s="31" t="s">
        <v>294</v>
      </c>
      <c r="E167" s="4" t="s">
        <v>509</v>
      </c>
      <c r="F167" s="32"/>
      <c r="G167" s="176"/>
      <c r="H167" s="21"/>
    </row>
    <row r="168" spans="2:8">
      <c r="B168" s="29" t="s">
        <v>808</v>
      </c>
      <c r="C168" s="30" t="s">
        <v>823</v>
      </c>
      <c r="D168" s="31" t="s">
        <v>224</v>
      </c>
      <c r="E168" s="4" t="s">
        <v>245</v>
      </c>
      <c r="F168" s="32"/>
      <c r="G168" s="176"/>
      <c r="H168" s="21"/>
    </row>
    <row r="169" spans="2:8" ht="17.25" thickBot="1">
      <c r="B169" s="29" t="s">
        <v>811</v>
      </c>
      <c r="C169" s="30" t="s">
        <v>824</v>
      </c>
      <c r="D169" s="31" t="s">
        <v>813</v>
      </c>
      <c r="E169" s="4" t="s">
        <v>245</v>
      </c>
      <c r="F169" s="32"/>
      <c r="G169" s="177"/>
      <c r="H169" s="21"/>
    </row>
    <row r="170" spans="2:8" ht="20.100000000000001" customHeight="1" thickBot="1">
      <c r="B170" s="194" t="s">
        <v>825</v>
      </c>
      <c r="C170" s="195"/>
      <c r="D170" s="196"/>
      <c r="E170" s="197"/>
      <c r="F170" s="197"/>
      <c r="G170" s="198"/>
      <c r="H170" s="21"/>
    </row>
    <row r="171" spans="2:8">
      <c r="B171" s="22" t="s">
        <v>793</v>
      </c>
      <c r="C171" s="23" t="s">
        <v>826</v>
      </c>
      <c r="D171" s="24" t="s">
        <v>262</v>
      </c>
      <c r="E171" s="25" t="s">
        <v>245</v>
      </c>
      <c r="F171" s="26"/>
      <c r="G171" s="193" t="s">
        <v>817</v>
      </c>
      <c r="H171" s="21"/>
    </row>
    <row r="172" spans="2:8">
      <c r="B172" s="29" t="s">
        <v>795</v>
      </c>
      <c r="C172" s="30" t="s">
        <v>827</v>
      </c>
      <c r="D172" s="31" t="s">
        <v>298</v>
      </c>
      <c r="E172" s="4" t="s">
        <v>245</v>
      </c>
      <c r="F172" s="32"/>
      <c r="G172" s="176"/>
      <c r="H172" s="21"/>
    </row>
    <row r="173" spans="2:8">
      <c r="B173" s="29" t="s">
        <v>798</v>
      </c>
      <c r="C173" s="30" t="s">
        <v>828</v>
      </c>
      <c r="D173" s="31" t="s">
        <v>224</v>
      </c>
      <c r="E173" s="4" t="s">
        <v>245</v>
      </c>
      <c r="F173" s="32"/>
      <c r="G173" s="176"/>
      <c r="H173" s="21"/>
    </row>
    <row r="174" spans="2:8">
      <c r="B174" s="29" t="s">
        <v>801</v>
      </c>
      <c r="C174" s="30" t="s">
        <v>829</v>
      </c>
      <c r="D174" s="31" t="s">
        <v>803</v>
      </c>
      <c r="E174" s="4" t="s">
        <v>245</v>
      </c>
      <c r="F174" s="32"/>
      <c r="G174" s="176"/>
      <c r="H174" s="21"/>
    </row>
    <row r="175" spans="2:8">
      <c r="B175" s="29" t="s">
        <v>804</v>
      </c>
      <c r="C175" s="30" t="s">
        <v>830</v>
      </c>
      <c r="D175" s="31" t="s">
        <v>294</v>
      </c>
      <c r="E175" s="4" t="s">
        <v>295</v>
      </c>
      <c r="F175" s="32"/>
      <c r="G175" s="176"/>
      <c r="H175" s="21"/>
    </row>
    <row r="176" spans="2:8">
      <c r="B176" s="29" t="s">
        <v>806</v>
      </c>
      <c r="C176" s="30" t="s">
        <v>831</v>
      </c>
      <c r="D176" s="31" t="s">
        <v>294</v>
      </c>
      <c r="E176" s="4" t="s">
        <v>509</v>
      </c>
      <c r="F176" s="32"/>
      <c r="G176" s="176"/>
      <c r="H176" s="21"/>
    </row>
    <row r="177" spans="2:8">
      <c r="B177" s="29" t="s">
        <v>808</v>
      </c>
      <c r="C177" s="30" t="s">
        <v>832</v>
      </c>
      <c r="D177" s="31" t="s">
        <v>224</v>
      </c>
      <c r="E177" s="4" t="s">
        <v>245</v>
      </c>
      <c r="F177" s="32"/>
      <c r="G177" s="176"/>
      <c r="H177" s="21"/>
    </row>
    <row r="178" spans="2:8" ht="17.25" thickBot="1">
      <c r="B178" s="29" t="s">
        <v>811</v>
      </c>
      <c r="C178" s="30" t="s">
        <v>833</v>
      </c>
      <c r="D178" s="31" t="s">
        <v>813</v>
      </c>
      <c r="E178" s="4" t="s">
        <v>245</v>
      </c>
      <c r="F178" s="32"/>
      <c r="G178" s="177"/>
      <c r="H178" s="21"/>
    </row>
    <row r="179" spans="2:8" ht="20.100000000000001" customHeight="1" thickBot="1">
      <c r="B179" s="194" t="s">
        <v>834</v>
      </c>
      <c r="C179" s="195"/>
      <c r="D179" s="196"/>
      <c r="E179" s="197"/>
      <c r="F179" s="197"/>
      <c r="G179" s="198"/>
      <c r="H179" s="21"/>
    </row>
    <row r="180" spans="2:8">
      <c r="B180" s="22" t="s">
        <v>793</v>
      </c>
      <c r="C180" s="23" t="s">
        <v>835</v>
      </c>
      <c r="D180" s="24" t="s">
        <v>262</v>
      </c>
      <c r="E180" s="25" t="s">
        <v>245</v>
      </c>
      <c r="F180" s="26"/>
      <c r="G180" s="193" t="s">
        <v>817</v>
      </c>
      <c r="H180" s="21"/>
    </row>
    <row r="181" spans="2:8">
      <c r="B181" s="29" t="s">
        <v>795</v>
      </c>
      <c r="C181" s="30" t="s">
        <v>836</v>
      </c>
      <c r="D181" s="31" t="s">
        <v>298</v>
      </c>
      <c r="E181" s="4" t="s">
        <v>245</v>
      </c>
      <c r="F181" s="32"/>
      <c r="G181" s="176"/>
      <c r="H181" s="21"/>
    </row>
    <row r="182" spans="2:8">
      <c r="B182" s="29" t="s">
        <v>798</v>
      </c>
      <c r="C182" s="30" t="s">
        <v>837</v>
      </c>
      <c r="D182" s="31" t="s">
        <v>224</v>
      </c>
      <c r="E182" s="4" t="s">
        <v>245</v>
      </c>
      <c r="F182" s="32"/>
      <c r="G182" s="176"/>
      <c r="H182" s="21"/>
    </row>
    <row r="183" spans="2:8">
      <c r="B183" s="29" t="s">
        <v>801</v>
      </c>
      <c r="C183" s="30" t="s">
        <v>838</v>
      </c>
      <c r="D183" s="31" t="s">
        <v>803</v>
      </c>
      <c r="E183" s="4" t="s">
        <v>245</v>
      </c>
      <c r="F183" s="32"/>
      <c r="G183" s="176"/>
      <c r="H183" s="21"/>
    </row>
    <row r="184" spans="2:8">
      <c r="B184" s="29" t="s">
        <v>804</v>
      </c>
      <c r="C184" s="30" t="s">
        <v>839</v>
      </c>
      <c r="D184" s="31" t="s">
        <v>294</v>
      </c>
      <c r="E184" s="4" t="s">
        <v>295</v>
      </c>
      <c r="F184" s="32"/>
      <c r="G184" s="176"/>
      <c r="H184" s="21"/>
    </row>
    <row r="185" spans="2:8">
      <c r="B185" s="29" t="s">
        <v>806</v>
      </c>
      <c r="C185" s="30" t="s">
        <v>840</v>
      </c>
      <c r="D185" s="31" t="s">
        <v>294</v>
      </c>
      <c r="E185" s="4" t="s">
        <v>509</v>
      </c>
      <c r="F185" s="32"/>
      <c r="G185" s="176"/>
      <c r="H185" s="21"/>
    </row>
    <row r="186" spans="2:8">
      <c r="B186" s="29" t="s">
        <v>808</v>
      </c>
      <c r="C186" s="30" t="s">
        <v>841</v>
      </c>
      <c r="D186" s="31" t="s">
        <v>224</v>
      </c>
      <c r="E186" s="4" t="s">
        <v>245</v>
      </c>
      <c r="F186" s="32"/>
      <c r="G186" s="176"/>
      <c r="H186" s="21"/>
    </row>
    <row r="187" spans="2:8" ht="17.25" thickBot="1">
      <c r="B187" s="29" t="s">
        <v>811</v>
      </c>
      <c r="C187" s="30" t="s">
        <v>842</v>
      </c>
      <c r="D187" s="31" t="s">
        <v>813</v>
      </c>
      <c r="E187" s="4" t="s">
        <v>245</v>
      </c>
      <c r="F187" s="32"/>
      <c r="G187" s="177"/>
      <c r="H187" s="21"/>
    </row>
    <row r="188" spans="2:8" ht="20.100000000000001" customHeight="1" thickBot="1">
      <c r="B188" s="194" t="s">
        <v>843</v>
      </c>
      <c r="C188" s="195"/>
      <c r="D188" s="196"/>
      <c r="E188" s="197"/>
      <c r="F188" s="197"/>
      <c r="G188" s="198"/>
      <c r="H188" s="21"/>
    </row>
    <row r="189" spans="2:8">
      <c r="B189" s="22" t="s">
        <v>793</v>
      </c>
      <c r="C189" s="23" t="s">
        <v>844</v>
      </c>
      <c r="D189" s="24" t="s">
        <v>262</v>
      </c>
      <c r="E189" s="25" t="s">
        <v>245</v>
      </c>
      <c r="F189" s="26"/>
      <c r="G189" s="193" t="s">
        <v>817</v>
      </c>
      <c r="H189" s="21"/>
    </row>
    <row r="190" spans="2:8">
      <c r="B190" s="29" t="s">
        <v>795</v>
      </c>
      <c r="C190" s="30" t="s">
        <v>845</v>
      </c>
      <c r="D190" s="31" t="s">
        <v>298</v>
      </c>
      <c r="E190" s="4" t="s">
        <v>245</v>
      </c>
      <c r="F190" s="32"/>
      <c r="G190" s="176"/>
      <c r="H190" s="21"/>
    </row>
    <row r="191" spans="2:8">
      <c r="B191" s="29" t="s">
        <v>798</v>
      </c>
      <c r="C191" s="30" t="s">
        <v>846</v>
      </c>
      <c r="D191" s="31" t="s">
        <v>224</v>
      </c>
      <c r="E191" s="4" t="s">
        <v>245</v>
      </c>
      <c r="F191" s="32"/>
      <c r="G191" s="176"/>
      <c r="H191" s="21"/>
    </row>
    <row r="192" spans="2:8">
      <c r="B192" s="29" t="s">
        <v>801</v>
      </c>
      <c r="C192" s="30" t="s">
        <v>847</v>
      </c>
      <c r="D192" s="31" t="s">
        <v>803</v>
      </c>
      <c r="E192" s="4" t="s">
        <v>245</v>
      </c>
      <c r="F192" s="32"/>
      <c r="G192" s="176"/>
      <c r="H192" s="21"/>
    </row>
    <row r="193" spans="2:8">
      <c r="B193" s="29" t="s">
        <v>804</v>
      </c>
      <c r="C193" s="30" t="s">
        <v>848</v>
      </c>
      <c r="D193" s="31" t="s">
        <v>294</v>
      </c>
      <c r="E193" s="4" t="s">
        <v>295</v>
      </c>
      <c r="F193" s="32"/>
      <c r="G193" s="176"/>
      <c r="H193" s="21"/>
    </row>
    <row r="194" spans="2:8">
      <c r="B194" s="29" t="s">
        <v>806</v>
      </c>
      <c r="C194" s="30" t="s">
        <v>849</v>
      </c>
      <c r="D194" s="31" t="s">
        <v>294</v>
      </c>
      <c r="E194" s="4" t="s">
        <v>509</v>
      </c>
      <c r="F194" s="32"/>
      <c r="G194" s="176"/>
      <c r="H194" s="21"/>
    </row>
    <row r="195" spans="2:8">
      <c r="B195" s="29" t="s">
        <v>808</v>
      </c>
      <c r="C195" s="30" t="s">
        <v>850</v>
      </c>
      <c r="D195" s="31" t="s">
        <v>224</v>
      </c>
      <c r="E195" s="4" t="s">
        <v>245</v>
      </c>
      <c r="F195" s="32"/>
      <c r="G195" s="176"/>
      <c r="H195" s="21"/>
    </row>
    <row r="196" spans="2:8" ht="17.25" thickBot="1">
      <c r="B196" s="29" t="s">
        <v>811</v>
      </c>
      <c r="C196" s="30" t="s">
        <v>851</v>
      </c>
      <c r="D196" s="31" t="s">
        <v>813</v>
      </c>
      <c r="E196" s="4" t="s">
        <v>245</v>
      </c>
      <c r="F196" s="32"/>
      <c r="G196" s="177"/>
      <c r="H196" s="21"/>
    </row>
    <row r="197" spans="2:8" ht="20.100000000000001" customHeight="1" thickBot="1">
      <c r="B197" s="194" t="s">
        <v>852</v>
      </c>
      <c r="C197" s="195"/>
      <c r="D197" s="196"/>
      <c r="E197" s="197"/>
      <c r="F197" s="197"/>
      <c r="G197" s="198"/>
      <c r="H197" s="21"/>
    </row>
    <row r="198" spans="2:8">
      <c r="B198" s="22" t="s">
        <v>793</v>
      </c>
      <c r="C198" s="23" t="s">
        <v>853</v>
      </c>
      <c r="D198" s="24" t="s">
        <v>262</v>
      </c>
      <c r="E198" s="25" t="s">
        <v>245</v>
      </c>
      <c r="F198" s="26"/>
      <c r="G198" s="193" t="s">
        <v>817</v>
      </c>
      <c r="H198" s="21"/>
    </row>
    <row r="199" spans="2:8">
      <c r="B199" s="29" t="s">
        <v>795</v>
      </c>
      <c r="C199" s="30" t="s">
        <v>854</v>
      </c>
      <c r="D199" s="31" t="s">
        <v>298</v>
      </c>
      <c r="E199" s="4" t="s">
        <v>245</v>
      </c>
      <c r="F199" s="32"/>
      <c r="G199" s="176"/>
      <c r="H199" s="21"/>
    </row>
    <row r="200" spans="2:8">
      <c r="B200" s="29" t="s">
        <v>798</v>
      </c>
      <c r="C200" s="30" t="s">
        <v>855</v>
      </c>
      <c r="D200" s="31" t="s">
        <v>224</v>
      </c>
      <c r="E200" s="4" t="s">
        <v>245</v>
      </c>
      <c r="F200" s="32"/>
      <c r="G200" s="176"/>
      <c r="H200" s="21"/>
    </row>
    <row r="201" spans="2:8">
      <c r="B201" s="29" t="s">
        <v>801</v>
      </c>
      <c r="C201" s="30" t="s">
        <v>856</v>
      </c>
      <c r="D201" s="31" t="s">
        <v>803</v>
      </c>
      <c r="E201" s="4" t="s">
        <v>245</v>
      </c>
      <c r="F201" s="32"/>
      <c r="G201" s="176"/>
      <c r="H201" s="21"/>
    </row>
    <row r="202" spans="2:8">
      <c r="B202" s="29" t="s">
        <v>804</v>
      </c>
      <c r="C202" s="30" t="s">
        <v>857</v>
      </c>
      <c r="D202" s="31" t="s">
        <v>294</v>
      </c>
      <c r="E202" s="4" t="s">
        <v>295</v>
      </c>
      <c r="F202" s="32"/>
      <c r="G202" s="176"/>
      <c r="H202" s="21"/>
    </row>
    <row r="203" spans="2:8">
      <c r="B203" s="29" t="s">
        <v>806</v>
      </c>
      <c r="C203" s="30" t="s">
        <v>858</v>
      </c>
      <c r="D203" s="31" t="s">
        <v>294</v>
      </c>
      <c r="E203" s="4" t="s">
        <v>509</v>
      </c>
      <c r="F203" s="32"/>
      <c r="G203" s="176"/>
      <c r="H203" s="21"/>
    </row>
    <row r="204" spans="2:8">
      <c r="B204" s="29" t="s">
        <v>808</v>
      </c>
      <c r="C204" s="30" t="s">
        <v>859</v>
      </c>
      <c r="D204" s="31" t="s">
        <v>224</v>
      </c>
      <c r="E204" s="4" t="s">
        <v>245</v>
      </c>
      <c r="F204" s="32"/>
      <c r="G204" s="176"/>
      <c r="H204" s="21"/>
    </row>
    <row r="205" spans="2:8" ht="17.25" thickBot="1">
      <c r="B205" s="29" t="s">
        <v>811</v>
      </c>
      <c r="C205" s="30" t="s">
        <v>860</v>
      </c>
      <c r="D205" s="31" t="s">
        <v>813</v>
      </c>
      <c r="E205" s="4" t="s">
        <v>245</v>
      </c>
      <c r="F205" s="32"/>
      <c r="G205" s="177"/>
      <c r="H205" s="21"/>
    </row>
    <row r="206" spans="2:8" ht="20.100000000000001" customHeight="1" thickBot="1">
      <c r="B206" s="194" t="s">
        <v>861</v>
      </c>
      <c r="C206" s="195"/>
      <c r="D206" s="196"/>
      <c r="E206" s="197"/>
      <c r="F206" s="197"/>
      <c r="G206" s="198"/>
      <c r="H206" s="21"/>
    </row>
    <row r="207" spans="2:8">
      <c r="B207" s="22" t="s">
        <v>793</v>
      </c>
      <c r="C207" s="23" t="s">
        <v>862</v>
      </c>
      <c r="D207" s="24" t="s">
        <v>262</v>
      </c>
      <c r="E207" s="25" t="s">
        <v>245</v>
      </c>
      <c r="F207" s="26"/>
      <c r="G207" s="193" t="s">
        <v>817</v>
      </c>
      <c r="H207" s="21"/>
    </row>
    <row r="208" spans="2:8">
      <c r="B208" s="29" t="s">
        <v>795</v>
      </c>
      <c r="C208" s="30" t="s">
        <v>863</v>
      </c>
      <c r="D208" s="31" t="s">
        <v>298</v>
      </c>
      <c r="E208" s="4" t="s">
        <v>245</v>
      </c>
      <c r="F208" s="32"/>
      <c r="G208" s="176"/>
      <c r="H208" s="21"/>
    </row>
    <row r="209" spans="2:8">
      <c r="B209" s="29" t="s">
        <v>798</v>
      </c>
      <c r="C209" s="30" t="s">
        <v>864</v>
      </c>
      <c r="D209" s="31" t="s">
        <v>224</v>
      </c>
      <c r="E209" s="4" t="s">
        <v>245</v>
      </c>
      <c r="F209" s="32"/>
      <c r="G209" s="176"/>
      <c r="H209" s="21"/>
    </row>
    <row r="210" spans="2:8">
      <c r="B210" s="29" t="s">
        <v>801</v>
      </c>
      <c r="C210" s="30" t="s">
        <v>865</v>
      </c>
      <c r="D210" s="31" t="s">
        <v>803</v>
      </c>
      <c r="E210" s="4" t="s">
        <v>245</v>
      </c>
      <c r="F210" s="32"/>
      <c r="G210" s="176"/>
      <c r="H210" s="21"/>
    </row>
    <row r="211" spans="2:8">
      <c r="B211" s="29" t="s">
        <v>804</v>
      </c>
      <c r="C211" s="30" t="s">
        <v>866</v>
      </c>
      <c r="D211" s="31" t="s">
        <v>294</v>
      </c>
      <c r="E211" s="4" t="s">
        <v>295</v>
      </c>
      <c r="F211" s="32"/>
      <c r="G211" s="176"/>
      <c r="H211" s="21"/>
    </row>
    <row r="212" spans="2:8">
      <c r="B212" s="29" t="s">
        <v>806</v>
      </c>
      <c r="C212" s="30" t="s">
        <v>867</v>
      </c>
      <c r="D212" s="31" t="s">
        <v>294</v>
      </c>
      <c r="E212" s="4" t="s">
        <v>509</v>
      </c>
      <c r="F212" s="32"/>
      <c r="G212" s="176"/>
      <c r="H212" s="21"/>
    </row>
    <row r="213" spans="2:8">
      <c r="B213" s="29" t="s">
        <v>808</v>
      </c>
      <c r="C213" s="30" t="s">
        <v>868</v>
      </c>
      <c r="D213" s="31" t="s">
        <v>224</v>
      </c>
      <c r="E213" s="4" t="s">
        <v>245</v>
      </c>
      <c r="F213" s="32"/>
      <c r="G213" s="176"/>
      <c r="H213" s="21"/>
    </row>
    <row r="214" spans="2:8" ht="17.25" thickBot="1">
      <c r="B214" s="29" t="s">
        <v>811</v>
      </c>
      <c r="C214" s="30" t="s">
        <v>869</v>
      </c>
      <c r="D214" s="31" t="s">
        <v>813</v>
      </c>
      <c r="E214" s="4" t="s">
        <v>245</v>
      </c>
      <c r="F214" s="32"/>
      <c r="G214" s="177"/>
      <c r="H214" s="21"/>
    </row>
    <row r="215" spans="2:8" ht="20.100000000000001" customHeight="1" thickBot="1">
      <c r="B215" s="194" t="s">
        <v>870</v>
      </c>
      <c r="C215" s="195"/>
      <c r="D215" s="196"/>
      <c r="E215" s="197"/>
      <c r="F215" s="197"/>
      <c r="G215" s="198"/>
      <c r="H215" s="21"/>
    </row>
    <row r="216" spans="2:8">
      <c r="B216" s="22" t="s">
        <v>793</v>
      </c>
      <c r="C216" s="23" t="s">
        <v>871</v>
      </c>
      <c r="D216" s="24" t="s">
        <v>262</v>
      </c>
      <c r="E216" s="25" t="s">
        <v>245</v>
      </c>
      <c r="F216" s="26"/>
      <c r="G216" s="193" t="s">
        <v>817</v>
      </c>
      <c r="H216" s="21"/>
    </row>
    <row r="217" spans="2:8">
      <c r="B217" s="29" t="s">
        <v>795</v>
      </c>
      <c r="C217" s="30" t="s">
        <v>872</v>
      </c>
      <c r="D217" s="31" t="s">
        <v>298</v>
      </c>
      <c r="E217" s="4" t="s">
        <v>245</v>
      </c>
      <c r="F217" s="32"/>
      <c r="G217" s="176"/>
      <c r="H217" s="21"/>
    </row>
    <row r="218" spans="2:8">
      <c r="B218" s="29" t="s">
        <v>798</v>
      </c>
      <c r="C218" s="30" t="s">
        <v>873</v>
      </c>
      <c r="D218" s="31" t="s">
        <v>224</v>
      </c>
      <c r="E218" s="4" t="s">
        <v>245</v>
      </c>
      <c r="F218" s="32"/>
      <c r="G218" s="176"/>
      <c r="H218" s="21"/>
    </row>
    <row r="219" spans="2:8">
      <c r="B219" s="29" t="s">
        <v>801</v>
      </c>
      <c r="C219" s="30" t="s">
        <v>874</v>
      </c>
      <c r="D219" s="31" t="s">
        <v>803</v>
      </c>
      <c r="E219" s="4" t="s">
        <v>245</v>
      </c>
      <c r="F219" s="32"/>
      <c r="G219" s="176"/>
      <c r="H219" s="21"/>
    </row>
    <row r="220" spans="2:8">
      <c r="B220" s="29" t="s">
        <v>804</v>
      </c>
      <c r="C220" s="30" t="s">
        <v>875</v>
      </c>
      <c r="D220" s="31" t="s">
        <v>294</v>
      </c>
      <c r="E220" s="4" t="s">
        <v>295</v>
      </c>
      <c r="F220" s="32"/>
      <c r="G220" s="176"/>
      <c r="H220" s="21"/>
    </row>
    <row r="221" spans="2:8">
      <c r="B221" s="29" t="s">
        <v>806</v>
      </c>
      <c r="C221" s="30" t="s">
        <v>876</v>
      </c>
      <c r="D221" s="31" t="s">
        <v>294</v>
      </c>
      <c r="E221" s="4" t="s">
        <v>509</v>
      </c>
      <c r="F221" s="32"/>
      <c r="G221" s="176"/>
      <c r="H221" s="21"/>
    </row>
    <row r="222" spans="2:8">
      <c r="B222" s="29" t="s">
        <v>808</v>
      </c>
      <c r="C222" s="30" t="s">
        <v>877</v>
      </c>
      <c r="D222" s="31" t="s">
        <v>224</v>
      </c>
      <c r="E222" s="4" t="s">
        <v>245</v>
      </c>
      <c r="F222" s="32"/>
      <c r="G222" s="176"/>
      <c r="H222" s="21"/>
    </row>
    <row r="223" spans="2:8" ht="17.25" thickBot="1">
      <c r="B223" s="29" t="s">
        <v>811</v>
      </c>
      <c r="C223" s="30" t="s">
        <v>878</v>
      </c>
      <c r="D223" s="31" t="s">
        <v>813</v>
      </c>
      <c r="E223" s="4" t="s">
        <v>245</v>
      </c>
      <c r="F223" s="32"/>
      <c r="G223" s="177"/>
      <c r="H223" s="21"/>
    </row>
    <row r="224" spans="2:8" ht="20.100000000000001" customHeight="1" thickBot="1">
      <c r="B224" s="194" t="s">
        <v>879</v>
      </c>
      <c r="C224" s="195"/>
      <c r="D224" s="196"/>
      <c r="E224" s="197"/>
      <c r="F224" s="197"/>
      <c r="G224" s="198"/>
      <c r="H224" s="21"/>
    </row>
    <row r="225" spans="2:8">
      <c r="B225" s="22" t="s">
        <v>793</v>
      </c>
      <c r="C225" s="23" t="s">
        <v>880</v>
      </c>
      <c r="D225" s="24" t="s">
        <v>262</v>
      </c>
      <c r="E225" s="25" t="s">
        <v>245</v>
      </c>
      <c r="F225" s="26"/>
      <c r="G225" s="193" t="s">
        <v>817</v>
      </c>
      <c r="H225" s="21"/>
    </row>
    <row r="226" spans="2:8">
      <c r="B226" s="29" t="s">
        <v>795</v>
      </c>
      <c r="C226" s="30" t="s">
        <v>881</v>
      </c>
      <c r="D226" s="31" t="s">
        <v>298</v>
      </c>
      <c r="E226" s="4" t="s">
        <v>245</v>
      </c>
      <c r="F226" s="32"/>
      <c r="G226" s="176"/>
      <c r="H226" s="21"/>
    </row>
    <row r="227" spans="2:8">
      <c r="B227" s="29" t="s">
        <v>798</v>
      </c>
      <c r="C227" s="30" t="s">
        <v>882</v>
      </c>
      <c r="D227" s="31" t="s">
        <v>224</v>
      </c>
      <c r="E227" s="4" t="s">
        <v>245</v>
      </c>
      <c r="F227" s="32"/>
      <c r="G227" s="176"/>
      <c r="H227" s="21"/>
    </row>
    <row r="228" spans="2:8">
      <c r="B228" s="29" t="s">
        <v>801</v>
      </c>
      <c r="C228" s="30" t="s">
        <v>883</v>
      </c>
      <c r="D228" s="31" t="s">
        <v>803</v>
      </c>
      <c r="E228" s="4" t="s">
        <v>245</v>
      </c>
      <c r="F228" s="32"/>
      <c r="G228" s="176"/>
      <c r="H228" s="21"/>
    </row>
    <row r="229" spans="2:8">
      <c r="B229" s="29" t="s">
        <v>804</v>
      </c>
      <c r="C229" s="30" t="s">
        <v>884</v>
      </c>
      <c r="D229" s="31" t="s">
        <v>294</v>
      </c>
      <c r="E229" s="4" t="s">
        <v>295</v>
      </c>
      <c r="F229" s="32"/>
      <c r="G229" s="176"/>
      <c r="H229" s="21"/>
    </row>
    <row r="230" spans="2:8">
      <c r="B230" s="29" t="s">
        <v>806</v>
      </c>
      <c r="C230" s="30" t="s">
        <v>885</v>
      </c>
      <c r="D230" s="31" t="s">
        <v>294</v>
      </c>
      <c r="E230" s="4" t="s">
        <v>509</v>
      </c>
      <c r="F230" s="32"/>
      <c r="G230" s="176"/>
      <c r="H230" s="21"/>
    </row>
    <row r="231" spans="2:8">
      <c r="B231" s="29" t="s">
        <v>808</v>
      </c>
      <c r="C231" s="30" t="s">
        <v>886</v>
      </c>
      <c r="D231" s="31" t="s">
        <v>224</v>
      </c>
      <c r="E231" s="4" t="s">
        <v>245</v>
      </c>
      <c r="F231" s="32"/>
      <c r="G231" s="176"/>
      <c r="H231" s="21"/>
    </row>
    <row r="232" spans="2:8" ht="17.25" thickBot="1">
      <c r="B232" s="29" t="s">
        <v>811</v>
      </c>
      <c r="C232" s="30" t="s">
        <v>887</v>
      </c>
      <c r="D232" s="31" t="s">
        <v>813</v>
      </c>
      <c r="E232" s="4" t="s">
        <v>245</v>
      </c>
      <c r="F232" s="32"/>
      <c r="G232" s="177"/>
      <c r="H232" s="21"/>
    </row>
    <row r="233" spans="2:8" ht="20.100000000000001" customHeight="1" thickBot="1">
      <c r="B233" s="194" t="s">
        <v>888</v>
      </c>
      <c r="C233" s="195"/>
      <c r="D233" s="196"/>
      <c r="E233" s="197"/>
      <c r="F233" s="197"/>
      <c r="G233" s="198"/>
      <c r="H233" s="21"/>
    </row>
    <row r="234" spans="2:8">
      <c r="B234" s="22" t="s">
        <v>793</v>
      </c>
      <c r="C234" s="23" t="s">
        <v>889</v>
      </c>
      <c r="D234" s="24" t="s">
        <v>262</v>
      </c>
      <c r="E234" s="25" t="s">
        <v>245</v>
      </c>
      <c r="F234" s="26"/>
      <c r="G234" s="193" t="s">
        <v>817</v>
      </c>
      <c r="H234" s="21"/>
    </row>
    <row r="235" spans="2:8">
      <c r="B235" s="29" t="s">
        <v>795</v>
      </c>
      <c r="C235" s="30" t="s">
        <v>890</v>
      </c>
      <c r="D235" s="31" t="s">
        <v>298</v>
      </c>
      <c r="E235" s="4" t="s">
        <v>245</v>
      </c>
      <c r="F235" s="32"/>
      <c r="G235" s="176"/>
      <c r="H235" s="21"/>
    </row>
    <row r="236" spans="2:8">
      <c r="B236" s="29" t="s">
        <v>798</v>
      </c>
      <c r="C236" s="30" t="s">
        <v>891</v>
      </c>
      <c r="D236" s="31" t="s">
        <v>224</v>
      </c>
      <c r="E236" s="4" t="s">
        <v>245</v>
      </c>
      <c r="F236" s="32"/>
      <c r="G236" s="176"/>
      <c r="H236" s="21"/>
    </row>
    <row r="237" spans="2:8">
      <c r="B237" s="29" t="s">
        <v>801</v>
      </c>
      <c r="C237" s="30" t="s">
        <v>892</v>
      </c>
      <c r="D237" s="31" t="s">
        <v>803</v>
      </c>
      <c r="E237" s="4" t="s">
        <v>245</v>
      </c>
      <c r="F237" s="32"/>
      <c r="G237" s="176"/>
      <c r="H237" s="21"/>
    </row>
    <row r="238" spans="2:8">
      <c r="B238" s="29" t="s">
        <v>804</v>
      </c>
      <c r="C238" s="30" t="s">
        <v>893</v>
      </c>
      <c r="D238" s="31" t="s">
        <v>294</v>
      </c>
      <c r="E238" s="4" t="s">
        <v>295</v>
      </c>
      <c r="F238" s="32"/>
      <c r="G238" s="176"/>
      <c r="H238" s="21"/>
    </row>
    <row r="239" spans="2:8">
      <c r="B239" s="29" t="s">
        <v>806</v>
      </c>
      <c r="C239" s="30" t="s">
        <v>894</v>
      </c>
      <c r="D239" s="31" t="s">
        <v>294</v>
      </c>
      <c r="E239" s="4" t="s">
        <v>509</v>
      </c>
      <c r="F239" s="32"/>
      <c r="G239" s="176"/>
      <c r="H239" s="21"/>
    </row>
    <row r="240" spans="2:8">
      <c r="B240" s="29" t="s">
        <v>808</v>
      </c>
      <c r="C240" s="30" t="s">
        <v>895</v>
      </c>
      <c r="D240" s="31" t="s">
        <v>224</v>
      </c>
      <c r="E240" s="4" t="s">
        <v>245</v>
      </c>
      <c r="F240" s="32"/>
      <c r="G240" s="176"/>
      <c r="H240" s="21"/>
    </row>
    <row r="241" spans="2:8" ht="17.25" thickBot="1">
      <c r="B241" s="29" t="s">
        <v>811</v>
      </c>
      <c r="C241" s="30" t="s">
        <v>896</v>
      </c>
      <c r="D241" s="31" t="s">
        <v>813</v>
      </c>
      <c r="E241" s="4" t="s">
        <v>245</v>
      </c>
      <c r="F241" s="32"/>
      <c r="G241" s="177"/>
      <c r="H241" s="21"/>
    </row>
    <row r="242" spans="2:8" ht="17.25" thickBot="1">
      <c r="B242" s="20" t="s">
        <v>897</v>
      </c>
      <c r="C242" s="152"/>
      <c r="D242" s="153"/>
      <c r="E242" s="154"/>
      <c r="F242" s="154"/>
      <c r="G242" s="155"/>
      <c r="H242" s="21"/>
    </row>
    <row r="243" spans="2:8" ht="45.75" thickBot="1">
      <c r="B243" s="22" t="s">
        <v>898</v>
      </c>
      <c r="C243" s="23" t="s">
        <v>899</v>
      </c>
      <c r="D243" s="174" t="s">
        <v>226</v>
      </c>
      <c r="E243" s="27" t="s">
        <v>495</v>
      </c>
      <c r="F243" s="26"/>
      <c r="G243" s="28" t="s">
        <v>900</v>
      </c>
      <c r="H243" s="21"/>
    </row>
    <row r="244" spans="2:8" ht="20.100000000000001" customHeight="1">
      <c r="B244" s="40"/>
      <c r="C244" s="40"/>
      <c r="D244" s="41"/>
      <c r="E244" s="42"/>
      <c r="F244" s="42"/>
      <c r="G244" s="40"/>
      <c r="H244" s="8"/>
    </row>
  </sheetData>
  <mergeCells count="1">
    <mergeCell ref="G31:G34"/>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E4F7F-1901-4B71-9249-6466ED4B980C}">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901</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207</v>
      </c>
      <c r="C5" s="23" t="s">
        <v>902</v>
      </c>
      <c r="D5" s="24" t="s">
        <v>513</v>
      </c>
      <c r="E5" s="25" t="s">
        <v>232</v>
      </c>
      <c r="F5" s="26" t="s">
        <v>223</v>
      </c>
      <c r="G5" s="28"/>
      <c r="H5" s="21"/>
    </row>
    <row r="6" spans="2:8">
      <c r="B6" s="29" t="s">
        <v>903</v>
      </c>
      <c r="C6" s="30" t="s">
        <v>904</v>
      </c>
      <c r="D6" s="31" t="s">
        <v>561</v>
      </c>
      <c r="E6" s="4" t="s">
        <v>237</v>
      </c>
      <c r="F6" s="32"/>
      <c r="G6" s="33"/>
      <c r="H6" s="21"/>
    </row>
    <row r="7" spans="2:8" ht="30" customHeight="1">
      <c r="B7" s="29" t="s">
        <v>905</v>
      </c>
      <c r="C7" s="30" t="s">
        <v>906</v>
      </c>
      <c r="D7" s="31" t="s">
        <v>513</v>
      </c>
      <c r="E7" s="4" t="s">
        <v>245</v>
      </c>
      <c r="F7" s="32"/>
      <c r="G7" s="175" t="s">
        <v>563</v>
      </c>
      <c r="H7" s="21"/>
    </row>
    <row r="8" spans="2:8" ht="30" customHeight="1">
      <c r="B8" s="29" t="s">
        <v>907</v>
      </c>
      <c r="C8" s="30" t="s">
        <v>908</v>
      </c>
      <c r="D8" s="31" t="s">
        <v>513</v>
      </c>
      <c r="E8" s="4" t="s">
        <v>245</v>
      </c>
      <c r="F8" s="32"/>
      <c r="G8" s="176"/>
      <c r="H8" s="21"/>
    </row>
    <row r="9" spans="2:8" ht="30" customHeight="1">
      <c r="B9" s="29" t="s">
        <v>909</v>
      </c>
      <c r="C9" s="30" t="s">
        <v>910</v>
      </c>
      <c r="D9" s="31" t="s">
        <v>513</v>
      </c>
      <c r="E9" s="4" t="s">
        <v>245</v>
      </c>
      <c r="F9" s="32"/>
      <c r="G9" s="176"/>
      <c r="H9" s="21"/>
    </row>
    <row r="10" spans="2:8" ht="30" customHeight="1">
      <c r="B10" s="29" t="s">
        <v>911</v>
      </c>
      <c r="C10" s="30" t="s">
        <v>912</v>
      </c>
      <c r="D10" s="31" t="s">
        <v>513</v>
      </c>
      <c r="E10" s="4" t="s">
        <v>245</v>
      </c>
      <c r="F10" s="32"/>
      <c r="G10" s="176"/>
      <c r="H10" s="21"/>
    </row>
    <row r="11" spans="2:8" ht="30" customHeight="1">
      <c r="B11" s="29" t="s">
        <v>913</v>
      </c>
      <c r="C11" s="30" t="s">
        <v>914</v>
      </c>
      <c r="D11" s="31" t="s">
        <v>513</v>
      </c>
      <c r="E11" s="4" t="s">
        <v>245</v>
      </c>
      <c r="F11" s="32"/>
      <c r="G11" s="176"/>
      <c r="H11" s="21"/>
    </row>
    <row r="12" spans="2:8" ht="30.75" customHeight="1" thickBot="1">
      <c r="B12" s="29" t="s">
        <v>915</v>
      </c>
      <c r="C12" s="30" t="s">
        <v>916</v>
      </c>
      <c r="D12" s="31" t="s">
        <v>513</v>
      </c>
      <c r="E12" s="4" t="s">
        <v>245</v>
      </c>
      <c r="F12" s="32"/>
      <c r="G12" s="177"/>
      <c r="H12" s="21"/>
    </row>
    <row r="13" spans="2:8" ht="20.100000000000001" customHeight="1">
      <c r="B13" s="40"/>
      <c r="C13" s="40"/>
      <c r="D13" s="41"/>
      <c r="E13" s="42"/>
      <c r="F13" s="42"/>
      <c r="G13" s="40"/>
      <c r="H13"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C86FC-B170-42BF-9536-1FE7CE2D1B26}">
  <sheetPr codeName="Sheet3">
    <outlinePr summaryBelow="0"/>
    <pageSetUpPr fitToPage="1"/>
  </sheetPr>
  <dimension ref="A1:H171"/>
  <sheetViews>
    <sheetView showGridLines="0" zoomScaleNormal="100" zoomScaleSheetLayoutView="100" workbookViewId="0"/>
  </sheetViews>
  <sheetFormatPr defaultColWidth="10.28515625" defaultRowHeight="16.5"/>
  <cols>
    <col min="1" max="1" width="2.7109375" style="140" customWidth="1"/>
    <col min="2" max="2" width="50.85546875" style="140" customWidth="1"/>
    <col min="3" max="3" width="12.7109375" style="140" customWidth="1"/>
    <col min="4" max="6" width="10.7109375" style="230" customWidth="1"/>
    <col min="7" max="7" width="98.7109375" style="140" customWidth="1"/>
    <col min="8" max="8" width="2.7109375" style="140" customWidth="1"/>
    <col min="9" max="16384" width="10.28515625" style="140"/>
  </cols>
  <sheetData>
    <row r="1" spans="2:8" ht="13.5" customHeight="1" thickBot="1">
      <c r="B1" s="8"/>
      <c r="C1" s="8"/>
      <c r="D1" s="9"/>
      <c r="E1" s="10"/>
      <c r="F1" s="10"/>
      <c r="G1" s="8"/>
      <c r="H1" s="8"/>
    </row>
    <row r="2" spans="2:8" ht="44.1" customHeight="1" thickBot="1">
      <c r="B2" s="231" t="s">
        <v>105</v>
      </c>
      <c r="C2" s="232"/>
      <c r="D2" s="232"/>
      <c r="E2" s="232"/>
      <c r="F2" s="232"/>
      <c r="G2" s="233"/>
      <c r="H2" s="234"/>
    </row>
    <row r="3" spans="2:8" ht="13.5" customHeight="1" thickBot="1">
      <c r="B3" s="235"/>
      <c r="C3" s="235"/>
      <c r="D3" s="235"/>
      <c r="E3" s="235"/>
      <c r="F3" s="235"/>
      <c r="G3" s="235"/>
    </row>
    <row r="4" spans="2:8" ht="20.25" customHeight="1" thickBot="1">
      <c r="B4" s="16" t="s">
        <v>4</v>
      </c>
      <c r="C4" s="17" t="s">
        <v>5</v>
      </c>
      <c r="D4" s="17" t="s">
        <v>6</v>
      </c>
      <c r="E4" s="17" t="s">
        <v>7</v>
      </c>
      <c r="F4" s="18" t="s">
        <v>8</v>
      </c>
      <c r="G4" s="19" t="s">
        <v>9</v>
      </c>
    </row>
    <row r="5" spans="2:8" ht="17.25" thickBot="1">
      <c r="B5" s="221" t="s">
        <v>931</v>
      </c>
      <c r="C5" s="206" t="s">
        <v>947</v>
      </c>
      <c r="D5" s="207" t="s">
        <v>224</v>
      </c>
      <c r="E5" s="208" t="s">
        <v>940</v>
      </c>
      <c r="F5" s="209" t="s">
        <v>932</v>
      </c>
      <c r="G5" s="222" t="s">
        <v>921</v>
      </c>
      <c r="H5" s="223"/>
    </row>
    <row r="6" spans="2:8" ht="20.100000000000001" customHeight="1" thickBot="1">
      <c r="B6" s="205" t="s">
        <v>922</v>
      </c>
      <c r="C6" s="225"/>
      <c r="D6" s="226"/>
      <c r="E6" s="227"/>
      <c r="F6" s="227"/>
      <c r="G6" s="228"/>
      <c r="H6" s="223"/>
    </row>
    <row r="7" spans="2:8" ht="45">
      <c r="B7" s="237" t="s">
        <v>948</v>
      </c>
      <c r="C7" s="238" t="s">
        <v>949</v>
      </c>
      <c r="D7" s="239" t="s">
        <v>241</v>
      </c>
      <c r="E7" s="236" t="s">
        <v>225</v>
      </c>
      <c r="F7" s="240"/>
      <c r="G7" s="241" t="s">
        <v>1362</v>
      </c>
      <c r="H7" s="242"/>
    </row>
    <row r="8" spans="2:8" ht="30">
      <c r="B8" s="182" t="s">
        <v>950</v>
      </c>
      <c r="C8" s="245" t="s">
        <v>951</v>
      </c>
      <c r="D8" s="184" t="s">
        <v>952</v>
      </c>
      <c r="E8" s="183" t="s">
        <v>232</v>
      </c>
      <c r="F8" s="144" t="s">
        <v>953</v>
      </c>
      <c r="G8" s="215" t="s">
        <v>954</v>
      </c>
      <c r="H8" s="242"/>
    </row>
    <row r="9" spans="2:8" ht="30">
      <c r="B9" s="182" t="s">
        <v>955</v>
      </c>
      <c r="C9" s="245" t="s">
        <v>956</v>
      </c>
      <c r="D9" s="184" t="s">
        <v>939</v>
      </c>
      <c r="E9" s="183" t="s">
        <v>495</v>
      </c>
      <c r="F9" s="144"/>
      <c r="G9" s="215" t="s">
        <v>1363</v>
      </c>
      <c r="H9" s="242"/>
    </row>
    <row r="10" spans="2:8" ht="30">
      <c r="B10" s="182" t="s">
        <v>128</v>
      </c>
      <c r="C10" s="245" t="s">
        <v>957</v>
      </c>
      <c r="D10" s="184" t="s">
        <v>937</v>
      </c>
      <c r="E10" s="183" t="s">
        <v>495</v>
      </c>
      <c r="F10" s="144"/>
      <c r="G10" s="215" t="s">
        <v>1364</v>
      </c>
      <c r="H10" s="242"/>
    </row>
    <row r="11" spans="2:8" ht="30">
      <c r="B11" s="182" t="s">
        <v>925</v>
      </c>
      <c r="C11" s="245" t="s">
        <v>959</v>
      </c>
      <c r="D11" s="247" t="s">
        <v>278</v>
      </c>
      <c r="E11" s="224" t="s">
        <v>960</v>
      </c>
      <c r="F11" s="144"/>
      <c r="G11" s="246" t="s">
        <v>1365</v>
      </c>
      <c r="H11" s="242"/>
    </row>
    <row r="12" spans="2:8" ht="30">
      <c r="B12" s="182" t="s">
        <v>962</v>
      </c>
      <c r="C12" s="245" t="s">
        <v>963</v>
      </c>
      <c r="D12" s="184" t="s">
        <v>923</v>
      </c>
      <c r="E12" s="183" t="s">
        <v>495</v>
      </c>
      <c r="F12" s="144"/>
      <c r="G12" s="246" t="s">
        <v>964</v>
      </c>
      <c r="H12" s="242"/>
    </row>
    <row r="13" spans="2:8">
      <c r="B13" s="182" t="s">
        <v>965</v>
      </c>
      <c r="C13" s="245" t="s">
        <v>966</v>
      </c>
      <c r="D13" s="184" t="s">
        <v>923</v>
      </c>
      <c r="E13" s="183" t="s">
        <v>495</v>
      </c>
      <c r="F13" s="144" t="s">
        <v>938</v>
      </c>
      <c r="G13" s="215" t="s">
        <v>967</v>
      </c>
      <c r="H13" s="242"/>
    </row>
    <row r="14" spans="2:8" ht="45">
      <c r="B14" s="182" t="s">
        <v>968</v>
      </c>
      <c r="C14" s="245" t="s">
        <v>969</v>
      </c>
      <c r="D14" s="184" t="s">
        <v>924</v>
      </c>
      <c r="E14" s="183" t="s">
        <v>508</v>
      </c>
      <c r="F14" s="144"/>
      <c r="G14" s="185" t="s">
        <v>970</v>
      </c>
      <c r="H14" s="242"/>
    </row>
    <row r="15" spans="2:8">
      <c r="B15" s="182" t="s">
        <v>971</v>
      </c>
      <c r="C15" s="245" t="s">
        <v>972</v>
      </c>
      <c r="D15" s="184" t="s">
        <v>929</v>
      </c>
      <c r="E15" s="183" t="s">
        <v>495</v>
      </c>
      <c r="F15" s="144"/>
      <c r="G15" s="215"/>
      <c r="H15" s="242"/>
    </row>
    <row r="16" spans="2:8" ht="75">
      <c r="B16" s="248" t="s">
        <v>974</v>
      </c>
      <c r="C16" s="245" t="s">
        <v>975</v>
      </c>
      <c r="D16" s="247" t="s">
        <v>976</v>
      </c>
      <c r="E16" s="220" t="s">
        <v>977</v>
      </c>
      <c r="F16" s="218"/>
      <c r="G16" s="185" t="s">
        <v>978</v>
      </c>
      <c r="H16" s="242"/>
    </row>
    <row r="17" spans="1:8" ht="30">
      <c r="B17" s="248" t="s">
        <v>979</v>
      </c>
      <c r="C17" s="245" t="s">
        <v>980</v>
      </c>
      <c r="D17" s="249" t="s">
        <v>299</v>
      </c>
      <c r="E17" s="220" t="s">
        <v>977</v>
      </c>
      <c r="F17" s="218"/>
      <c r="G17" s="246" t="s">
        <v>981</v>
      </c>
      <c r="H17" s="242"/>
    </row>
    <row r="18" spans="1:8" ht="60">
      <c r="B18" s="248" t="s">
        <v>982</v>
      </c>
      <c r="C18" s="245" t="s">
        <v>983</v>
      </c>
      <c r="D18" s="249" t="s">
        <v>497</v>
      </c>
      <c r="E18" s="220" t="s">
        <v>961</v>
      </c>
      <c r="F18" s="218"/>
      <c r="G18" s="246" t="s">
        <v>984</v>
      </c>
      <c r="H18" s="242"/>
    </row>
    <row r="19" spans="1:8" ht="30.75" thickBot="1">
      <c r="B19" s="248" t="s">
        <v>985</v>
      </c>
      <c r="C19" s="245" t="s">
        <v>986</v>
      </c>
      <c r="D19" s="247" t="s">
        <v>278</v>
      </c>
      <c r="E19" s="224" t="s">
        <v>960</v>
      </c>
      <c r="F19" s="218"/>
      <c r="G19" s="246" t="s">
        <v>933</v>
      </c>
      <c r="H19" s="242"/>
    </row>
    <row r="20" spans="1:8" s="254" customFormat="1" ht="17.25" thickBot="1">
      <c r="A20" s="250"/>
      <c r="B20" s="251" t="s">
        <v>987</v>
      </c>
      <c r="C20" s="252"/>
      <c r="D20" s="252"/>
      <c r="E20" s="252"/>
      <c r="F20" s="252"/>
      <c r="G20" s="253"/>
      <c r="H20" s="242"/>
    </row>
    <row r="21" spans="1:8" ht="75.75" thickBot="1">
      <c r="B21" s="248" t="s">
        <v>988</v>
      </c>
      <c r="C21" s="255" t="s">
        <v>989</v>
      </c>
      <c r="D21" s="249" t="s">
        <v>990</v>
      </c>
      <c r="E21" s="220" t="s">
        <v>973</v>
      </c>
      <c r="F21" s="218"/>
      <c r="G21" s="215" t="s">
        <v>991</v>
      </c>
      <c r="H21" s="242"/>
    </row>
    <row r="22" spans="1:8" s="254" customFormat="1" ht="20.100000000000001" customHeight="1" thickBot="1">
      <c r="A22" s="250"/>
      <c r="B22" s="251" t="s">
        <v>992</v>
      </c>
      <c r="C22" s="252"/>
      <c r="D22" s="252"/>
      <c r="E22" s="252"/>
      <c r="F22" s="252"/>
      <c r="G22" s="253"/>
      <c r="H22" s="242"/>
    </row>
    <row r="23" spans="1:8" s="243" customFormat="1" ht="17.25" thickBot="1">
      <c r="B23" s="256" t="s">
        <v>993</v>
      </c>
      <c r="C23" s="257"/>
      <c r="D23" s="257"/>
      <c r="E23" s="257"/>
      <c r="F23" s="257"/>
      <c r="G23" s="258"/>
      <c r="H23" s="242"/>
    </row>
    <row r="24" spans="1:8" ht="45.75" thickBot="1">
      <c r="B24" s="259" t="s">
        <v>994</v>
      </c>
      <c r="C24" s="260" t="s">
        <v>995</v>
      </c>
      <c r="D24" s="261" t="s">
        <v>285</v>
      </c>
      <c r="E24" s="262" t="s">
        <v>977</v>
      </c>
      <c r="F24" s="216" t="s">
        <v>311</v>
      </c>
      <c r="G24" s="246" t="s">
        <v>996</v>
      </c>
      <c r="H24" s="242"/>
    </row>
    <row r="25" spans="1:8" s="243" customFormat="1" ht="17.25" thickBot="1">
      <c r="B25" s="256" t="s">
        <v>997</v>
      </c>
      <c r="C25" s="257"/>
      <c r="D25" s="257"/>
      <c r="E25" s="257"/>
      <c r="F25" s="257"/>
      <c r="G25" s="258"/>
      <c r="H25" s="242"/>
    </row>
    <row r="26" spans="1:8" ht="60">
      <c r="B26" s="248" t="s">
        <v>998</v>
      </c>
      <c r="C26" s="264" t="s">
        <v>999</v>
      </c>
      <c r="D26" s="247" t="s">
        <v>923</v>
      </c>
      <c r="E26" s="220" t="s">
        <v>958</v>
      </c>
      <c r="F26" s="218" t="s">
        <v>311</v>
      </c>
      <c r="G26" s="215" t="s">
        <v>1000</v>
      </c>
      <c r="H26" s="242"/>
    </row>
    <row r="27" spans="1:8" ht="75.75" thickBot="1">
      <c r="B27" s="248" t="s">
        <v>122</v>
      </c>
      <c r="C27" s="264" t="s">
        <v>1001</v>
      </c>
      <c r="D27" s="249" t="s">
        <v>990</v>
      </c>
      <c r="E27" s="220" t="s">
        <v>973</v>
      </c>
      <c r="F27" s="218" t="s">
        <v>311</v>
      </c>
      <c r="G27" s="214" t="s">
        <v>1002</v>
      </c>
      <c r="H27" s="242"/>
    </row>
    <row r="28" spans="1:8" s="243" customFormat="1" ht="17.25" thickBot="1">
      <c r="B28" s="256" t="s">
        <v>1003</v>
      </c>
      <c r="C28" s="257"/>
      <c r="D28" s="257"/>
      <c r="E28" s="257"/>
      <c r="F28" s="257"/>
      <c r="G28" s="258"/>
      <c r="H28" s="242"/>
    </row>
    <row r="29" spans="1:8" ht="105">
      <c r="B29" s="248" t="s">
        <v>1004</v>
      </c>
      <c r="C29" s="264" t="s">
        <v>1005</v>
      </c>
      <c r="D29" s="239" t="s">
        <v>262</v>
      </c>
      <c r="E29" s="236" t="s">
        <v>511</v>
      </c>
      <c r="F29" s="240" t="s">
        <v>312</v>
      </c>
      <c r="G29" s="241" t="s">
        <v>1366</v>
      </c>
      <c r="H29" s="242"/>
    </row>
    <row r="30" spans="1:8" ht="105">
      <c r="B30" s="248" t="s">
        <v>1006</v>
      </c>
      <c r="C30" s="264" t="s">
        <v>1007</v>
      </c>
      <c r="D30" s="239" t="s">
        <v>298</v>
      </c>
      <c r="E30" s="236" t="s">
        <v>511</v>
      </c>
      <c r="F30" s="240" t="s">
        <v>312</v>
      </c>
      <c r="G30" s="241" t="s">
        <v>1367</v>
      </c>
      <c r="H30" s="242"/>
    </row>
    <row r="31" spans="1:8" ht="120">
      <c r="B31" s="248" t="s">
        <v>1008</v>
      </c>
      <c r="C31" s="264" t="s">
        <v>1009</v>
      </c>
      <c r="D31" s="239" t="s">
        <v>224</v>
      </c>
      <c r="E31" s="236" t="s">
        <v>245</v>
      </c>
      <c r="F31" s="240" t="s">
        <v>312</v>
      </c>
      <c r="G31" s="241" t="s">
        <v>1368</v>
      </c>
      <c r="H31" s="242"/>
    </row>
    <row r="32" spans="1:8" ht="105">
      <c r="B32" s="248" t="s">
        <v>1010</v>
      </c>
      <c r="C32" s="264" t="s">
        <v>1011</v>
      </c>
      <c r="D32" s="239" t="s">
        <v>803</v>
      </c>
      <c r="E32" s="236" t="s">
        <v>942</v>
      </c>
      <c r="F32" s="240" t="s">
        <v>312</v>
      </c>
      <c r="G32" s="241" t="s">
        <v>1369</v>
      </c>
      <c r="H32" s="242"/>
    </row>
    <row r="33" spans="2:8" ht="105">
      <c r="B33" s="248" t="s">
        <v>1012</v>
      </c>
      <c r="C33" s="264" t="s">
        <v>1013</v>
      </c>
      <c r="D33" s="239" t="s">
        <v>294</v>
      </c>
      <c r="E33" s="236" t="s">
        <v>295</v>
      </c>
      <c r="F33" s="240" t="s">
        <v>312</v>
      </c>
      <c r="G33" s="268" t="s">
        <v>1366</v>
      </c>
      <c r="H33" s="242"/>
    </row>
    <row r="34" spans="2:8" ht="105.75" thickBot="1">
      <c r="B34" s="248" t="s">
        <v>1014</v>
      </c>
      <c r="C34" s="264" t="s">
        <v>1015</v>
      </c>
      <c r="D34" s="239" t="s">
        <v>294</v>
      </c>
      <c r="E34" s="236" t="s">
        <v>295</v>
      </c>
      <c r="F34" s="240" t="s">
        <v>312</v>
      </c>
      <c r="G34" s="241" t="s">
        <v>1366</v>
      </c>
      <c r="H34" s="242"/>
    </row>
    <row r="35" spans="2:8" s="243" customFormat="1" ht="17.25" thickBot="1">
      <c r="B35" s="256" t="s">
        <v>1016</v>
      </c>
      <c r="C35" s="257"/>
      <c r="D35" s="257"/>
      <c r="E35" s="257"/>
      <c r="F35" s="257"/>
      <c r="G35" s="258"/>
      <c r="H35" s="242"/>
    </row>
    <row r="36" spans="2:8" ht="60">
      <c r="B36" s="248" t="s">
        <v>1017</v>
      </c>
      <c r="C36" s="264" t="s">
        <v>1018</v>
      </c>
      <c r="D36" s="239" t="s">
        <v>923</v>
      </c>
      <c r="E36" s="183" t="s">
        <v>495</v>
      </c>
      <c r="F36" s="218" t="s">
        <v>311</v>
      </c>
      <c r="G36" s="215" t="s">
        <v>1019</v>
      </c>
      <c r="H36" s="242"/>
    </row>
    <row r="37" spans="2:8" ht="75">
      <c r="B37" s="248" t="s">
        <v>1020</v>
      </c>
      <c r="C37" s="264" t="s">
        <v>1021</v>
      </c>
      <c r="D37" s="239" t="s">
        <v>934</v>
      </c>
      <c r="E37" s="220" t="s">
        <v>244</v>
      </c>
      <c r="F37" s="218" t="s">
        <v>311</v>
      </c>
      <c r="G37" s="215" t="s">
        <v>1022</v>
      </c>
      <c r="H37" s="242"/>
    </row>
    <row r="38" spans="2:8" ht="75">
      <c r="B38" s="248" t="s">
        <v>1023</v>
      </c>
      <c r="C38" s="264" t="s">
        <v>1024</v>
      </c>
      <c r="D38" s="239" t="s">
        <v>927</v>
      </c>
      <c r="E38" s="236" t="s">
        <v>1025</v>
      </c>
      <c r="F38" s="218"/>
      <c r="G38" s="185" t="s">
        <v>1026</v>
      </c>
      <c r="H38" s="242"/>
    </row>
    <row r="39" spans="2:8" ht="30">
      <c r="B39" s="248" t="s">
        <v>1027</v>
      </c>
      <c r="C39" s="264" t="s">
        <v>1028</v>
      </c>
      <c r="D39" s="239" t="s">
        <v>299</v>
      </c>
      <c r="E39" s="236" t="s">
        <v>1025</v>
      </c>
      <c r="F39" s="218"/>
      <c r="G39" s="215" t="s">
        <v>1029</v>
      </c>
      <c r="H39" s="242"/>
    </row>
    <row r="40" spans="2:8" ht="76.5" customHeight="1">
      <c r="B40" s="248" t="s">
        <v>1030</v>
      </c>
      <c r="C40" s="264" t="s">
        <v>1031</v>
      </c>
      <c r="D40" s="239" t="s">
        <v>497</v>
      </c>
      <c r="E40" s="236" t="s">
        <v>1025</v>
      </c>
      <c r="F40" s="218"/>
      <c r="G40" s="241" t="s">
        <v>1032</v>
      </c>
      <c r="H40" s="242"/>
    </row>
    <row r="41" spans="2:8" ht="75">
      <c r="B41" s="248" t="s">
        <v>1033</v>
      </c>
      <c r="C41" s="264" t="s">
        <v>1034</v>
      </c>
      <c r="D41" s="239" t="s">
        <v>300</v>
      </c>
      <c r="E41" s="236" t="s">
        <v>516</v>
      </c>
      <c r="F41" s="218"/>
      <c r="G41" s="215" t="s">
        <v>1035</v>
      </c>
      <c r="H41" s="242"/>
    </row>
    <row r="42" spans="2:8">
      <c r="B42" s="248" t="s">
        <v>1036</v>
      </c>
      <c r="C42" s="264" t="s">
        <v>1037</v>
      </c>
      <c r="D42" s="249" t="s">
        <v>929</v>
      </c>
      <c r="E42" s="220" t="s">
        <v>1038</v>
      </c>
      <c r="F42" s="218"/>
      <c r="G42" s="215"/>
      <c r="H42" s="242"/>
    </row>
    <row r="43" spans="2:8" ht="45">
      <c r="B43" s="248" t="s">
        <v>1039</v>
      </c>
      <c r="C43" s="264" t="s">
        <v>1040</v>
      </c>
      <c r="D43" s="269" t="s">
        <v>298</v>
      </c>
      <c r="E43" s="270" t="s">
        <v>511</v>
      </c>
      <c r="F43" s="218"/>
      <c r="G43" s="215" t="s">
        <v>1370</v>
      </c>
      <c r="H43" s="242"/>
    </row>
    <row r="44" spans="2:8" ht="75">
      <c r="B44" s="248" t="s">
        <v>1041</v>
      </c>
      <c r="C44" s="264" t="s">
        <v>1042</v>
      </c>
      <c r="D44" s="269" t="s">
        <v>541</v>
      </c>
      <c r="E44" s="270" t="s">
        <v>245</v>
      </c>
      <c r="F44" s="218"/>
      <c r="G44" s="215" t="s">
        <v>1043</v>
      </c>
      <c r="H44" s="242"/>
    </row>
    <row r="45" spans="2:8" ht="60">
      <c r="B45" s="248" t="s">
        <v>1044</v>
      </c>
      <c r="C45" s="264" t="s">
        <v>1045</v>
      </c>
      <c r="D45" s="239" t="s">
        <v>298</v>
      </c>
      <c r="E45" s="236" t="s">
        <v>232</v>
      </c>
      <c r="F45" s="218" t="s">
        <v>311</v>
      </c>
      <c r="G45" s="215" t="s">
        <v>1046</v>
      </c>
      <c r="H45" s="242"/>
    </row>
    <row r="46" spans="2:8" ht="75">
      <c r="B46" s="248" t="s">
        <v>1047</v>
      </c>
      <c r="C46" s="264" t="s">
        <v>1048</v>
      </c>
      <c r="D46" s="239" t="s">
        <v>224</v>
      </c>
      <c r="E46" s="236" t="s">
        <v>225</v>
      </c>
      <c r="F46" s="218"/>
      <c r="G46" s="241" t="s">
        <v>1049</v>
      </c>
      <c r="H46" s="242"/>
    </row>
    <row r="47" spans="2:8" ht="75">
      <c r="B47" s="248" t="s">
        <v>1050</v>
      </c>
      <c r="C47" s="264" t="s">
        <v>1051</v>
      </c>
      <c r="D47" s="239" t="s">
        <v>224</v>
      </c>
      <c r="E47" s="236" t="s">
        <v>225</v>
      </c>
      <c r="F47" s="218"/>
      <c r="G47" s="241" t="s">
        <v>1052</v>
      </c>
      <c r="H47" s="242"/>
    </row>
    <row r="48" spans="2:8" ht="90">
      <c r="B48" s="248" t="s">
        <v>1053</v>
      </c>
      <c r="C48" s="264" t="s">
        <v>1054</v>
      </c>
      <c r="D48" s="239" t="s">
        <v>224</v>
      </c>
      <c r="E48" s="236" t="s">
        <v>225</v>
      </c>
      <c r="F48" s="218"/>
      <c r="G48" s="241" t="s">
        <v>1371</v>
      </c>
      <c r="H48" s="242"/>
    </row>
    <row r="49" spans="2:8" ht="75">
      <c r="B49" s="248" t="s">
        <v>1055</v>
      </c>
      <c r="C49" s="264" t="s">
        <v>1056</v>
      </c>
      <c r="D49" s="239" t="s">
        <v>224</v>
      </c>
      <c r="E49" s="236" t="s">
        <v>225</v>
      </c>
      <c r="F49" s="218"/>
      <c r="G49" s="241" t="s">
        <v>1057</v>
      </c>
      <c r="H49" s="242"/>
    </row>
    <row r="50" spans="2:8" ht="75">
      <c r="B50" s="248" t="s">
        <v>1058</v>
      </c>
      <c r="C50" s="264" t="s">
        <v>1059</v>
      </c>
      <c r="D50" s="239" t="s">
        <v>224</v>
      </c>
      <c r="E50" s="236" t="s">
        <v>225</v>
      </c>
      <c r="F50" s="218"/>
      <c r="G50" s="241" t="s">
        <v>1060</v>
      </c>
      <c r="H50" s="242"/>
    </row>
    <row r="51" spans="2:8" ht="75">
      <c r="B51" s="248" t="s">
        <v>1061</v>
      </c>
      <c r="C51" s="264" t="s">
        <v>1062</v>
      </c>
      <c r="D51" s="239" t="s">
        <v>224</v>
      </c>
      <c r="E51" s="236" t="s">
        <v>225</v>
      </c>
      <c r="F51" s="218"/>
      <c r="G51" s="241" t="s">
        <v>1372</v>
      </c>
      <c r="H51" s="242"/>
    </row>
    <row r="52" spans="2:8" ht="60">
      <c r="B52" s="248" t="s">
        <v>1063</v>
      </c>
      <c r="C52" s="264" t="s">
        <v>1064</v>
      </c>
      <c r="D52" s="249" t="s">
        <v>990</v>
      </c>
      <c r="E52" s="236" t="s">
        <v>225</v>
      </c>
      <c r="F52" s="218"/>
      <c r="G52" s="215" t="s">
        <v>1065</v>
      </c>
      <c r="H52" s="242"/>
    </row>
    <row r="53" spans="2:8" ht="45">
      <c r="B53" s="248" t="s">
        <v>1066</v>
      </c>
      <c r="C53" s="264" t="s">
        <v>1067</v>
      </c>
      <c r="D53" s="239" t="s">
        <v>551</v>
      </c>
      <c r="E53" s="236" t="s">
        <v>510</v>
      </c>
      <c r="F53" s="218"/>
      <c r="G53" s="241" t="s">
        <v>1068</v>
      </c>
      <c r="H53" s="242"/>
    </row>
    <row r="54" spans="2:8" ht="60">
      <c r="B54" s="248" t="s">
        <v>1069</v>
      </c>
      <c r="C54" s="264" t="s">
        <v>1070</v>
      </c>
      <c r="D54" s="239" t="s">
        <v>923</v>
      </c>
      <c r="E54" s="236" t="s">
        <v>527</v>
      </c>
      <c r="F54" s="218"/>
      <c r="G54" s="241" t="s">
        <v>1071</v>
      </c>
      <c r="H54" s="242"/>
    </row>
    <row r="55" spans="2:8" ht="45.75" thickBot="1">
      <c r="B55" s="248" t="s">
        <v>1072</v>
      </c>
      <c r="C55" s="264" t="s">
        <v>1073</v>
      </c>
      <c r="D55" s="239" t="s">
        <v>926</v>
      </c>
      <c r="E55" s="236" t="s">
        <v>781</v>
      </c>
      <c r="F55" s="218"/>
      <c r="G55" s="241" t="s">
        <v>1068</v>
      </c>
      <c r="H55" s="242"/>
    </row>
    <row r="56" spans="2:8" s="243" customFormat="1" ht="17.25" thickBot="1">
      <c r="B56" s="256" t="s">
        <v>1074</v>
      </c>
      <c r="C56" s="257"/>
      <c r="D56" s="257"/>
      <c r="E56" s="257"/>
      <c r="F56" s="257"/>
      <c r="G56" s="258"/>
      <c r="H56" s="242"/>
    </row>
    <row r="57" spans="2:8" ht="17.25" thickBot="1">
      <c r="B57" s="248" t="s">
        <v>943</v>
      </c>
      <c r="C57" s="264" t="s">
        <v>1075</v>
      </c>
      <c r="D57" s="249" t="s">
        <v>285</v>
      </c>
      <c r="E57" s="220" t="s">
        <v>977</v>
      </c>
      <c r="F57" s="218" t="s">
        <v>311</v>
      </c>
      <c r="G57" s="271" t="s">
        <v>1076</v>
      </c>
      <c r="H57" s="242"/>
    </row>
    <row r="58" spans="2:8" s="243" customFormat="1" ht="17.25" thickBot="1">
      <c r="B58" s="256" t="s">
        <v>1077</v>
      </c>
      <c r="C58" s="257"/>
      <c r="D58" s="257"/>
      <c r="E58" s="257"/>
      <c r="F58" s="257"/>
      <c r="G58" s="273"/>
      <c r="H58" s="242"/>
    </row>
    <row r="59" spans="2:8">
      <c r="B59" s="248" t="s">
        <v>1078</v>
      </c>
      <c r="C59" s="264" t="s">
        <v>1079</v>
      </c>
      <c r="D59" s="266" t="s">
        <v>923</v>
      </c>
      <c r="E59" s="267" t="s">
        <v>958</v>
      </c>
      <c r="F59" s="263" t="s">
        <v>311</v>
      </c>
      <c r="H59" s="242"/>
    </row>
    <row r="60" spans="2:8" ht="17.25" thickBot="1">
      <c r="B60" s="248" t="s">
        <v>214</v>
      </c>
      <c r="C60" s="264" t="s">
        <v>1080</v>
      </c>
      <c r="D60" s="249" t="s">
        <v>990</v>
      </c>
      <c r="E60" s="220" t="s">
        <v>973</v>
      </c>
      <c r="F60" s="218" t="s">
        <v>311</v>
      </c>
      <c r="G60" s="273"/>
      <c r="H60" s="242"/>
    </row>
    <row r="61" spans="2:8" s="243" customFormat="1" ht="15.75" customHeight="1" thickBot="1">
      <c r="B61" s="256" t="s">
        <v>1081</v>
      </c>
      <c r="C61" s="257"/>
      <c r="D61" s="257"/>
      <c r="E61" s="257"/>
      <c r="F61" s="257"/>
      <c r="G61" s="273"/>
      <c r="H61" s="242"/>
    </row>
    <row r="62" spans="2:8">
      <c r="B62" s="248" t="s">
        <v>1082</v>
      </c>
      <c r="C62" s="264" t="s">
        <v>1083</v>
      </c>
      <c r="D62" s="239" t="s">
        <v>262</v>
      </c>
      <c r="E62" s="236" t="s">
        <v>511</v>
      </c>
      <c r="F62" s="240" t="s">
        <v>312</v>
      </c>
      <c r="G62" s="273"/>
      <c r="H62" s="242"/>
    </row>
    <row r="63" spans="2:8">
      <c r="B63" s="248" t="s">
        <v>1084</v>
      </c>
      <c r="C63" s="264" t="s">
        <v>1085</v>
      </c>
      <c r="D63" s="239" t="s">
        <v>298</v>
      </c>
      <c r="E63" s="236" t="s">
        <v>511</v>
      </c>
      <c r="F63" s="240" t="s">
        <v>312</v>
      </c>
      <c r="G63" s="273"/>
      <c r="H63" s="242"/>
    </row>
    <row r="64" spans="2:8">
      <c r="B64" s="248" t="s">
        <v>1086</v>
      </c>
      <c r="C64" s="264" t="s">
        <v>1087</v>
      </c>
      <c r="D64" s="239" t="s">
        <v>224</v>
      </c>
      <c r="E64" s="236" t="s">
        <v>245</v>
      </c>
      <c r="F64" s="240" t="s">
        <v>312</v>
      </c>
      <c r="G64" s="273"/>
      <c r="H64" s="242"/>
    </row>
    <row r="65" spans="2:8">
      <c r="B65" s="248" t="s">
        <v>1088</v>
      </c>
      <c r="C65" s="264" t="s">
        <v>1089</v>
      </c>
      <c r="D65" s="239" t="s">
        <v>803</v>
      </c>
      <c r="E65" s="236" t="s">
        <v>942</v>
      </c>
      <c r="F65" s="240" t="s">
        <v>312</v>
      </c>
      <c r="G65" s="273"/>
      <c r="H65" s="242"/>
    </row>
    <row r="66" spans="2:8">
      <c r="B66" s="248" t="s">
        <v>1090</v>
      </c>
      <c r="C66" s="264" t="s">
        <v>1091</v>
      </c>
      <c r="D66" s="239" t="s">
        <v>294</v>
      </c>
      <c r="E66" s="236" t="s">
        <v>295</v>
      </c>
      <c r="F66" s="240" t="s">
        <v>312</v>
      </c>
      <c r="G66" s="273"/>
      <c r="H66" s="242"/>
    </row>
    <row r="67" spans="2:8" ht="17.25" thickBot="1">
      <c r="B67" s="248" t="s">
        <v>1092</v>
      </c>
      <c r="C67" s="264" t="s">
        <v>1093</v>
      </c>
      <c r="D67" s="239" t="s">
        <v>294</v>
      </c>
      <c r="E67" s="236" t="s">
        <v>295</v>
      </c>
      <c r="F67" s="240" t="s">
        <v>312</v>
      </c>
      <c r="G67" s="273"/>
      <c r="H67" s="242"/>
    </row>
    <row r="68" spans="2:8" s="243" customFormat="1" ht="17.25" thickBot="1">
      <c r="B68" s="256" t="s">
        <v>1094</v>
      </c>
      <c r="C68" s="257"/>
      <c r="D68" s="257"/>
      <c r="E68" s="257"/>
      <c r="F68" s="257"/>
      <c r="G68" s="273"/>
      <c r="H68" s="242"/>
    </row>
    <row r="69" spans="2:8">
      <c r="B69" s="248" t="s">
        <v>1095</v>
      </c>
      <c r="C69" s="264" t="s">
        <v>1096</v>
      </c>
      <c r="D69" s="239" t="s">
        <v>923</v>
      </c>
      <c r="E69" s="183" t="s">
        <v>495</v>
      </c>
      <c r="F69" s="218" t="s">
        <v>311</v>
      </c>
      <c r="G69" s="273"/>
      <c r="H69" s="242"/>
    </row>
    <row r="70" spans="2:8">
      <c r="B70" s="265" t="s">
        <v>1097</v>
      </c>
      <c r="C70" s="264" t="s">
        <v>1098</v>
      </c>
      <c r="D70" s="239" t="s">
        <v>934</v>
      </c>
      <c r="E70" s="220" t="s">
        <v>244</v>
      </c>
      <c r="F70" s="263" t="s">
        <v>311</v>
      </c>
      <c r="G70" s="273"/>
      <c r="H70" s="242"/>
    </row>
    <row r="71" spans="2:8">
      <c r="B71" s="248" t="s">
        <v>1099</v>
      </c>
      <c r="C71" s="264" t="s">
        <v>1100</v>
      </c>
      <c r="D71" s="239" t="s">
        <v>927</v>
      </c>
      <c r="E71" s="236" t="s">
        <v>1025</v>
      </c>
      <c r="F71" s="218"/>
      <c r="G71" s="273"/>
      <c r="H71" s="242"/>
    </row>
    <row r="72" spans="2:8">
      <c r="B72" s="248" t="s">
        <v>1101</v>
      </c>
      <c r="C72" s="264" t="s">
        <v>1102</v>
      </c>
      <c r="D72" s="239" t="s">
        <v>299</v>
      </c>
      <c r="E72" s="236" t="s">
        <v>1025</v>
      </c>
      <c r="F72" s="218"/>
      <c r="G72" s="273"/>
      <c r="H72" s="242"/>
    </row>
    <row r="73" spans="2:8">
      <c r="B73" s="248" t="s">
        <v>1103</v>
      </c>
      <c r="C73" s="264" t="s">
        <v>1104</v>
      </c>
      <c r="D73" s="239" t="s">
        <v>497</v>
      </c>
      <c r="E73" s="236" t="s">
        <v>1025</v>
      </c>
      <c r="F73" s="218"/>
      <c r="G73" s="273"/>
      <c r="H73" s="242"/>
    </row>
    <row r="74" spans="2:8">
      <c r="B74" s="248" t="s">
        <v>1105</v>
      </c>
      <c r="C74" s="264" t="s">
        <v>1106</v>
      </c>
      <c r="D74" s="239" t="s">
        <v>300</v>
      </c>
      <c r="E74" s="236" t="s">
        <v>516</v>
      </c>
      <c r="F74" s="218"/>
      <c r="G74" s="273"/>
      <c r="H74" s="242"/>
    </row>
    <row r="75" spans="2:8">
      <c r="B75" s="248" t="s">
        <v>1107</v>
      </c>
      <c r="C75" s="264" t="s">
        <v>1108</v>
      </c>
      <c r="D75" s="249" t="s">
        <v>929</v>
      </c>
      <c r="E75" s="220" t="s">
        <v>1038</v>
      </c>
      <c r="F75" s="218"/>
      <c r="G75" s="273"/>
      <c r="H75" s="242"/>
    </row>
    <row r="76" spans="2:8">
      <c r="B76" s="248" t="s">
        <v>1109</v>
      </c>
      <c r="C76" s="264" t="s">
        <v>1110</v>
      </c>
      <c r="D76" s="269" t="s">
        <v>298</v>
      </c>
      <c r="E76" s="270" t="s">
        <v>511</v>
      </c>
      <c r="F76" s="218"/>
      <c r="G76" s="273"/>
      <c r="H76" s="242"/>
    </row>
    <row r="77" spans="2:8">
      <c r="B77" s="248" t="s">
        <v>1111</v>
      </c>
      <c r="C77" s="264" t="s">
        <v>1112</v>
      </c>
      <c r="D77" s="269" t="s">
        <v>541</v>
      </c>
      <c r="E77" s="270" t="s">
        <v>245</v>
      </c>
      <c r="F77" s="218"/>
      <c r="G77" s="273"/>
      <c r="H77" s="242"/>
    </row>
    <row r="78" spans="2:8">
      <c r="B78" s="248" t="s">
        <v>1113</v>
      </c>
      <c r="C78" s="264" t="s">
        <v>1114</v>
      </c>
      <c r="D78" s="239" t="s">
        <v>298</v>
      </c>
      <c r="E78" s="236" t="s">
        <v>232</v>
      </c>
      <c r="F78" s="218" t="s">
        <v>311</v>
      </c>
      <c r="G78" s="273"/>
      <c r="H78" s="242"/>
    </row>
    <row r="79" spans="2:8">
      <c r="B79" s="248" t="s">
        <v>1115</v>
      </c>
      <c r="C79" s="264" t="s">
        <v>1116</v>
      </c>
      <c r="D79" s="239" t="s">
        <v>224</v>
      </c>
      <c r="E79" s="236" t="s">
        <v>225</v>
      </c>
      <c r="F79" s="218"/>
      <c r="G79" s="273"/>
      <c r="H79" s="242"/>
    </row>
    <row r="80" spans="2:8">
      <c r="B80" s="248" t="s">
        <v>1117</v>
      </c>
      <c r="C80" s="264" t="s">
        <v>1118</v>
      </c>
      <c r="D80" s="239" t="s">
        <v>224</v>
      </c>
      <c r="E80" s="236" t="s">
        <v>225</v>
      </c>
      <c r="F80" s="218"/>
      <c r="G80" s="273"/>
      <c r="H80" s="242"/>
    </row>
    <row r="81" spans="2:8">
      <c r="B81" s="248" t="s">
        <v>1119</v>
      </c>
      <c r="C81" s="264" t="s">
        <v>1120</v>
      </c>
      <c r="D81" s="239" t="s">
        <v>224</v>
      </c>
      <c r="E81" s="236" t="s">
        <v>225</v>
      </c>
      <c r="F81" s="218"/>
      <c r="G81" s="273"/>
      <c r="H81" s="242"/>
    </row>
    <row r="82" spans="2:8">
      <c r="B82" s="248" t="s">
        <v>1121</v>
      </c>
      <c r="C82" s="264" t="s">
        <v>1122</v>
      </c>
      <c r="D82" s="239" t="s">
        <v>224</v>
      </c>
      <c r="E82" s="236" t="s">
        <v>225</v>
      </c>
      <c r="F82" s="218"/>
      <c r="G82" s="273"/>
      <c r="H82" s="242"/>
    </row>
    <row r="83" spans="2:8">
      <c r="B83" s="248" t="s">
        <v>1123</v>
      </c>
      <c r="C83" s="264" t="s">
        <v>1124</v>
      </c>
      <c r="D83" s="239" t="s">
        <v>224</v>
      </c>
      <c r="E83" s="236" t="s">
        <v>225</v>
      </c>
      <c r="F83" s="218"/>
      <c r="G83" s="273"/>
      <c r="H83" s="242"/>
    </row>
    <row r="84" spans="2:8">
      <c r="B84" s="248" t="s">
        <v>1125</v>
      </c>
      <c r="C84" s="264" t="s">
        <v>1126</v>
      </c>
      <c r="D84" s="239" t="s">
        <v>224</v>
      </c>
      <c r="E84" s="236" t="s">
        <v>225</v>
      </c>
      <c r="F84" s="218"/>
      <c r="G84" s="273"/>
      <c r="H84" s="242"/>
    </row>
    <row r="85" spans="2:8">
      <c r="B85" s="248" t="s">
        <v>1127</v>
      </c>
      <c r="C85" s="264" t="s">
        <v>1128</v>
      </c>
      <c r="D85" s="249" t="s">
        <v>990</v>
      </c>
      <c r="E85" s="236" t="s">
        <v>225</v>
      </c>
      <c r="F85" s="218"/>
      <c r="G85" s="273"/>
      <c r="H85" s="242"/>
    </row>
    <row r="86" spans="2:8">
      <c r="B86" s="248" t="s">
        <v>1129</v>
      </c>
      <c r="C86" s="264" t="s">
        <v>1130</v>
      </c>
      <c r="D86" s="239" t="s">
        <v>551</v>
      </c>
      <c r="E86" s="236" t="s">
        <v>510</v>
      </c>
      <c r="F86" s="218"/>
      <c r="G86" s="273"/>
      <c r="H86" s="242"/>
    </row>
    <row r="87" spans="2:8">
      <c r="B87" s="248" t="s">
        <v>1131</v>
      </c>
      <c r="C87" s="264" t="s">
        <v>1132</v>
      </c>
      <c r="D87" s="239" t="s">
        <v>923</v>
      </c>
      <c r="E87" s="236" t="s">
        <v>527</v>
      </c>
      <c r="F87" s="218"/>
      <c r="G87" s="273"/>
      <c r="H87" s="242"/>
    </row>
    <row r="88" spans="2:8" ht="17.25" thickBot="1">
      <c r="B88" s="248" t="s">
        <v>1133</v>
      </c>
      <c r="C88" s="264" t="s">
        <v>1134</v>
      </c>
      <c r="D88" s="239" t="s">
        <v>926</v>
      </c>
      <c r="E88" s="236" t="s">
        <v>781</v>
      </c>
      <c r="F88" s="218"/>
      <c r="G88" s="274"/>
      <c r="H88" s="242"/>
    </row>
    <row r="89" spans="2:8" s="243" customFormat="1" ht="17.25" thickBot="1">
      <c r="B89" s="256" t="s">
        <v>1135</v>
      </c>
      <c r="C89" s="257"/>
      <c r="D89" s="257"/>
      <c r="E89" s="257"/>
      <c r="F89" s="257"/>
      <c r="G89" s="258"/>
      <c r="H89" s="242"/>
    </row>
    <row r="90" spans="2:8" ht="17.25" thickBot="1">
      <c r="B90" s="248" t="s">
        <v>944</v>
      </c>
      <c r="C90" s="264" t="s">
        <v>1136</v>
      </c>
      <c r="D90" s="249" t="s">
        <v>285</v>
      </c>
      <c r="E90" s="220" t="s">
        <v>977</v>
      </c>
      <c r="F90" s="218" t="s">
        <v>311</v>
      </c>
      <c r="G90" s="271" t="s">
        <v>1076</v>
      </c>
      <c r="H90" s="242"/>
    </row>
    <row r="91" spans="2:8" s="243" customFormat="1" ht="19.5" customHeight="1" thickBot="1">
      <c r="B91" s="256" t="s">
        <v>1137</v>
      </c>
      <c r="C91" s="257"/>
      <c r="D91" s="257"/>
      <c r="E91" s="257"/>
      <c r="F91" s="257"/>
      <c r="G91" s="272"/>
      <c r="H91" s="242"/>
    </row>
    <row r="92" spans="2:8" ht="18.75" customHeight="1">
      <c r="B92" s="248" t="s">
        <v>1138</v>
      </c>
      <c r="C92" s="264" t="s">
        <v>1139</v>
      </c>
      <c r="D92" s="266" t="s">
        <v>923</v>
      </c>
      <c r="E92" s="267" t="s">
        <v>958</v>
      </c>
      <c r="F92" s="263" t="s">
        <v>311</v>
      </c>
      <c r="G92" s="272"/>
      <c r="H92" s="242"/>
    </row>
    <row r="93" spans="2:8" ht="19.5" customHeight="1" thickBot="1">
      <c r="B93" s="248" t="s">
        <v>215</v>
      </c>
      <c r="C93" s="264" t="s">
        <v>1140</v>
      </c>
      <c r="D93" s="249" t="s">
        <v>990</v>
      </c>
      <c r="E93" s="220" t="s">
        <v>973</v>
      </c>
      <c r="F93" s="218" t="s">
        <v>311</v>
      </c>
      <c r="G93" s="272"/>
      <c r="H93" s="242"/>
    </row>
    <row r="94" spans="2:8" s="243" customFormat="1" ht="19.5" customHeight="1" thickBot="1">
      <c r="B94" s="256" t="s">
        <v>1141</v>
      </c>
      <c r="C94" s="257"/>
      <c r="D94" s="257"/>
      <c r="E94" s="257"/>
      <c r="F94" s="257"/>
      <c r="G94" s="272"/>
      <c r="H94" s="242"/>
    </row>
    <row r="95" spans="2:8" ht="18.75" customHeight="1">
      <c r="B95" s="248" t="s">
        <v>1142</v>
      </c>
      <c r="C95" s="264" t="s">
        <v>1143</v>
      </c>
      <c r="D95" s="239" t="s">
        <v>262</v>
      </c>
      <c r="E95" s="236" t="s">
        <v>511</v>
      </c>
      <c r="F95" s="240" t="s">
        <v>312</v>
      </c>
      <c r="G95" s="272"/>
      <c r="H95" s="242"/>
    </row>
    <row r="96" spans="2:8" ht="18.75" customHeight="1">
      <c r="B96" s="248" t="s">
        <v>1144</v>
      </c>
      <c r="C96" s="264" t="s">
        <v>1145</v>
      </c>
      <c r="D96" s="239" t="s">
        <v>298</v>
      </c>
      <c r="E96" s="236" t="s">
        <v>511</v>
      </c>
      <c r="F96" s="240" t="s">
        <v>312</v>
      </c>
      <c r="G96" s="272"/>
      <c r="H96" s="242"/>
    </row>
    <row r="97" spans="2:8" ht="18.75" customHeight="1">
      <c r="B97" s="248" t="s">
        <v>1146</v>
      </c>
      <c r="C97" s="264" t="s">
        <v>1147</v>
      </c>
      <c r="D97" s="239" t="s">
        <v>224</v>
      </c>
      <c r="E97" s="236" t="s">
        <v>245</v>
      </c>
      <c r="F97" s="240" t="s">
        <v>312</v>
      </c>
      <c r="G97" s="272"/>
      <c r="H97" s="242"/>
    </row>
    <row r="98" spans="2:8" ht="18.75" customHeight="1">
      <c r="B98" s="248" t="s">
        <v>1148</v>
      </c>
      <c r="C98" s="264" t="s">
        <v>1149</v>
      </c>
      <c r="D98" s="239" t="s">
        <v>803</v>
      </c>
      <c r="E98" s="236" t="s">
        <v>942</v>
      </c>
      <c r="F98" s="240" t="s">
        <v>312</v>
      </c>
      <c r="G98" s="272"/>
      <c r="H98" s="242"/>
    </row>
    <row r="99" spans="2:8" ht="18.75" customHeight="1">
      <c r="B99" s="248" t="s">
        <v>1150</v>
      </c>
      <c r="C99" s="264" t="s">
        <v>1151</v>
      </c>
      <c r="D99" s="239" t="s">
        <v>294</v>
      </c>
      <c r="E99" s="236" t="s">
        <v>295</v>
      </c>
      <c r="F99" s="240" t="s">
        <v>312</v>
      </c>
      <c r="G99" s="272"/>
      <c r="H99" s="242"/>
    </row>
    <row r="100" spans="2:8" ht="19.5" customHeight="1" thickBot="1">
      <c r="B100" s="248" t="s">
        <v>1152</v>
      </c>
      <c r="C100" s="264" t="s">
        <v>1153</v>
      </c>
      <c r="D100" s="239" t="s">
        <v>294</v>
      </c>
      <c r="E100" s="236" t="s">
        <v>295</v>
      </c>
      <c r="F100" s="240" t="s">
        <v>312</v>
      </c>
      <c r="G100" s="272"/>
      <c r="H100" s="242"/>
    </row>
    <row r="101" spans="2:8" s="243" customFormat="1" ht="19.5" customHeight="1" thickBot="1">
      <c r="B101" s="256" t="s">
        <v>1154</v>
      </c>
      <c r="C101" s="257"/>
      <c r="D101" s="257"/>
      <c r="E101" s="257"/>
      <c r="F101" s="257"/>
      <c r="G101" s="272"/>
      <c r="H101" s="242"/>
    </row>
    <row r="102" spans="2:8" ht="18.75" customHeight="1">
      <c r="B102" s="248" t="s">
        <v>1155</v>
      </c>
      <c r="C102" s="264" t="s">
        <v>1156</v>
      </c>
      <c r="D102" s="239" t="s">
        <v>923</v>
      </c>
      <c r="E102" s="183" t="s">
        <v>495</v>
      </c>
      <c r="F102" s="218"/>
      <c r="G102" s="272"/>
      <c r="H102" s="242"/>
    </row>
    <row r="103" spans="2:8" ht="18.75" customHeight="1">
      <c r="B103" s="265" t="s">
        <v>1157</v>
      </c>
      <c r="C103" s="264" t="s">
        <v>1158</v>
      </c>
      <c r="D103" s="239" t="s">
        <v>934</v>
      </c>
      <c r="E103" s="220" t="s">
        <v>244</v>
      </c>
      <c r="F103" s="263"/>
      <c r="G103" s="272"/>
      <c r="H103" s="242"/>
    </row>
    <row r="104" spans="2:8" ht="18.75" customHeight="1">
      <c r="B104" s="248" t="s">
        <v>1159</v>
      </c>
      <c r="C104" s="264" t="s">
        <v>1160</v>
      </c>
      <c r="D104" s="239" t="s">
        <v>927</v>
      </c>
      <c r="E104" s="236" t="s">
        <v>1025</v>
      </c>
      <c r="F104" s="218"/>
      <c r="G104" s="272"/>
      <c r="H104" s="242"/>
    </row>
    <row r="105" spans="2:8" ht="18.75" customHeight="1">
      <c r="B105" s="248" t="s">
        <v>1161</v>
      </c>
      <c r="C105" s="264" t="s">
        <v>1162</v>
      </c>
      <c r="D105" s="239" t="s">
        <v>299</v>
      </c>
      <c r="E105" s="236" t="s">
        <v>1025</v>
      </c>
      <c r="F105" s="218"/>
      <c r="G105" s="272"/>
      <c r="H105" s="242"/>
    </row>
    <row r="106" spans="2:8" ht="18.75" customHeight="1">
      <c r="B106" s="248" t="s">
        <v>1163</v>
      </c>
      <c r="C106" s="264" t="s">
        <v>1164</v>
      </c>
      <c r="D106" s="239" t="s">
        <v>497</v>
      </c>
      <c r="E106" s="236" t="s">
        <v>1025</v>
      </c>
      <c r="F106" s="218"/>
      <c r="G106" s="272"/>
      <c r="H106" s="242"/>
    </row>
    <row r="107" spans="2:8" ht="18.75" customHeight="1">
      <c r="B107" s="248" t="s">
        <v>1165</v>
      </c>
      <c r="C107" s="264" t="s">
        <v>1166</v>
      </c>
      <c r="D107" s="239" t="s">
        <v>300</v>
      </c>
      <c r="E107" s="236" t="s">
        <v>516</v>
      </c>
      <c r="F107" s="218"/>
      <c r="G107" s="272"/>
      <c r="H107" s="242"/>
    </row>
    <row r="108" spans="2:8" ht="18.75" customHeight="1">
      <c r="B108" s="248" t="s">
        <v>1167</v>
      </c>
      <c r="C108" s="264" t="s">
        <v>1168</v>
      </c>
      <c r="D108" s="249" t="s">
        <v>929</v>
      </c>
      <c r="E108" s="220" t="s">
        <v>1038</v>
      </c>
      <c r="F108" s="218"/>
      <c r="G108" s="272"/>
      <c r="H108" s="242"/>
    </row>
    <row r="109" spans="2:8" ht="18.75" customHeight="1">
      <c r="B109" s="248" t="s">
        <v>1169</v>
      </c>
      <c r="C109" s="264" t="s">
        <v>1170</v>
      </c>
      <c r="D109" s="269" t="s">
        <v>298</v>
      </c>
      <c r="E109" s="270" t="s">
        <v>511</v>
      </c>
      <c r="F109" s="218"/>
      <c r="G109" s="272"/>
      <c r="H109" s="242"/>
    </row>
    <row r="110" spans="2:8" ht="18.75" customHeight="1">
      <c r="B110" s="248" t="s">
        <v>1171</v>
      </c>
      <c r="C110" s="264" t="s">
        <v>1172</v>
      </c>
      <c r="D110" s="269" t="s">
        <v>541</v>
      </c>
      <c r="E110" s="270" t="s">
        <v>245</v>
      </c>
      <c r="F110" s="218"/>
      <c r="G110" s="272"/>
      <c r="H110" s="242"/>
    </row>
    <row r="111" spans="2:8" ht="18.75" customHeight="1">
      <c r="B111" s="248" t="s">
        <v>1173</v>
      </c>
      <c r="C111" s="264" t="s">
        <v>1174</v>
      </c>
      <c r="D111" s="239" t="s">
        <v>298</v>
      </c>
      <c r="E111" s="236" t="s">
        <v>232</v>
      </c>
      <c r="F111" s="218" t="s">
        <v>311</v>
      </c>
      <c r="G111" s="272"/>
      <c r="H111" s="242"/>
    </row>
    <row r="112" spans="2:8" ht="18.75" customHeight="1">
      <c r="B112" s="248" t="s">
        <v>1175</v>
      </c>
      <c r="C112" s="264" t="s">
        <v>1176</v>
      </c>
      <c r="D112" s="239" t="s">
        <v>224</v>
      </c>
      <c r="E112" s="236" t="s">
        <v>225</v>
      </c>
      <c r="F112" s="218"/>
      <c r="G112" s="272"/>
      <c r="H112" s="242"/>
    </row>
    <row r="113" spans="2:8" ht="18.75" customHeight="1">
      <c r="B113" s="248" t="s">
        <v>1177</v>
      </c>
      <c r="C113" s="264" t="s">
        <v>1178</v>
      </c>
      <c r="D113" s="239" t="s">
        <v>224</v>
      </c>
      <c r="E113" s="236" t="s">
        <v>225</v>
      </c>
      <c r="F113" s="218"/>
      <c r="G113" s="272"/>
      <c r="H113" s="242"/>
    </row>
    <row r="114" spans="2:8" ht="18.75" customHeight="1">
      <c r="B114" s="248" t="s">
        <v>1179</v>
      </c>
      <c r="C114" s="264" t="s">
        <v>1180</v>
      </c>
      <c r="D114" s="239" t="s">
        <v>224</v>
      </c>
      <c r="E114" s="236" t="s">
        <v>225</v>
      </c>
      <c r="F114" s="218"/>
      <c r="G114" s="272"/>
      <c r="H114" s="242"/>
    </row>
    <row r="115" spans="2:8" ht="18.75" customHeight="1">
      <c r="B115" s="248" t="s">
        <v>1181</v>
      </c>
      <c r="C115" s="264" t="s">
        <v>1182</v>
      </c>
      <c r="D115" s="239" t="s">
        <v>224</v>
      </c>
      <c r="E115" s="236" t="s">
        <v>225</v>
      </c>
      <c r="F115" s="218"/>
      <c r="G115" s="272"/>
      <c r="H115" s="242"/>
    </row>
    <row r="116" spans="2:8" ht="18.75" customHeight="1">
      <c r="B116" s="248" t="s">
        <v>1183</v>
      </c>
      <c r="C116" s="264" t="s">
        <v>1184</v>
      </c>
      <c r="D116" s="239" t="s">
        <v>224</v>
      </c>
      <c r="E116" s="236" t="s">
        <v>225</v>
      </c>
      <c r="F116" s="218"/>
      <c r="G116" s="272"/>
      <c r="H116" s="242"/>
    </row>
    <row r="117" spans="2:8" ht="18.75" customHeight="1">
      <c r="B117" s="248" t="s">
        <v>1185</v>
      </c>
      <c r="C117" s="264" t="s">
        <v>1186</v>
      </c>
      <c r="D117" s="239" t="s">
        <v>224</v>
      </c>
      <c r="E117" s="236" t="s">
        <v>225</v>
      </c>
      <c r="F117" s="218"/>
      <c r="G117" s="272"/>
      <c r="H117" s="242"/>
    </row>
    <row r="118" spans="2:8" ht="18.75" customHeight="1">
      <c r="B118" s="248" t="s">
        <v>1187</v>
      </c>
      <c r="C118" s="264" t="s">
        <v>1188</v>
      </c>
      <c r="D118" s="249" t="s">
        <v>990</v>
      </c>
      <c r="E118" s="236" t="s">
        <v>225</v>
      </c>
      <c r="F118" s="218"/>
      <c r="G118" s="272"/>
      <c r="H118" s="242"/>
    </row>
    <row r="119" spans="2:8" ht="18.75" customHeight="1">
      <c r="B119" s="248" t="s">
        <v>1189</v>
      </c>
      <c r="C119" s="264" t="s">
        <v>1190</v>
      </c>
      <c r="D119" s="239" t="s">
        <v>551</v>
      </c>
      <c r="E119" s="236" t="s">
        <v>510</v>
      </c>
      <c r="F119" s="218"/>
      <c r="G119" s="272"/>
      <c r="H119" s="242"/>
    </row>
    <row r="120" spans="2:8" ht="18.75" customHeight="1">
      <c r="B120" s="248" t="s">
        <v>1191</v>
      </c>
      <c r="C120" s="264" t="s">
        <v>1192</v>
      </c>
      <c r="D120" s="239" t="s">
        <v>923</v>
      </c>
      <c r="E120" s="236" t="s">
        <v>527</v>
      </c>
      <c r="F120" s="218"/>
      <c r="G120" s="272"/>
      <c r="H120" s="242"/>
    </row>
    <row r="121" spans="2:8" ht="19.5" customHeight="1" thickBot="1">
      <c r="B121" s="248" t="s">
        <v>1193</v>
      </c>
      <c r="C121" s="264" t="s">
        <v>1194</v>
      </c>
      <c r="D121" s="239" t="s">
        <v>926</v>
      </c>
      <c r="E121" s="236" t="s">
        <v>781</v>
      </c>
      <c r="F121" s="218"/>
      <c r="G121" s="275"/>
      <c r="H121" s="242"/>
    </row>
    <row r="122" spans="2:8" ht="20.100000000000001" customHeight="1" thickBot="1">
      <c r="B122" s="276" t="s">
        <v>1195</v>
      </c>
      <c r="C122" s="277"/>
      <c r="D122" s="277"/>
      <c r="E122" s="277"/>
      <c r="F122" s="277"/>
      <c r="G122" s="278"/>
      <c r="H122" s="242"/>
    </row>
    <row r="123" spans="2:8">
      <c r="B123" s="182" t="s">
        <v>129</v>
      </c>
      <c r="C123" s="264" t="s">
        <v>1196</v>
      </c>
      <c r="D123" s="247" t="s">
        <v>278</v>
      </c>
      <c r="E123" s="224" t="s">
        <v>960</v>
      </c>
      <c r="F123" s="229" t="s">
        <v>953</v>
      </c>
      <c r="G123" s="246" t="s">
        <v>1197</v>
      </c>
      <c r="H123" s="242"/>
    </row>
    <row r="124" spans="2:8" ht="60">
      <c r="B124" s="182" t="s">
        <v>1198</v>
      </c>
      <c r="C124" s="264" t="s">
        <v>1199</v>
      </c>
      <c r="D124" s="143" t="s">
        <v>923</v>
      </c>
      <c r="E124" s="183" t="s">
        <v>958</v>
      </c>
      <c r="F124" s="229"/>
      <c r="G124" s="246" t="s">
        <v>1200</v>
      </c>
      <c r="H124" s="242"/>
    </row>
    <row r="125" spans="2:8">
      <c r="B125" s="182" t="s">
        <v>1201</v>
      </c>
      <c r="C125" s="264" t="s">
        <v>1202</v>
      </c>
      <c r="D125" s="143" t="s">
        <v>927</v>
      </c>
      <c r="E125" s="183" t="s">
        <v>977</v>
      </c>
      <c r="F125" s="144"/>
      <c r="G125" s="246" t="s">
        <v>233</v>
      </c>
      <c r="H125" s="242"/>
    </row>
    <row r="126" spans="2:8" ht="105">
      <c r="B126" s="182" t="s">
        <v>1203</v>
      </c>
      <c r="C126" s="264" t="s">
        <v>1204</v>
      </c>
      <c r="D126" s="247" t="s">
        <v>285</v>
      </c>
      <c r="E126" s="224" t="s">
        <v>961</v>
      </c>
      <c r="F126" s="218" t="s">
        <v>311</v>
      </c>
      <c r="G126" s="246" t="s">
        <v>1373</v>
      </c>
      <c r="H126" s="242"/>
    </row>
    <row r="127" spans="2:8" ht="45">
      <c r="B127" s="182" t="s">
        <v>1205</v>
      </c>
      <c r="C127" s="264" t="s">
        <v>1206</v>
      </c>
      <c r="D127" s="279" t="s">
        <v>1207</v>
      </c>
      <c r="E127" s="183" t="s">
        <v>232</v>
      </c>
      <c r="F127" s="218"/>
      <c r="G127" s="185" t="s">
        <v>1208</v>
      </c>
      <c r="H127" s="242"/>
    </row>
    <row r="128" spans="2:8">
      <c r="B128" s="182" t="s">
        <v>1209</v>
      </c>
      <c r="C128" s="264" t="s">
        <v>1210</v>
      </c>
      <c r="D128" s="145">
        <v>200</v>
      </c>
      <c r="E128" s="183" t="s">
        <v>958</v>
      </c>
      <c r="F128" s="144"/>
      <c r="G128" s="246" t="s">
        <v>1211</v>
      </c>
      <c r="H128" s="242"/>
    </row>
    <row r="129" spans="2:8" ht="30">
      <c r="B129" s="182" t="s">
        <v>1212</v>
      </c>
      <c r="C129" s="264" t="s">
        <v>1213</v>
      </c>
      <c r="D129" s="247" t="s">
        <v>1214</v>
      </c>
      <c r="E129" s="183" t="s">
        <v>973</v>
      </c>
      <c r="F129" s="144"/>
      <c r="G129" s="246" t="s">
        <v>1215</v>
      </c>
      <c r="H129" s="242"/>
    </row>
    <row r="130" spans="2:8">
      <c r="B130" s="182" t="s">
        <v>104</v>
      </c>
      <c r="C130" s="264" t="s">
        <v>1216</v>
      </c>
      <c r="D130" s="184" t="s">
        <v>917</v>
      </c>
      <c r="E130" s="183" t="s">
        <v>958</v>
      </c>
      <c r="F130" s="144"/>
      <c r="G130" s="246" t="s">
        <v>1217</v>
      </c>
      <c r="H130" s="242"/>
    </row>
    <row r="131" spans="2:8" ht="30">
      <c r="B131" s="182" t="s">
        <v>65</v>
      </c>
      <c r="C131" s="264" t="s">
        <v>1218</v>
      </c>
      <c r="D131" s="247" t="s">
        <v>1214</v>
      </c>
      <c r="E131" s="183" t="s">
        <v>973</v>
      </c>
      <c r="F131" s="144"/>
      <c r="G131" s="246" t="s">
        <v>1219</v>
      </c>
      <c r="H131" s="242"/>
    </row>
    <row r="132" spans="2:8" ht="60">
      <c r="B132" s="248" t="s">
        <v>936</v>
      </c>
      <c r="C132" s="264" t="s">
        <v>1220</v>
      </c>
      <c r="D132" s="247" t="s">
        <v>278</v>
      </c>
      <c r="E132" s="224" t="s">
        <v>960</v>
      </c>
      <c r="F132" s="218"/>
      <c r="G132" s="246" t="s">
        <v>1221</v>
      </c>
      <c r="H132" s="242"/>
    </row>
    <row r="133" spans="2:8" ht="75">
      <c r="B133" s="248" t="s">
        <v>1222</v>
      </c>
      <c r="C133" s="264" t="s">
        <v>1223</v>
      </c>
      <c r="D133" s="247" t="s">
        <v>919</v>
      </c>
      <c r="E133" s="220" t="s">
        <v>973</v>
      </c>
      <c r="F133" s="218"/>
      <c r="G133" s="246" t="s">
        <v>1224</v>
      </c>
      <c r="H133" s="242"/>
    </row>
    <row r="134" spans="2:8" ht="30">
      <c r="B134" s="248" t="s">
        <v>1225</v>
      </c>
      <c r="C134" s="264" t="s">
        <v>1226</v>
      </c>
      <c r="D134" s="247" t="s">
        <v>935</v>
      </c>
      <c r="E134" s="224" t="s">
        <v>960</v>
      </c>
      <c r="F134" s="218"/>
      <c r="G134" s="215" t="s">
        <v>1227</v>
      </c>
      <c r="H134" s="242"/>
    </row>
    <row r="135" spans="2:8" ht="90">
      <c r="B135" s="248" t="s">
        <v>1228</v>
      </c>
      <c r="C135" s="264" t="s">
        <v>1229</v>
      </c>
      <c r="D135" s="247" t="s">
        <v>278</v>
      </c>
      <c r="E135" s="224" t="s">
        <v>960</v>
      </c>
      <c r="F135" s="218"/>
      <c r="G135" s="215" t="s">
        <v>1374</v>
      </c>
      <c r="H135" s="242"/>
    </row>
    <row r="136" spans="2:8" ht="135">
      <c r="B136" s="248" t="s">
        <v>1230</v>
      </c>
      <c r="C136" s="264" t="s">
        <v>1231</v>
      </c>
      <c r="D136" s="247" t="s">
        <v>919</v>
      </c>
      <c r="E136" s="224" t="s">
        <v>562</v>
      </c>
      <c r="F136" s="218"/>
      <c r="G136" s="215" t="s">
        <v>1232</v>
      </c>
      <c r="H136" s="242"/>
    </row>
    <row r="137" spans="2:8" ht="60">
      <c r="B137" s="248" t="s">
        <v>1233</v>
      </c>
      <c r="C137" s="264" t="s">
        <v>1234</v>
      </c>
      <c r="D137" s="247" t="s">
        <v>278</v>
      </c>
      <c r="E137" s="224" t="s">
        <v>960</v>
      </c>
      <c r="F137" s="218"/>
      <c r="G137" s="280" t="s">
        <v>1375</v>
      </c>
      <c r="H137" s="242"/>
    </row>
    <row r="138" spans="2:8" ht="75">
      <c r="B138" s="248" t="s">
        <v>1235</v>
      </c>
      <c r="C138" s="264" t="s">
        <v>1236</v>
      </c>
      <c r="D138" s="247" t="s">
        <v>278</v>
      </c>
      <c r="E138" s="224" t="s">
        <v>960</v>
      </c>
      <c r="F138" s="218"/>
      <c r="G138" s="280" t="s">
        <v>1376</v>
      </c>
      <c r="H138" s="242"/>
    </row>
    <row r="139" spans="2:8" ht="45">
      <c r="B139" s="182" t="s">
        <v>1237</v>
      </c>
      <c r="C139" s="264" t="s">
        <v>1238</v>
      </c>
      <c r="D139" s="143" t="s">
        <v>990</v>
      </c>
      <c r="E139" s="183" t="s">
        <v>973</v>
      </c>
      <c r="F139" s="144"/>
      <c r="G139" s="215" t="s">
        <v>1239</v>
      </c>
      <c r="H139" s="242"/>
    </row>
    <row r="140" spans="2:8" ht="90">
      <c r="B140" s="182" t="s">
        <v>1240</v>
      </c>
      <c r="C140" s="264" t="s">
        <v>1241</v>
      </c>
      <c r="D140" s="143" t="s">
        <v>990</v>
      </c>
      <c r="E140" s="183" t="s">
        <v>973</v>
      </c>
      <c r="F140" s="144"/>
      <c r="G140" s="215" t="s">
        <v>1242</v>
      </c>
      <c r="H140" s="242"/>
    </row>
    <row r="141" spans="2:8" ht="45">
      <c r="B141" s="182" t="s">
        <v>1243</v>
      </c>
      <c r="C141" s="264" t="s">
        <v>1244</v>
      </c>
      <c r="D141" s="239" t="s">
        <v>298</v>
      </c>
      <c r="E141" s="224" t="s">
        <v>961</v>
      </c>
      <c r="F141" s="144"/>
      <c r="G141" s="246" t="s">
        <v>1377</v>
      </c>
      <c r="H141" s="242"/>
    </row>
    <row r="142" spans="2:8" ht="75">
      <c r="B142" s="182" t="s">
        <v>1245</v>
      </c>
      <c r="C142" s="264" t="s">
        <v>1246</v>
      </c>
      <c r="D142" s="239" t="s">
        <v>934</v>
      </c>
      <c r="E142" s="244" t="s">
        <v>973</v>
      </c>
      <c r="F142" s="144"/>
      <c r="G142" s="246" t="s">
        <v>1247</v>
      </c>
      <c r="H142" s="242"/>
    </row>
    <row r="143" spans="2:8" ht="75">
      <c r="B143" s="248" t="s">
        <v>1248</v>
      </c>
      <c r="C143" s="264" t="s">
        <v>1249</v>
      </c>
      <c r="D143" s="143" t="s">
        <v>927</v>
      </c>
      <c r="E143" s="224" t="s">
        <v>961</v>
      </c>
      <c r="F143" s="218"/>
      <c r="G143" s="185" t="s">
        <v>1250</v>
      </c>
      <c r="H143" s="242"/>
    </row>
    <row r="144" spans="2:8" ht="60">
      <c r="B144" s="265" t="s">
        <v>1251</v>
      </c>
      <c r="C144" s="264" t="s">
        <v>1252</v>
      </c>
      <c r="D144" s="247" t="s">
        <v>490</v>
      </c>
      <c r="E144" s="224" t="s">
        <v>232</v>
      </c>
      <c r="F144" s="263"/>
      <c r="G144" s="246" t="s">
        <v>1253</v>
      </c>
      <c r="H144" s="242"/>
    </row>
    <row r="145" spans="1:8" ht="45">
      <c r="B145" s="248" t="s">
        <v>1254</v>
      </c>
      <c r="C145" s="264" t="s">
        <v>1255</v>
      </c>
      <c r="D145" s="249" t="s">
        <v>299</v>
      </c>
      <c r="E145" s="220" t="s">
        <v>977</v>
      </c>
      <c r="F145" s="218"/>
      <c r="G145" s="215" t="s">
        <v>1378</v>
      </c>
      <c r="H145" s="242"/>
    </row>
    <row r="146" spans="1:8" ht="75">
      <c r="B146" s="248" t="s">
        <v>1256</v>
      </c>
      <c r="C146" s="264" t="s">
        <v>1257</v>
      </c>
      <c r="D146" s="279" t="s">
        <v>521</v>
      </c>
      <c r="E146" s="224" t="s">
        <v>961</v>
      </c>
      <c r="F146" s="218"/>
      <c r="G146" s="281" t="s">
        <v>1379</v>
      </c>
      <c r="H146" s="242"/>
    </row>
    <row r="147" spans="1:8" ht="45">
      <c r="B147" s="248" t="s">
        <v>945</v>
      </c>
      <c r="C147" s="264" t="s">
        <v>1258</v>
      </c>
      <c r="D147" s="249" t="s">
        <v>497</v>
      </c>
      <c r="E147" s="220" t="s">
        <v>961</v>
      </c>
      <c r="F147" s="218"/>
      <c r="G147" s="215" t="s">
        <v>1380</v>
      </c>
      <c r="H147" s="242"/>
    </row>
    <row r="148" spans="1:8" ht="45">
      <c r="B148" s="248" t="s">
        <v>1259</v>
      </c>
      <c r="C148" s="264" t="s">
        <v>1260</v>
      </c>
      <c r="D148" s="247" t="s">
        <v>300</v>
      </c>
      <c r="E148" s="224" t="s">
        <v>961</v>
      </c>
      <c r="F148" s="218"/>
      <c r="G148" s="215" t="s">
        <v>1381</v>
      </c>
      <c r="H148" s="242"/>
    </row>
    <row r="149" spans="1:8" ht="75">
      <c r="A149" s="282"/>
      <c r="B149" s="248" t="s">
        <v>1261</v>
      </c>
      <c r="C149" s="264" t="s">
        <v>1262</v>
      </c>
      <c r="D149" s="31" t="s">
        <v>231</v>
      </c>
      <c r="E149" s="220" t="s">
        <v>977</v>
      </c>
      <c r="F149" s="218" t="s">
        <v>311</v>
      </c>
      <c r="G149" s="241" t="s">
        <v>1382</v>
      </c>
      <c r="H149" s="242"/>
    </row>
    <row r="150" spans="1:8">
      <c r="A150" s="282"/>
      <c r="B150" s="248" t="s">
        <v>1263</v>
      </c>
      <c r="C150" s="264" t="s">
        <v>1264</v>
      </c>
      <c r="D150" s="31" t="s">
        <v>271</v>
      </c>
      <c r="E150" s="220" t="s">
        <v>977</v>
      </c>
      <c r="F150" s="218"/>
      <c r="G150" s="241"/>
      <c r="H150" s="242"/>
    </row>
    <row r="151" spans="1:8">
      <c r="B151" s="248" t="s">
        <v>1265</v>
      </c>
      <c r="C151" s="264" t="s">
        <v>1266</v>
      </c>
      <c r="D151" s="247" t="s">
        <v>532</v>
      </c>
      <c r="E151" s="224" t="s">
        <v>495</v>
      </c>
      <c r="F151" s="218"/>
      <c r="G151" s="246"/>
      <c r="H151" s="242"/>
    </row>
    <row r="152" spans="1:8" ht="45">
      <c r="A152" s="282"/>
      <c r="B152" s="248" t="s">
        <v>1267</v>
      </c>
      <c r="C152" s="264" t="s">
        <v>1268</v>
      </c>
      <c r="D152" s="247" t="s">
        <v>490</v>
      </c>
      <c r="E152" s="224" t="s">
        <v>558</v>
      </c>
      <c r="F152" s="218"/>
      <c r="G152" s="246" t="s">
        <v>1269</v>
      </c>
      <c r="H152" s="242"/>
    </row>
    <row r="153" spans="1:8" ht="45">
      <c r="A153" s="282"/>
      <c r="B153" s="248" t="s">
        <v>1270</v>
      </c>
      <c r="C153" s="264" t="s">
        <v>1271</v>
      </c>
      <c r="D153" s="249" t="s">
        <v>299</v>
      </c>
      <c r="E153" s="220" t="s">
        <v>977</v>
      </c>
      <c r="F153" s="218"/>
      <c r="G153" s="215" t="s">
        <v>1383</v>
      </c>
      <c r="H153" s="242"/>
    </row>
    <row r="154" spans="1:8" ht="45">
      <c r="A154" s="282"/>
      <c r="B154" s="248" t="s">
        <v>946</v>
      </c>
      <c r="C154" s="264" t="s">
        <v>1272</v>
      </c>
      <c r="D154" s="249" t="s">
        <v>497</v>
      </c>
      <c r="E154" s="220" t="s">
        <v>961</v>
      </c>
      <c r="F154" s="218"/>
      <c r="G154" s="215" t="s">
        <v>1380</v>
      </c>
      <c r="H154" s="242"/>
    </row>
    <row r="155" spans="1:8" ht="45">
      <c r="A155" s="282"/>
      <c r="B155" s="248" t="s">
        <v>1273</v>
      </c>
      <c r="C155" s="264" t="s">
        <v>1274</v>
      </c>
      <c r="D155" s="247" t="s">
        <v>490</v>
      </c>
      <c r="E155" s="224" t="s">
        <v>961</v>
      </c>
      <c r="F155" s="218"/>
      <c r="G155" s="215" t="s">
        <v>1384</v>
      </c>
      <c r="H155" s="242"/>
    </row>
    <row r="156" spans="1:8" ht="75">
      <c r="A156" s="282"/>
      <c r="B156" s="248" t="s">
        <v>1275</v>
      </c>
      <c r="C156" s="264" t="s">
        <v>1276</v>
      </c>
      <c r="D156" s="31" t="s">
        <v>231</v>
      </c>
      <c r="E156" s="220" t="s">
        <v>977</v>
      </c>
      <c r="F156" s="218" t="s">
        <v>311</v>
      </c>
      <c r="G156" s="241" t="s">
        <v>1385</v>
      </c>
      <c r="H156" s="242"/>
    </row>
    <row r="157" spans="1:8">
      <c r="A157" s="282"/>
      <c r="B157" s="248" t="s">
        <v>1277</v>
      </c>
      <c r="C157" s="264" t="s">
        <v>1278</v>
      </c>
      <c r="D157" s="31" t="s">
        <v>271</v>
      </c>
      <c r="E157" s="220" t="s">
        <v>977</v>
      </c>
      <c r="F157" s="218"/>
      <c r="H157" s="242"/>
    </row>
    <row r="158" spans="1:8" ht="17.25" thickBot="1">
      <c r="A158" s="282"/>
      <c r="B158" s="248" t="s">
        <v>1279</v>
      </c>
      <c r="C158" s="264" t="s">
        <v>1280</v>
      </c>
      <c r="D158" s="247" t="s">
        <v>532</v>
      </c>
      <c r="E158" s="224" t="s">
        <v>495</v>
      </c>
      <c r="F158" s="218"/>
      <c r="G158" s="246"/>
      <c r="H158" s="242"/>
    </row>
    <row r="159" spans="1:8" ht="20.100000000000001" customHeight="1" thickBot="1">
      <c r="B159" s="276" t="s">
        <v>1281</v>
      </c>
      <c r="C159" s="277"/>
      <c r="D159" s="277"/>
      <c r="E159" s="277"/>
      <c r="F159" s="277"/>
      <c r="G159" s="278"/>
      <c r="H159" s="242"/>
    </row>
    <row r="160" spans="1:8" ht="30">
      <c r="B160" s="259" t="s">
        <v>1282</v>
      </c>
      <c r="C160" s="260" t="s">
        <v>1283</v>
      </c>
      <c r="D160" s="261" t="s">
        <v>224</v>
      </c>
      <c r="E160" s="262" t="s">
        <v>973</v>
      </c>
      <c r="F160" s="216"/>
      <c r="G160" s="217" t="s">
        <v>1284</v>
      </c>
      <c r="H160" s="242"/>
    </row>
    <row r="161" spans="1:8" ht="17.25" thickBot="1">
      <c r="B161" s="182" t="s">
        <v>941</v>
      </c>
      <c r="C161" s="219" t="s">
        <v>1285</v>
      </c>
      <c r="D161" s="143" t="s">
        <v>930</v>
      </c>
      <c r="E161" s="183" t="s">
        <v>958</v>
      </c>
      <c r="F161" s="144"/>
      <c r="G161" s="185"/>
      <c r="H161" s="242"/>
    </row>
    <row r="162" spans="1:8" s="254" customFormat="1" ht="20.100000000000001" customHeight="1" thickBot="1">
      <c r="A162" s="250"/>
      <c r="B162" s="251" t="s">
        <v>1286</v>
      </c>
      <c r="C162" s="252"/>
      <c r="D162" s="252"/>
      <c r="E162" s="252"/>
      <c r="F162" s="252"/>
      <c r="G162" s="253"/>
      <c r="H162" s="242"/>
    </row>
    <row r="163" spans="1:8" ht="45">
      <c r="B163" s="248" t="s">
        <v>208</v>
      </c>
      <c r="C163" s="255" t="s">
        <v>1287</v>
      </c>
      <c r="D163" s="249" t="s">
        <v>934</v>
      </c>
      <c r="E163" s="220" t="s">
        <v>973</v>
      </c>
      <c r="F163" s="218"/>
      <c r="G163" s="246" t="s">
        <v>1288</v>
      </c>
      <c r="H163" s="242"/>
    </row>
    <row r="164" spans="1:8" ht="45">
      <c r="B164" s="248" t="s">
        <v>1289</v>
      </c>
      <c r="C164" s="255" t="s">
        <v>1290</v>
      </c>
      <c r="D164" s="249" t="s">
        <v>934</v>
      </c>
      <c r="E164" s="220" t="s">
        <v>973</v>
      </c>
      <c r="F164" s="218"/>
      <c r="G164" s="246" t="s">
        <v>1291</v>
      </c>
      <c r="H164" s="242"/>
    </row>
    <row r="165" spans="1:8">
      <c r="B165" s="248" t="s">
        <v>209</v>
      </c>
      <c r="C165" s="255" t="s">
        <v>1292</v>
      </c>
      <c r="D165" s="249" t="s">
        <v>934</v>
      </c>
      <c r="E165" s="220" t="s">
        <v>973</v>
      </c>
      <c r="F165" s="218"/>
      <c r="G165" s="283" t="s">
        <v>1293</v>
      </c>
      <c r="H165" s="242"/>
    </row>
    <row r="166" spans="1:8" ht="18.75" customHeight="1">
      <c r="B166" s="248" t="s">
        <v>210</v>
      </c>
      <c r="C166" s="255" t="s">
        <v>1294</v>
      </c>
      <c r="D166" s="249" t="s">
        <v>934</v>
      </c>
      <c r="E166" s="220" t="s">
        <v>973</v>
      </c>
      <c r="F166" s="218"/>
      <c r="G166" s="283" t="s">
        <v>1293</v>
      </c>
      <c r="H166" s="242"/>
    </row>
    <row r="167" spans="1:8" ht="18.75" customHeight="1">
      <c r="B167" s="248" t="s">
        <v>211</v>
      </c>
      <c r="C167" s="255" t="s">
        <v>1295</v>
      </c>
      <c r="D167" s="249" t="s">
        <v>934</v>
      </c>
      <c r="E167" s="220" t="s">
        <v>973</v>
      </c>
      <c r="F167" s="218"/>
      <c r="G167" s="283" t="s">
        <v>1293</v>
      </c>
      <c r="H167" s="242"/>
    </row>
    <row r="168" spans="1:8" ht="18.75" customHeight="1">
      <c r="B168" s="248" t="s">
        <v>212</v>
      </c>
      <c r="C168" s="255" t="s">
        <v>1296</v>
      </c>
      <c r="D168" s="249" t="s">
        <v>934</v>
      </c>
      <c r="E168" s="220" t="s">
        <v>973</v>
      </c>
      <c r="F168" s="218"/>
      <c r="G168" s="283" t="s">
        <v>1293</v>
      </c>
      <c r="H168" s="242"/>
    </row>
    <row r="169" spans="1:8" ht="18.75" customHeight="1">
      <c r="B169" s="248" t="s">
        <v>213</v>
      </c>
      <c r="C169" s="255" t="s">
        <v>1297</v>
      </c>
      <c r="D169" s="249" t="s">
        <v>934</v>
      </c>
      <c r="E169" s="220" t="s">
        <v>973</v>
      </c>
      <c r="F169" s="218"/>
      <c r="G169" s="283" t="s">
        <v>1293</v>
      </c>
      <c r="H169" s="242"/>
    </row>
    <row r="170" spans="1:8" ht="18.75" customHeight="1" thickBot="1">
      <c r="B170" s="248" t="s">
        <v>1298</v>
      </c>
      <c r="C170" s="255" t="s">
        <v>1299</v>
      </c>
      <c r="D170" s="249" t="s">
        <v>934</v>
      </c>
      <c r="E170" s="220" t="s">
        <v>973</v>
      </c>
      <c r="F170" s="218"/>
      <c r="G170" s="283" t="s">
        <v>1293</v>
      </c>
      <c r="H170" s="242"/>
    </row>
    <row r="171" spans="1:8" s="6" customFormat="1" ht="20.100000000000001" customHeight="1">
      <c r="B171" s="40"/>
      <c r="C171" s="40"/>
      <c r="D171" s="41"/>
      <c r="E171" s="42"/>
      <c r="F171" s="42"/>
      <c r="G171" s="40"/>
      <c r="H171"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F736-E6D3-4058-BEA4-86B38761D666}">
  <sheetPr codeName="Sheet35">
    <tabColor rgb="FF333333"/>
    <pageSetUpPr fitToPage="1"/>
  </sheetPr>
  <dimension ref="B1:AU26"/>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4" t="s">
        <v>10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row>
    <row r="3" spans="2:47" ht="15" customHeight="1"/>
    <row r="4" spans="2:47" ht="15" customHeight="1"/>
    <row r="5" spans="2:47" ht="15" customHeight="1" thickBot="1"/>
    <row r="6" spans="2:47" ht="15" customHeight="1">
      <c r="D6" s="45"/>
      <c r="E6" s="46"/>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8"/>
    </row>
    <row r="7" spans="2:47" ht="20.100000000000001" customHeight="1">
      <c r="D7" s="49"/>
      <c r="E7" s="50" t="s">
        <v>11</v>
      </c>
      <c r="F7" s="51"/>
      <c r="G7" s="51"/>
      <c r="H7" s="51"/>
      <c r="I7" s="51"/>
      <c r="J7" s="51"/>
      <c r="K7" s="51"/>
      <c r="L7" s="51"/>
      <c r="M7" s="51"/>
      <c r="N7" s="51"/>
      <c r="O7" s="51"/>
      <c r="P7" s="51"/>
      <c r="Q7" s="51"/>
      <c r="R7" s="51"/>
      <c r="S7" s="51"/>
      <c r="T7" s="52"/>
      <c r="U7" s="51"/>
      <c r="V7" s="53"/>
      <c r="W7" s="54"/>
      <c r="X7" s="51"/>
      <c r="Y7" s="51"/>
      <c r="Z7" s="51"/>
      <c r="AA7" s="51"/>
      <c r="AB7" s="51"/>
      <c r="AC7" s="51"/>
      <c r="AD7" s="51"/>
      <c r="AE7" s="51"/>
      <c r="AF7" s="51"/>
      <c r="AG7" s="51"/>
      <c r="AH7" s="51"/>
      <c r="AI7" s="51"/>
      <c r="AJ7" s="51"/>
      <c r="AK7" s="51"/>
      <c r="AL7" s="51"/>
      <c r="AM7" s="51"/>
      <c r="AN7" s="51"/>
      <c r="AO7" s="51"/>
      <c r="AP7" s="51"/>
      <c r="AQ7" s="51"/>
      <c r="AR7" s="51"/>
      <c r="AS7" s="55"/>
    </row>
    <row r="8" spans="2:47" ht="20.100000000000001" customHeight="1">
      <c r="D8" s="49"/>
      <c r="E8" s="57"/>
      <c r="F8" s="54"/>
      <c r="G8" s="54"/>
      <c r="H8" s="54"/>
      <c r="I8" s="54"/>
      <c r="J8" s="54"/>
      <c r="K8" s="54"/>
      <c r="L8" s="54"/>
      <c r="M8" s="54"/>
      <c r="N8" s="54"/>
      <c r="O8" s="54"/>
      <c r="P8" s="54"/>
      <c r="Q8" s="54"/>
      <c r="R8" s="54"/>
      <c r="S8" s="54"/>
      <c r="T8" s="54"/>
      <c r="U8" s="54"/>
      <c r="V8" s="285" t="str">
        <f>HYPERLINK("#'債務管理科目データ'!A1","債務管理科目データ")</f>
        <v>債務管理科目データ</v>
      </c>
      <c r="W8" s="285"/>
      <c r="X8" s="285"/>
      <c r="Y8" s="285"/>
      <c r="Z8" s="285"/>
      <c r="AA8" s="285"/>
      <c r="AB8" s="285"/>
      <c r="AC8" s="285"/>
      <c r="AD8" s="285"/>
      <c r="AE8" s="285"/>
      <c r="AF8" s="285"/>
      <c r="AG8" s="285"/>
      <c r="AH8" s="285"/>
      <c r="AI8" s="285"/>
      <c r="AJ8" s="285"/>
      <c r="AK8" s="285"/>
      <c r="AL8" s="285"/>
      <c r="AM8" s="285"/>
      <c r="AN8" s="54"/>
      <c r="AO8" s="54"/>
      <c r="AP8" s="54"/>
      <c r="AQ8" s="54"/>
      <c r="AR8" s="54"/>
      <c r="AS8" s="55"/>
    </row>
    <row r="9" spans="2:47" ht="20.100000000000001" customHeight="1">
      <c r="D9" s="49"/>
      <c r="E9" s="57"/>
      <c r="F9" s="54"/>
      <c r="G9" s="54"/>
      <c r="H9" s="54"/>
      <c r="I9" s="54"/>
      <c r="J9" s="54"/>
      <c r="K9" s="54"/>
      <c r="L9" s="54"/>
      <c r="M9" s="54"/>
      <c r="N9" s="54"/>
      <c r="O9" s="54"/>
      <c r="P9" s="54"/>
      <c r="Q9" s="54"/>
      <c r="R9" s="54"/>
      <c r="S9" s="54"/>
      <c r="T9" s="54"/>
      <c r="U9" s="54"/>
      <c r="V9" s="285" t="str">
        <f>HYPERLINK("#'債務管理補助科目データ'!A1","債務管理補助科目データ")</f>
        <v>債務管理補助科目データ</v>
      </c>
      <c r="W9" s="285"/>
      <c r="X9" s="285"/>
      <c r="Y9" s="285"/>
      <c r="Z9" s="285"/>
      <c r="AA9" s="285"/>
      <c r="AB9" s="285"/>
      <c r="AC9" s="285"/>
      <c r="AD9" s="285"/>
      <c r="AE9" s="285"/>
      <c r="AF9" s="285"/>
      <c r="AG9" s="285"/>
      <c r="AH9" s="285"/>
      <c r="AI9" s="285"/>
      <c r="AJ9" s="285"/>
      <c r="AK9" s="285"/>
      <c r="AL9" s="285"/>
      <c r="AM9" s="285"/>
      <c r="AN9" s="54"/>
      <c r="AO9" s="54"/>
      <c r="AP9" s="54"/>
      <c r="AQ9" s="54"/>
      <c r="AR9" s="54"/>
      <c r="AS9" s="55"/>
    </row>
    <row r="10" spans="2:47" ht="20.100000000000001" customHeight="1">
      <c r="D10" s="49"/>
      <c r="E10" s="57"/>
      <c r="F10" s="54"/>
      <c r="G10" s="54"/>
      <c r="H10" s="54"/>
      <c r="I10" s="54"/>
      <c r="J10" s="54"/>
      <c r="K10" s="54"/>
      <c r="L10" s="54"/>
      <c r="M10" s="54"/>
      <c r="N10" s="54"/>
      <c r="O10" s="54"/>
      <c r="P10" s="54"/>
      <c r="Q10" s="54"/>
      <c r="R10" s="54"/>
      <c r="S10" s="54"/>
      <c r="T10" s="54"/>
      <c r="U10" s="54"/>
      <c r="V10" s="285" t="str">
        <f>HYPERLINK("#'債務取引データ'!A1","債務取引データ")</f>
        <v>債務取引データ</v>
      </c>
      <c r="W10" s="285"/>
      <c r="X10" s="285"/>
      <c r="Y10" s="285"/>
      <c r="Z10" s="285"/>
      <c r="AA10" s="285"/>
      <c r="AB10" s="285"/>
      <c r="AC10" s="285"/>
      <c r="AD10" s="285"/>
      <c r="AE10" s="285"/>
      <c r="AF10" s="285"/>
      <c r="AG10" s="285"/>
      <c r="AH10" s="285"/>
      <c r="AI10" s="285"/>
      <c r="AJ10" s="285"/>
      <c r="AK10" s="285"/>
      <c r="AL10" s="285"/>
      <c r="AM10" s="285"/>
      <c r="AN10" s="54"/>
      <c r="AO10" s="54"/>
      <c r="AP10" s="54"/>
      <c r="AQ10" s="54"/>
      <c r="AR10" s="54"/>
      <c r="AS10" s="55"/>
    </row>
    <row r="11" spans="2:47" ht="20.100000000000001" customHeight="1">
      <c r="D11" s="49"/>
      <c r="E11" s="57"/>
      <c r="F11" s="54"/>
      <c r="G11" s="54"/>
      <c r="H11" s="54"/>
      <c r="I11" s="54"/>
      <c r="J11" s="54"/>
      <c r="K11" s="54"/>
      <c r="L11" s="54"/>
      <c r="M11" s="54"/>
      <c r="N11" s="54"/>
      <c r="O11" s="54"/>
      <c r="P11" s="54"/>
      <c r="Q11" s="54"/>
      <c r="R11" s="54"/>
      <c r="S11" s="54"/>
      <c r="T11" s="54"/>
      <c r="U11" s="54"/>
      <c r="V11" s="285" t="str">
        <f>HYPERLINK("#'支払方法データ'!A1","支払方法データ")</f>
        <v>支払方法データ</v>
      </c>
      <c r="W11" s="285"/>
      <c r="X11" s="285"/>
      <c r="Y11" s="285"/>
      <c r="Z11" s="285"/>
      <c r="AA11" s="285"/>
      <c r="AB11" s="285"/>
      <c r="AC11" s="285"/>
      <c r="AD11" s="285"/>
      <c r="AE11" s="285"/>
      <c r="AF11" s="285"/>
      <c r="AG11" s="285"/>
      <c r="AH11" s="285"/>
      <c r="AI11" s="285"/>
      <c r="AJ11" s="285"/>
      <c r="AK11" s="285"/>
      <c r="AL11" s="285"/>
      <c r="AM11" s="285"/>
      <c r="AN11" s="54"/>
      <c r="AO11" s="54"/>
      <c r="AP11" s="54"/>
      <c r="AQ11" s="54"/>
      <c r="AR11" s="54"/>
      <c r="AS11" s="55"/>
    </row>
    <row r="12" spans="2:47" ht="20.100000000000001" customHeight="1">
      <c r="D12" s="49"/>
      <c r="E12" s="57"/>
      <c r="F12" s="62"/>
      <c r="G12" s="62"/>
      <c r="H12" s="62"/>
      <c r="I12" s="62"/>
      <c r="J12" s="62"/>
      <c r="K12" s="62"/>
      <c r="L12" s="62"/>
      <c r="M12" s="62"/>
      <c r="N12" s="62"/>
      <c r="O12" s="62"/>
      <c r="P12" s="62"/>
      <c r="Q12" s="62"/>
      <c r="R12" s="62"/>
      <c r="S12" s="62"/>
      <c r="T12" s="52"/>
      <c r="U12" s="62"/>
      <c r="V12" s="285" t="str">
        <f>HYPERLINK("#'部門データ'!A1","部門データ")</f>
        <v>部門データ</v>
      </c>
      <c r="W12" s="285"/>
      <c r="X12" s="285"/>
      <c r="Y12" s="285"/>
      <c r="Z12" s="285"/>
      <c r="AA12" s="285"/>
      <c r="AB12" s="285"/>
      <c r="AC12" s="285"/>
      <c r="AD12" s="285"/>
      <c r="AE12" s="285"/>
      <c r="AF12" s="285"/>
      <c r="AG12" s="285"/>
      <c r="AH12" s="285"/>
      <c r="AI12" s="285"/>
      <c r="AJ12" s="285"/>
      <c r="AK12" s="285"/>
      <c r="AL12" s="285"/>
      <c r="AM12" s="285"/>
      <c r="AN12" s="62"/>
      <c r="AO12" s="62"/>
      <c r="AP12" s="62"/>
      <c r="AQ12" s="62"/>
      <c r="AR12" s="62"/>
      <c r="AS12" s="60"/>
      <c r="AT12" s="61"/>
    </row>
    <row r="13" spans="2:47" ht="20.100000000000001" customHeight="1">
      <c r="D13" s="49"/>
      <c r="E13" s="58"/>
      <c r="F13" s="59"/>
      <c r="G13" s="59"/>
      <c r="H13" s="59"/>
      <c r="I13" s="59"/>
      <c r="J13" s="59"/>
      <c r="K13" s="59"/>
      <c r="L13" s="59"/>
      <c r="M13" s="59"/>
      <c r="N13" s="59"/>
      <c r="O13" s="59"/>
      <c r="P13" s="59"/>
      <c r="Q13" s="59"/>
      <c r="R13" s="59"/>
      <c r="S13" s="59"/>
      <c r="T13" s="52"/>
      <c r="U13" s="59"/>
      <c r="V13" s="285" t="str">
        <f>HYPERLINK("#'プロジェクトデータ'!A1","プロジェクトデータ")</f>
        <v>プロジェクトデータ</v>
      </c>
      <c r="W13" s="285"/>
      <c r="X13" s="285"/>
      <c r="Y13" s="285"/>
      <c r="Z13" s="285"/>
      <c r="AA13" s="285"/>
      <c r="AB13" s="285"/>
      <c r="AC13" s="285"/>
      <c r="AD13" s="285"/>
      <c r="AE13" s="285"/>
      <c r="AF13" s="285"/>
      <c r="AG13" s="285"/>
      <c r="AH13" s="285"/>
      <c r="AI13" s="285"/>
      <c r="AJ13" s="285"/>
      <c r="AK13" s="285"/>
      <c r="AL13" s="285"/>
      <c r="AM13" s="285"/>
      <c r="AN13" s="59"/>
      <c r="AO13" s="59"/>
      <c r="AP13" s="59"/>
      <c r="AQ13" s="59"/>
      <c r="AR13" s="59"/>
      <c r="AS13" s="60"/>
      <c r="AT13" s="61"/>
      <c r="AU13" s="61"/>
    </row>
    <row r="14" spans="2:47" ht="20.100000000000001" customHeight="1">
      <c r="D14" s="49"/>
      <c r="E14" s="58"/>
      <c r="F14" s="59"/>
      <c r="G14" s="59"/>
      <c r="H14" s="59"/>
      <c r="I14" s="59"/>
      <c r="J14" s="59"/>
      <c r="K14" s="59"/>
      <c r="L14" s="59"/>
      <c r="M14" s="59"/>
      <c r="N14" s="59"/>
      <c r="O14" s="59"/>
      <c r="P14" s="59"/>
      <c r="Q14" s="59"/>
      <c r="R14" s="59"/>
      <c r="S14" s="59"/>
      <c r="T14" s="52"/>
      <c r="U14" s="59"/>
      <c r="V14" s="285" t="str">
        <f>HYPERLINK("#'工程・工種データ'!A1","工程／工種データ")</f>
        <v>工程／工種データ</v>
      </c>
      <c r="W14" s="285"/>
      <c r="X14" s="285"/>
      <c r="Y14" s="285"/>
      <c r="Z14" s="285"/>
      <c r="AA14" s="285"/>
      <c r="AB14" s="285"/>
      <c r="AC14" s="285"/>
      <c r="AD14" s="285"/>
      <c r="AE14" s="285"/>
      <c r="AF14" s="285"/>
      <c r="AG14" s="285"/>
      <c r="AH14" s="285"/>
      <c r="AI14" s="285"/>
      <c r="AJ14" s="285"/>
      <c r="AK14" s="285"/>
      <c r="AL14" s="285"/>
      <c r="AM14" s="285"/>
      <c r="AN14" s="59"/>
      <c r="AO14" s="59"/>
      <c r="AP14" s="59"/>
      <c r="AQ14" s="59"/>
      <c r="AR14" s="59"/>
      <c r="AS14" s="60"/>
      <c r="AT14" s="61"/>
      <c r="AU14" s="61"/>
    </row>
    <row r="15" spans="2:47" ht="20.100000000000001" customHeight="1">
      <c r="D15" s="49"/>
      <c r="E15" s="57"/>
      <c r="F15" s="54"/>
      <c r="G15" s="54"/>
      <c r="H15" s="54"/>
      <c r="I15" s="54"/>
      <c r="J15" s="54"/>
      <c r="K15" s="54"/>
      <c r="L15" s="54"/>
      <c r="M15" s="54"/>
      <c r="N15" s="54"/>
      <c r="O15" s="54"/>
      <c r="P15" s="54"/>
      <c r="Q15" s="54"/>
      <c r="R15" s="54"/>
      <c r="S15" s="54"/>
      <c r="T15" s="52"/>
      <c r="U15" s="54"/>
      <c r="V15" s="285" t="str">
        <f>HYPERLINK("#'摘要データ'!A1","摘要データ")</f>
        <v>摘要データ</v>
      </c>
      <c r="W15" s="285"/>
      <c r="X15" s="285"/>
      <c r="Y15" s="285"/>
      <c r="Z15" s="285"/>
      <c r="AA15" s="285"/>
      <c r="AB15" s="285"/>
      <c r="AC15" s="285"/>
      <c r="AD15" s="285"/>
      <c r="AE15" s="285"/>
      <c r="AF15" s="285"/>
      <c r="AG15" s="285"/>
      <c r="AH15" s="285"/>
      <c r="AI15" s="285"/>
      <c r="AJ15" s="285"/>
      <c r="AK15" s="285"/>
      <c r="AL15" s="285"/>
      <c r="AM15" s="285"/>
      <c r="AN15" s="59"/>
      <c r="AO15" s="59"/>
      <c r="AP15" s="59"/>
      <c r="AQ15" s="59"/>
      <c r="AR15" s="59"/>
      <c r="AS15" s="55"/>
    </row>
    <row r="16" spans="2:47" ht="20.100000000000001" customHeight="1">
      <c r="D16" s="49"/>
      <c r="E16" s="57"/>
      <c r="F16" s="54"/>
      <c r="G16" s="54"/>
      <c r="H16" s="54"/>
      <c r="I16" s="54"/>
      <c r="J16" s="54"/>
      <c r="K16" s="54"/>
      <c r="L16" s="54"/>
      <c r="M16" s="54"/>
      <c r="N16" s="54"/>
      <c r="O16" s="54"/>
      <c r="P16" s="54"/>
      <c r="Q16" s="54"/>
      <c r="R16" s="54"/>
      <c r="S16" s="54"/>
      <c r="T16" s="52"/>
      <c r="U16" s="54"/>
      <c r="V16" s="285" t="str">
        <f>HYPERLINK("#'任意項目データ'!A1","任意項目データ")</f>
        <v>任意項目データ</v>
      </c>
      <c r="W16" s="285"/>
      <c r="X16" s="285"/>
      <c r="Y16" s="285"/>
      <c r="Z16" s="285"/>
      <c r="AA16" s="285"/>
      <c r="AB16" s="285"/>
      <c r="AC16" s="285"/>
      <c r="AD16" s="285"/>
      <c r="AE16" s="285"/>
      <c r="AF16" s="285"/>
      <c r="AG16" s="285"/>
      <c r="AH16" s="285"/>
      <c r="AI16" s="285"/>
      <c r="AJ16" s="285"/>
      <c r="AK16" s="285"/>
      <c r="AL16" s="285"/>
      <c r="AM16" s="285"/>
      <c r="AN16" s="54"/>
      <c r="AO16" s="54"/>
      <c r="AP16" s="54"/>
      <c r="AQ16" s="54"/>
      <c r="AR16" s="54"/>
      <c r="AS16" s="55"/>
    </row>
    <row r="17" spans="4:45" ht="20.100000000000001" customHeight="1">
      <c r="D17" s="49"/>
      <c r="E17" s="57"/>
      <c r="F17" s="54"/>
      <c r="G17" s="54"/>
      <c r="H17" s="54"/>
      <c r="I17" s="54"/>
      <c r="J17" s="54"/>
      <c r="K17" s="54"/>
      <c r="L17" s="54"/>
      <c r="M17" s="54"/>
      <c r="N17" s="54"/>
      <c r="O17" s="54"/>
      <c r="P17" s="54"/>
      <c r="Q17" s="54"/>
      <c r="R17" s="54"/>
      <c r="S17" s="54"/>
      <c r="T17" s="54"/>
      <c r="U17" s="54"/>
      <c r="V17" s="285" t="str">
        <f>HYPERLINK("#'法人口座データ'!A1","法人口座データ")</f>
        <v>法人口座データ</v>
      </c>
      <c r="W17" s="285"/>
      <c r="X17" s="285"/>
      <c r="Y17" s="285"/>
      <c r="Z17" s="285"/>
      <c r="AA17" s="285"/>
      <c r="AB17" s="285"/>
      <c r="AC17" s="285"/>
      <c r="AD17" s="285"/>
      <c r="AE17" s="285"/>
      <c r="AF17" s="285"/>
      <c r="AG17" s="285"/>
      <c r="AH17" s="285"/>
      <c r="AI17" s="285"/>
      <c r="AJ17" s="285"/>
      <c r="AK17" s="285"/>
      <c r="AL17" s="285"/>
      <c r="AM17" s="285"/>
      <c r="AN17" s="54"/>
      <c r="AO17" s="54"/>
      <c r="AP17" s="54"/>
      <c r="AQ17" s="54"/>
      <c r="AR17" s="54"/>
      <c r="AS17" s="55"/>
    </row>
    <row r="18" spans="4:45" ht="20.100000000000001" customHeight="1">
      <c r="D18" s="49"/>
      <c r="E18" s="57"/>
      <c r="F18" s="54"/>
      <c r="G18" s="54"/>
      <c r="H18" s="54"/>
      <c r="I18" s="54"/>
      <c r="J18" s="54"/>
      <c r="K18" s="54"/>
      <c r="L18" s="54"/>
      <c r="M18" s="54"/>
      <c r="N18" s="54"/>
      <c r="O18" s="54"/>
      <c r="P18" s="54"/>
      <c r="Q18" s="54"/>
      <c r="R18" s="54"/>
      <c r="S18" s="54"/>
      <c r="T18" s="54"/>
      <c r="U18" s="54"/>
      <c r="V18" s="56"/>
      <c r="W18" s="54"/>
      <c r="X18" s="54"/>
      <c r="Y18" s="54"/>
      <c r="Z18" s="54"/>
      <c r="AA18" s="54"/>
      <c r="AB18" s="54"/>
      <c r="AC18" s="54"/>
      <c r="AD18" s="54"/>
      <c r="AE18" s="54"/>
      <c r="AF18" s="54"/>
      <c r="AG18" s="54"/>
      <c r="AH18" s="54"/>
      <c r="AI18" s="54"/>
      <c r="AJ18" s="54"/>
      <c r="AK18" s="54"/>
      <c r="AL18" s="54"/>
      <c r="AM18" s="54"/>
      <c r="AN18" s="54"/>
      <c r="AO18" s="54"/>
      <c r="AP18" s="54"/>
      <c r="AQ18" s="54"/>
      <c r="AR18" s="54"/>
      <c r="AS18" s="55"/>
    </row>
    <row r="19" spans="4:45" ht="20.100000000000001" customHeight="1">
      <c r="D19" s="49"/>
      <c r="E19" s="50" t="s">
        <v>3</v>
      </c>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5"/>
    </row>
    <row r="20" spans="4:45" ht="20.100000000000001" customHeight="1">
      <c r="D20" s="49"/>
      <c r="E20" s="57"/>
      <c r="F20" s="54"/>
      <c r="G20" s="54"/>
      <c r="H20" s="54"/>
      <c r="I20" s="54"/>
      <c r="J20" s="54"/>
      <c r="K20" s="54"/>
      <c r="L20" s="54"/>
      <c r="M20" s="54"/>
      <c r="N20" s="54"/>
      <c r="O20" s="54"/>
      <c r="P20" s="54"/>
      <c r="Q20" s="54"/>
      <c r="R20" s="54"/>
      <c r="S20" s="54"/>
      <c r="T20" s="54"/>
      <c r="U20" s="54"/>
      <c r="V20" s="285" t="str">
        <f>HYPERLINK("#'精算先データ'!A1","精算先データ")</f>
        <v>精算先データ</v>
      </c>
      <c r="W20" s="285"/>
      <c r="X20" s="285"/>
      <c r="Y20" s="285"/>
      <c r="Z20" s="285"/>
      <c r="AA20" s="285"/>
      <c r="AB20" s="285"/>
      <c r="AC20" s="285"/>
      <c r="AD20" s="285"/>
      <c r="AE20" s="285"/>
      <c r="AF20" s="285"/>
      <c r="AG20" s="285"/>
      <c r="AH20" s="285"/>
      <c r="AI20" s="285"/>
      <c r="AJ20" s="285"/>
      <c r="AK20" s="285"/>
      <c r="AL20" s="285"/>
      <c r="AM20" s="285"/>
      <c r="AN20" s="54"/>
      <c r="AO20" s="54"/>
      <c r="AP20" s="54"/>
      <c r="AQ20" s="54"/>
      <c r="AR20" s="54"/>
      <c r="AS20" s="55"/>
    </row>
    <row r="21" spans="4:45" ht="20.100000000000001" customHeight="1">
      <c r="D21" s="49"/>
      <c r="E21" s="57"/>
      <c r="F21" s="54"/>
      <c r="G21" s="54"/>
      <c r="H21" s="54"/>
      <c r="I21" s="54"/>
      <c r="J21" s="54"/>
      <c r="K21" s="54"/>
      <c r="L21" s="54"/>
      <c r="M21" s="54"/>
      <c r="N21" s="54"/>
      <c r="O21" s="54"/>
      <c r="P21" s="54"/>
      <c r="Q21" s="54"/>
      <c r="R21" s="54"/>
      <c r="S21" s="54"/>
      <c r="T21" s="54"/>
      <c r="U21" s="54"/>
      <c r="V21" s="285" t="str">
        <f>HYPERLINK("#'精算締日データ'!A1","精算締日データ")</f>
        <v>精算締日データ</v>
      </c>
      <c r="W21" s="285"/>
      <c r="X21" s="285"/>
      <c r="Y21" s="285"/>
      <c r="Z21" s="285"/>
      <c r="AA21" s="285"/>
      <c r="AB21" s="285"/>
      <c r="AC21" s="285"/>
      <c r="AD21" s="285"/>
      <c r="AE21" s="285"/>
      <c r="AF21" s="285"/>
      <c r="AG21" s="285"/>
      <c r="AH21" s="285"/>
      <c r="AI21" s="285"/>
      <c r="AJ21" s="285"/>
      <c r="AK21" s="285"/>
      <c r="AL21" s="285"/>
      <c r="AM21" s="285"/>
      <c r="AN21" s="62"/>
      <c r="AO21" s="62"/>
      <c r="AP21" s="62"/>
      <c r="AQ21" s="62"/>
      <c r="AR21" s="62"/>
      <c r="AS21" s="55"/>
    </row>
    <row r="22" spans="4:45" ht="20.100000000000001" customHeight="1">
      <c r="D22" s="49"/>
      <c r="E22" s="57"/>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1"/>
      <c r="AM22" s="51"/>
      <c r="AN22" s="51"/>
      <c r="AO22" s="51"/>
      <c r="AP22" s="51"/>
      <c r="AQ22" s="51"/>
      <c r="AR22" s="51"/>
      <c r="AS22" s="55"/>
    </row>
    <row r="23" spans="4:45" ht="20.100000000000001" customHeight="1">
      <c r="D23" s="49"/>
      <c r="E23" s="50" t="s">
        <v>12</v>
      </c>
      <c r="F23" s="59"/>
      <c r="G23" s="59"/>
      <c r="H23" s="59"/>
      <c r="I23" s="59"/>
      <c r="J23" s="59"/>
      <c r="K23" s="59"/>
      <c r="L23" s="59"/>
      <c r="M23" s="59"/>
      <c r="N23" s="59"/>
      <c r="O23" s="59"/>
      <c r="P23" s="59"/>
      <c r="Q23" s="59"/>
      <c r="R23" s="59"/>
      <c r="S23" s="59"/>
      <c r="T23" s="59"/>
      <c r="U23" s="59"/>
      <c r="V23" s="62"/>
      <c r="W23" s="59"/>
      <c r="X23" s="59"/>
      <c r="Y23" s="59"/>
      <c r="Z23" s="59"/>
      <c r="AA23" s="59"/>
      <c r="AB23" s="59"/>
      <c r="AC23" s="59"/>
      <c r="AD23" s="59"/>
      <c r="AE23" s="59"/>
      <c r="AF23" s="59"/>
      <c r="AG23" s="59"/>
      <c r="AH23" s="59"/>
      <c r="AI23" s="59"/>
      <c r="AJ23" s="59"/>
      <c r="AK23" s="59"/>
      <c r="AL23" s="59"/>
      <c r="AM23" s="59"/>
      <c r="AN23" s="59"/>
      <c r="AO23" s="59"/>
      <c r="AP23" s="59"/>
      <c r="AQ23" s="59"/>
      <c r="AR23" s="59"/>
      <c r="AS23" s="55"/>
    </row>
    <row r="24" spans="4:45" ht="20.100000000000001" customHeight="1">
      <c r="D24" s="49"/>
      <c r="F24" s="66"/>
      <c r="G24" s="66"/>
      <c r="H24" s="66"/>
      <c r="I24" s="66"/>
      <c r="J24" s="66"/>
      <c r="K24" s="66"/>
      <c r="L24" s="66"/>
      <c r="M24" s="67"/>
      <c r="N24" s="67"/>
      <c r="O24" s="67"/>
      <c r="P24" s="67"/>
      <c r="Q24" s="67"/>
      <c r="R24" s="67"/>
      <c r="S24" s="67"/>
      <c r="T24" s="51"/>
      <c r="U24" s="51"/>
      <c r="V24" s="285" t="str">
        <f>HYPERLINK("#'精算伝票データ'!A1","精算伝票データ")</f>
        <v>精算伝票データ</v>
      </c>
      <c r="W24" s="285"/>
      <c r="X24" s="285"/>
      <c r="Y24" s="285"/>
      <c r="Z24" s="285"/>
      <c r="AA24" s="285"/>
      <c r="AB24" s="285"/>
      <c r="AC24" s="285"/>
      <c r="AD24" s="285"/>
      <c r="AE24" s="285"/>
      <c r="AF24" s="285"/>
      <c r="AG24" s="285"/>
      <c r="AH24" s="285"/>
      <c r="AI24" s="285"/>
      <c r="AJ24" s="285"/>
      <c r="AK24" s="285"/>
      <c r="AL24" s="285"/>
      <c r="AM24" s="285"/>
      <c r="AN24" s="51"/>
      <c r="AO24" s="51"/>
      <c r="AP24" s="51"/>
      <c r="AQ24" s="51"/>
      <c r="AR24" s="51"/>
      <c r="AS24" s="55"/>
    </row>
    <row r="25" spans="4:45" ht="15" customHeight="1" thickBot="1">
      <c r="D25" s="49"/>
      <c r="F25" s="66"/>
      <c r="G25" s="66"/>
      <c r="H25" s="66"/>
      <c r="I25" s="66"/>
      <c r="J25" s="66"/>
      <c r="K25" s="66"/>
      <c r="L25" s="66"/>
      <c r="M25" s="67"/>
      <c r="N25" s="67"/>
      <c r="O25" s="67"/>
      <c r="P25" s="67"/>
      <c r="Q25" s="67"/>
      <c r="R25" s="67"/>
      <c r="S25" s="67"/>
      <c r="T25" s="51"/>
      <c r="U25" s="51"/>
      <c r="W25" s="51"/>
      <c r="X25" s="51"/>
      <c r="Y25" s="51"/>
      <c r="Z25" s="51"/>
      <c r="AA25" s="51"/>
      <c r="AB25" s="51"/>
      <c r="AC25" s="67"/>
      <c r="AD25" s="67"/>
      <c r="AE25" s="67"/>
      <c r="AF25" s="67"/>
      <c r="AG25" s="67"/>
      <c r="AH25" s="67"/>
      <c r="AI25" s="67"/>
      <c r="AJ25" s="51"/>
      <c r="AK25" s="51"/>
      <c r="AL25" s="51"/>
      <c r="AM25" s="51"/>
      <c r="AN25" s="51"/>
      <c r="AO25" s="51"/>
      <c r="AP25" s="51"/>
      <c r="AQ25" s="51"/>
      <c r="AR25" s="51"/>
      <c r="AS25" s="55"/>
    </row>
    <row r="26" spans="4:45" ht="15" customHeight="1">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row>
  </sheetData>
  <mergeCells count="13">
    <mergeCell ref="V21:AM21"/>
    <mergeCell ref="V24:AM24"/>
    <mergeCell ref="V13:AM13"/>
    <mergeCell ref="V20:AM20"/>
    <mergeCell ref="V14:AM14"/>
    <mergeCell ref="V15:AM15"/>
    <mergeCell ref="V16:AM16"/>
    <mergeCell ref="V17:AM17"/>
    <mergeCell ref="V8:AM8"/>
    <mergeCell ref="V9:AM9"/>
    <mergeCell ref="V10:AM10"/>
    <mergeCell ref="V11:AM11"/>
    <mergeCell ref="V12:AM12"/>
  </mergeCells>
  <phoneticPr fontId="4"/>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0A563-2EDE-421E-89F5-4E24E9B155CC}">
  <sheetPr codeName="Sheet70">
    <tabColor rgb="FF333333"/>
    <outlinePr summaryBelow="0"/>
    <pageSetUpPr fitToPage="1"/>
  </sheetPr>
  <dimension ref="B1:D46"/>
  <sheetViews>
    <sheetView showGridLines="0" zoomScaleNormal="100" zoomScaleSheetLayoutView="100" workbookViewId="0"/>
  </sheetViews>
  <sheetFormatPr defaultColWidth="10.28515625" defaultRowHeight="16.5"/>
  <cols>
    <col min="1" max="1" width="2.7109375" style="6" customWidth="1"/>
    <col min="2" max="2" width="36.7109375" style="106" customWidth="1"/>
    <col min="3" max="3" width="45.7109375" style="106" customWidth="1"/>
    <col min="4" max="4" width="89.7109375" style="107" customWidth="1"/>
    <col min="5" max="5" width="2.7109375" style="6" customWidth="1"/>
    <col min="6" max="16384" width="10.28515625" style="6"/>
  </cols>
  <sheetData>
    <row r="1" spans="2:4" s="2" customFormat="1" ht="10.35" customHeight="1">
      <c r="B1" s="3"/>
      <c r="C1" s="3"/>
      <c r="D1" s="3"/>
    </row>
    <row r="2" spans="2:4" ht="60" customHeight="1">
      <c r="B2" s="108" t="s">
        <v>61</v>
      </c>
      <c r="C2" s="109"/>
      <c r="D2" s="109"/>
    </row>
    <row r="3" spans="2:4" ht="20.100000000000001" customHeight="1" thickBot="1">
      <c r="D3" s="106"/>
    </row>
    <row r="4" spans="2:4" ht="25.35" customHeight="1" thickBot="1">
      <c r="B4" s="110" t="s">
        <v>62</v>
      </c>
      <c r="C4" s="111" t="s">
        <v>4</v>
      </c>
      <c r="D4" s="112" t="s">
        <v>63</v>
      </c>
    </row>
    <row r="5" spans="2:4" ht="24.75" customHeight="1" thickBot="1">
      <c r="B5" s="113" t="s">
        <v>66</v>
      </c>
      <c r="C5" s="114"/>
      <c r="D5" s="115"/>
    </row>
    <row r="6" spans="2:4" ht="33">
      <c r="B6" s="117" t="s">
        <v>64</v>
      </c>
      <c r="C6" s="118" t="s">
        <v>68</v>
      </c>
      <c r="D6" s="130" t="s">
        <v>69</v>
      </c>
    </row>
    <row r="7" spans="2:4">
      <c r="B7" s="123"/>
      <c r="C7" s="120" t="s">
        <v>70</v>
      </c>
      <c r="D7" s="121" t="s">
        <v>71</v>
      </c>
    </row>
    <row r="8" spans="2:4">
      <c r="B8" s="123"/>
      <c r="C8" s="120" t="s">
        <v>72</v>
      </c>
      <c r="D8" s="121"/>
    </row>
    <row r="9" spans="2:4">
      <c r="B9" s="123"/>
      <c r="C9" s="120" t="s">
        <v>73</v>
      </c>
      <c r="D9" s="121"/>
    </row>
    <row r="10" spans="2:4">
      <c r="B10" s="123"/>
      <c r="C10" s="120" t="s">
        <v>73</v>
      </c>
      <c r="D10" s="121"/>
    </row>
    <row r="11" spans="2:4" ht="17.25" thickBot="1">
      <c r="B11" s="123"/>
      <c r="C11" s="128" t="s">
        <v>67</v>
      </c>
      <c r="D11" s="131" t="s">
        <v>74</v>
      </c>
    </row>
    <row r="12" spans="2:4" ht="33.75" thickBot="1">
      <c r="B12" s="125" t="s">
        <v>1305</v>
      </c>
      <c r="C12" s="126" t="s">
        <v>75</v>
      </c>
      <c r="D12" s="132" t="s">
        <v>76</v>
      </c>
    </row>
    <row r="13" spans="2:4" ht="50.25" thickBot="1">
      <c r="B13" s="125" t="s">
        <v>90</v>
      </c>
      <c r="C13" s="126" t="s">
        <v>91</v>
      </c>
      <c r="D13" s="132" t="s">
        <v>92</v>
      </c>
    </row>
    <row r="14" spans="2:4" ht="33">
      <c r="B14" s="286" t="s">
        <v>90</v>
      </c>
      <c r="C14" s="118" t="s">
        <v>93</v>
      </c>
      <c r="D14" s="130" t="s">
        <v>94</v>
      </c>
    </row>
    <row r="15" spans="2:4" ht="33">
      <c r="B15" s="287"/>
      <c r="C15" s="120" t="s">
        <v>77</v>
      </c>
      <c r="D15" s="131" t="s">
        <v>95</v>
      </c>
    </row>
    <row r="16" spans="2:4" ht="33.75" customHeight="1">
      <c r="B16" s="287"/>
      <c r="C16" s="120" t="s">
        <v>78</v>
      </c>
      <c r="D16" s="289" t="s">
        <v>96</v>
      </c>
    </row>
    <row r="17" spans="2:4">
      <c r="B17" s="287"/>
      <c r="C17" s="120" t="s">
        <v>79</v>
      </c>
      <c r="D17" s="289"/>
    </row>
    <row r="18" spans="2:4">
      <c r="B18" s="287"/>
      <c r="C18" s="120" t="s">
        <v>80</v>
      </c>
      <c r="D18" s="289"/>
    </row>
    <row r="19" spans="2:4">
      <c r="B19" s="287"/>
      <c r="C19" s="120" t="s">
        <v>81</v>
      </c>
      <c r="D19" s="289"/>
    </row>
    <row r="20" spans="2:4">
      <c r="B20" s="287"/>
      <c r="C20" s="120" t="s">
        <v>82</v>
      </c>
      <c r="D20" s="289"/>
    </row>
    <row r="21" spans="2:4">
      <c r="B21" s="287"/>
      <c r="C21" s="120" t="s">
        <v>83</v>
      </c>
      <c r="D21" s="289"/>
    </row>
    <row r="22" spans="2:4">
      <c r="B22" s="287"/>
      <c r="C22" s="120" t="s">
        <v>84</v>
      </c>
      <c r="D22" s="289"/>
    </row>
    <row r="23" spans="2:4">
      <c r="B23" s="287"/>
      <c r="C23" s="120" t="s">
        <v>85</v>
      </c>
      <c r="D23" s="289"/>
    </row>
    <row r="24" spans="2:4">
      <c r="B24" s="287"/>
      <c r="C24" s="120" t="s">
        <v>86</v>
      </c>
      <c r="D24" s="289"/>
    </row>
    <row r="25" spans="2:4">
      <c r="B25" s="287"/>
      <c r="C25" s="120" t="s">
        <v>87</v>
      </c>
      <c r="D25" s="289"/>
    </row>
    <row r="26" spans="2:4">
      <c r="B26" s="287"/>
      <c r="C26" s="120" t="s">
        <v>88</v>
      </c>
      <c r="D26" s="289"/>
    </row>
    <row r="27" spans="2:4" ht="17.25" thickBot="1">
      <c r="B27" s="288"/>
      <c r="C27" s="122" t="s">
        <v>89</v>
      </c>
      <c r="D27" s="290"/>
    </row>
    <row r="28" spans="2:4" ht="25.35" customHeight="1" thickBot="1">
      <c r="B28" s="113" t="s">
        <v>97</v>
      </c>
      <c r="C28" s="114"/>
      <c r="D28" s="115"/>
    </row>
    <row r="29" spans="2:4" ht="99">
      <c r="B29" s="291" t="s">
        <v>98</v>
      </c>
      <c r="C29" s="124" t="s">
        <v>99</v>
      </c>
      <c r="D29" s="133" t="s">
        <v>100</v>
      </c>
    </row>
    <row r="30" spans="2:4" ht="17.25" thickBot="1">
      <c r="B30" s="292"/>
      <c r="C30" s="120" t="s">
        <v>101</v>
      </c>
      <c r="D30" s="134" t="s">
        <v>71</v>
      </c>
    </row>
    <row r="31" spans="2:4" ht="25.35" customHeight="1" thickBot="1">
      <c r="B31" s="113" t="s">
        <v>102</v>
      </c>
      <c r="C31" s="114"/>
      <c r="D31" s="115"/>
    </row>
    <row r="32" spans="2:4">
      <c r="B32" s="293" t="s">
        <v>105</v>
      </c>
      <c r="C32" s="129" t="s">
        <v>106</v>
      </c>
      <c r="D32" s="295" t="s">
        <v>71</v>
      </c>
    </row>
    <row r="33" spans="2:4">
      <c r="B33" s="294"/>
      <c r="C33" s="120" t="s">
        <v>107</v>
      </c>
      <c r="D33" s="296"/>
    </row>
    <row r="34" spans="2:4">
      <c r="B34" s="294"/>
      <c r="C34" s="120" t="s">
        <v>108</v>
      </c>
      <c r="D34" s="296"/>
    </row>
    <row r="35" spans="2:4">
      <c r="B35" s="294"/>
      <c r="C35" s="120" t="s">
        <v>109</v>
      </c>
      <c r="D35" s="296"/>
    </row>
    <row r="36" spans="2:4">
      <c r="B36" s="294"/>
      <c r="C36" s="120" t="s">
        <v>110</v>
      </c>
      <c r="D36" s="296"/>
    </row>
    <row r="37" spans="2:4">
      <c r="B37" s="294"/>
      <c r="C37" s="120" t="s">
        <v>111</v>
      </c>
      <c r="D37" s="296"/>
    </row>
    <row r="38" spans="2:4">
      <c r="B38" s="294"/>
      <c r="C38" s="120" t="s">
        <v>112</v>
      </c>
      <c r="D38" s="296"/>
    </row>
    <row r="39" spans="2:4">
      <c r="B39" s="294"/>
      <c r="C39" s="120" t="s">
        <v>113</v>
      </c>
      <c r="D39" s="296"/>
    </row>
    <row r="40" spans="2:4">
      <c r="B40" s="294"/>
      <c r="C40" s="120" t="s">
        <v>114</v>
      </c>
      <c r="D40" s="296"/>
    </row>
    <row r="41" spans="2:4">
      <c r="B41" s="294"/>
      <c r="C41" s="120" t="s">
        <v>115</v>
      </c>
      <c r="D41" s="296"/>
    </row>
    <row r="42" spans="2:4" ht="17.25" thickBot="1">
      <c r="B42" s="135"/>
      <c r="C42" s="127" t="s">
        <v>116</v>
      </c>
      <c r="D42" s="134" t="s">
        <v>117</v>
      </c>
    </row>
    <row r="43" spans="2:4" ht="25.35" customHeight="1" thickBot="1">
      <c r="B43" s="113" t="s">
        <v>118</v>
      </c>
      <c r="C43" s="136"/>
      <c r="D43" s="137"/>
    </row>
    <row r="44" spans="2:4" ht="33">
      <c r="B44" s="117" t="s">
        <v>105</v>
      </c>
      <c r="C44" s="116" t="s">
        <v>103</v>
      </c>
      <c r="D44" s="130" t="s">
        <v>119</v>
      </c>
    </row>
    <row r="45" spans="2:4" ht="33.75" thickBot="1">
      <c r="B45" s="119"/>
      <c r="C45" s="138" t="s">
        <v>120</v>
      </c>
      <c r="D45" s="139" t="s">
        <v>121</v>
      </c>
    </row>
    <row r="46" spans="2:4" ht="20.100000000000001" customHeight="1">
      <c r="B46" s="141"/>
      <c r="C46" s="142"/>
      <c r="D46" s="142"/>
    </row>
  </sheetData>
  <mergeCells count="5">
    <mergeCell ref="B14:B27"/>
    <mergeCell ref="D16:D27"/>
    <mergeCell ref="B29:B30"/>
    <mergeCell ref="B32:B41"/>
    <mergeCell ref="D32:D41"/>
  </mergeCells>
  <phoneticPr fontId="4"/>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25B0B-1277-4768-9257-08815FC5C823}">
  <sheetPr codeName="Sheet75">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0</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51" t="s">
        <v>228</v>
      </c>
      <c r="C5" s="152"/>
      <c r="D5" s="153"/>
      <c r="E5" s="154"/>
      <c r="F5" s="154"/>
      <c r="G5" s="155"/>
      <c r="H5" s="21"/>
    </row>
    <row r="6" spans="2:8">
      <c r="B6" s="22" t="s">
        <v>229</v>
      </c>
      <c r="C6" s="23" t="s">
        <v>230</v>
      </c>
      <c r="D6" s="24" t="s">
        <v>231</v>
      </c>
      <c r="E6" s="25" t="s">
        <v>232</v>
      </c>
      <c r="F6" s="26" t="s">
        <v>223</v>
      </c>
      <c r="G6" s="28" t="s">
        <v>233</v>
      </c>
      <c r="H6" s="21"/>
    </row>
    <row r="7" spans="2:8">
      <c r="B7" s="29" t="s">
        <v>234</v>
      </c>
      <c r="C7" s="30" t="s">
        <v>235</v>
      </c>
      <c r="D7" s="31" t="s">
        <v>236</v>
      </c>
      <c r="E7" s="4" t="s">
        <v>237</v>
      </c>
      <c r="F7" s="32"/>
      <c r="G7" s="33"/>
      <c r="H7" s="21"/>
    </row>
    <row r="8" spans="2:8" ht="17.25" thickBot="1">
      <c r="B8" s="29" t="s">
        <v>238</v>
      </c>
      <c r="C8" s="30" t="s">
        <v>239</v>
      </c>
      <c r="D8" s="31" t="s">
        <v>227</v>
      </c>
      <c r="E8" s="4" t="s">
        <v>232</v>
      </c>
      <c r="F8" s="32"/>
      <c r="G8" s="33"/>
      <c r="H8" s="21"/>
    </row>
    <row r="9" spans="2:8" ht="20.100000000000001" customHeight="1">
      <c r="B9" s="161" t="s">
        <v>307</v>
      </c>
      <c r="C9" s="162"/>
      <c r="D9" s="163"/>
      <c r="E9" s="43"/>
      <c r="F9" s="43"/>
      <c r="G9" s="164"/>
      <c r="H9" s="21"/>
    </row>
    <row r="10" spans="2:8" ht="13.5" customHeight="1">
      <c r="B10" s="165" t="s">
        <v>308</v>
      </c>
      <c r="C10" s="166"/>
      <c r="D10" s="167"/>
      <c r="G10" s="168"/>
      <c r="H10" s="21"/>
    </row>
    <row r="11" spans="2:8" ht="13.5" customHeight="1">
      <c r="B11" s="165" t="s">
        <v>309</v>
      </c>
      <c r="C11" s="166"/>
      <c r="D11" s="167"/>
      <c r="G11" s="168"/>
      <c r="H11" s="21"/>
    </row>
    <row r="12" spans="2:8" ht="13.5" customHeight="1" thickBot="1">
      <c r="B12" s="169" t="s">
        <v>310</v>
      </c>
      <c r="C12" s="170"/>
      <c r="D12" s="171"/>
      <c r="E12" s="172"/>
      <c r="F12" s="172"/>
      <c r="G12" s="173"/>
      <c r="H12" s="21"/>
    </row>
    <row r="13" spans="2:8" ht="30" customHeight="1">
      <c r="B13" s="29" t="s">
        <v>313</v>
      </c>
      <c r="C13" s="30" t="s">
        <v>314</v>
      </c>
      <c r="D13" s="31" t="s">
        <v>224</v>
      </c>
      <c r="E13" s="4" t="s">
        <v>245</v>
      </c>
      <c r="F13" s="32" t="s">
        <v>312</v>
      </c>
      <c r="G13" s="33" t="s">
        <v>243</v>
      </c>
      <c r="H13" s="21"/>
    </row>
    <row r="14" spans="2:8" ht="30" customHeight="1">
      <c r="B14" s="29" t="s">
        <v>315</v>
      </c>
      <c r="C14" s="30" t="s">
        <v>316</v>
      </c>
      <c r="D14" s="31" t="s">
        <v>224</v>
      </c>
      <c r="E14" s="4" t="s">
        <v>242</v>
      </c>
      <c r="F14" s="32" t="s">
        <v>312</v>
      </c>
      <c r="G14" s="33" t="s">
        <v>247</v>
      </c>
      <c r="H14" s="21"/>
    </row>
    <row r="15" spans="2:8" ht="30" customHeight="1">
      <c r="B15" s="29" t="s">
        <v>248</v>
      </c>
      <c r="C15" s="30" t="s">
        <v>249</v>
      </c>
      <c r="D15" s="31" t="s">
        <v>224</v>
      </c>
      <c r="E15" s="4" t="s">
        <v>245</v>
      </c>
      <c r="F15" s="32" t="s">
        <v>312</v>
      </c>
      <c r="G15" s="33" t="s">
        <v>243</v>
      </c>
      <c r="H15" s="21"/>
    </row>
    <row r="16" spans="2:8" ht="30" customHeight="1">
      <c r="B16" s="29" t="s">
        <v>250</v>
      </c>
      <c r="C16" s="30" t="s">
        <v>251</v>
      </c>
      <c r="D16" s="31" t="s">
        <v>224</v>
      </c>
      <c r="E16" s="4" t="s">
        <v>245</v>
      </c>
      <c r="F16" s="32" t="s">
        <v>312</v>
      </c>
      <c r="G16" s="33" t="s">
        <v>247</v>
      </c>
      <c r="H16" s="21"/>
    </row>
    <row r="17" spans="2:8" ht="30">
      <c r="B17" s="29" t="s">
        <v>252</v>
      </c>
      <c r="C17" s="30" t="s">
        <v>253</v>
      </c>
      <c r="D17" s="31" t="s">
        <v>224</v>
      </c>
      <c r="E17" s="4" t="s">
        <v>245</v>
      </c>
      <c r="F17" s="32" t="s">
        <v>312</v>
      </c>
      <c r="G17" s="33" t="s">
        <v>247</v>
      </c>
      <c r="H17" s="21"/>
    </row>
    <row r="18" spans="2:8" ht="30">
      <c r="B18" s="29" t="s">
        <v>254</v>
      </c>
      <c r="C18" s="30" t="s">
        <v>255</v>
      </c>
      <c r="D18" s="31" t="s">
        <v>224</v>
      </c>
      <c r="E18" s="4" t="s">
        <v>317</v>
      </c>
      <c r="F18" s="32" t="s">
        <v>318</v>
      </c>
      <c r="G18" s="33" t="s">
        <v>246</v>
      </c>
      <c r="H18" s="21"/>
    </row>
    <row r="19" spans="2:8" ht="30">
      <c r="B19" s="29" t="s">
        <v>256</v>
      </c>
      <c r="C19" s="30" t="s">
        <v>257</v>
      </c>
      <c r="D19" s="31" t="s">
        <v>224</v>
      </c>
      <c r="E19" s="4" t="s">
        <v>245</v>
      </c>
      <c r="F19" s="32" t="s">
        <v>312</v>
      </c>
      <c r="G19" s="175" t="s">
        <v>243</v>
      </c>
      <c r="H19" s="21"/>
    </row>
    <row r="20" spans="2:8" ht="30.75" thickBot="1">
      <c r="B20" s="156" t="s">
        <v>258</v>
      </c>
      <c r="C20" s="157" t="s">
        <v>259</v>
      </c>
      <c r="D20" s="158" t="s">
        <v>224</v>
      </c>
      <c r="E20" s="159" t="s">
        <v>242</v>
      </c>
      <c r="F20" s="160" t="s">
        <v>312</v>
      </c>
      <c r="G20" s="175" t="s">
        <v>247</v>
      </c>
      <c r="H20" s="21"/>
    </row>
    <row r="21" spans="2:8" ht="20.100000000000001" customHeight="1" thickBot="1">
      <c r="B21" s="20" t="s">
        <v>260</v>
      </c>
      <c r="C21" s="152"/>
      <c r="D21" s="153"/>
      <c r="E21" s="154"/>
      <c r="F21" s="154"/>
      <c r="G21" s="155"/>
      <c r="H21" s="21"/>
    </row>
    <row r="22" spans="2:8" ht="30">
      <c r="B22" s="22" t="s">
        <v>219</v>
      </c>
      <c r="C22" s="23" t="s">
        <v>261</v>
      </c>
      <c r="D22" s="24" t="s">
        <v>262</v>
      </c>
      <c r="E22" s="25" t="s">
        <v>245</v>
      </c>
      <c r="F22" s="26"/>
      <c r="G22" s="28" t="s">
        <v>319</v>
      </c>
      <c r="H22" s="21"/>
    </row>
    <row r="23" spans="2:8" ht="45">
      <c r="B23" s="29" t="s">
        <v>290</v>
      </c>
      <c r="C23" s="30" t="s">
        <v>263</v>
      </c>
      <c r="D23" s="31" t="s">
        <v>224</v>
      </c>
      <c r="E23" s="4" t="s">
        <v>245</v>
      </c>
      <c r="F23" s="32"/>
      <c r="G23" s="33" t="s">
        <v>320</v>
      </c>
      <c r="H23" s="21"/>
    </row>
    <row r="24" spans="2:8" ht="45">
      <c r="B24" s="29" t="s">
        <v>291</v>
      </c>
      <c r="C24" s="30" t="s">
        <v>264</v>
      </c>
      <c r="D24" s="31" t="s">
        <v>224</v>
      </c>
      <c r="E24" s="4" t="s">
        <v>242</v>
      </c>
      <c r="F24" s="32"/>
      <c r="G24" s="33" t="s">
        <v>321</v>
      </c>
      <c r="H24" s="21"/>
    </row>
    <row r="25" spans="2:8" ht="90">
      <c r="B25" s="29" t="s">
        <v>265</v>
      </c>
      <c r="C25" s="30" t="s">
        <v>266</v>
      </c>
      <c r="D25" s="31" t="s">
        <v>224</v>
      </c>
      <c r="E25" s="4" t="s">
        <v>245</v>
      </c>
      <c r="F25" s="32"/>
      <c r="G25" s="33" t="s">
        <v>322</v>
      </c>
      <c r="H25" s="21"/>
    </row>
    <row r="26" spans="2:8" ht="90.75" thickBot="1">
      <c r="B26" s="29" t="s">
        <v>293</v>
      </c>
      <c r="C26" s="30" t="s">
        <v>323</v>
      </c>
      <c r="D26" s="31" t="s">
        <v>262</v>
      </c>
      <c r="E26" s="4" t="s">
        <v>245</v>
      </c>
      <c r="F26" s="32"/>
      <c r="G26" s="33" t="s">
        <v>1306</v>
      </c>
      <c r="H26" s="21"/>
    </row>
    <row r="27" spans="2:8" ht="20.100000000000001" customHeight="1">
      <c r="B27" s="40"/>
      <c r="C27" s="40"/>
      <c r="D27" s="41"/>
      <c r="E27" s="42"/>
      <c r="F27" s="42"/>
      <c r="G27" s="40"/>
      <c r="H2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1185B-DB1D-4C3D-8888-E9723CCB7756}">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51" t="s">
        <v>267</v>
      </c>
      <c r="C5" s="152"/>
      <c r="D5" s="153"/>
      <c r="E5" s="154"/>
      <c r="F5" s="154"/>
      <c r="G5" s="155"/>
      <c r="H5" s="21"/>
    </row>
    <row r="6" spans="2:8">
      <c r="B6" s="22" t="s">
        <v>229</v>
      </c>
      <c r="C6" s="23" t="s">
        <v>268</v>
      </c>
      <c r="D6" s="24" t="s">
        <v>231</v>
      </c>
      <c r="E6" s="25" t="s">
        <v>232</v>
      </c>
      <c r="F6" s="26" t="s">
        <v>223</v>
      </c>
      <c r="G6" s="28" t="s">
        <v>233</v>
      </c>
      <c r="H6" s="21"/>
    </row>
    <row r="7" spans="2:8">
      <c r="B7" s="29" t="s">
        <v>269</v>
      </c>
      <c r="C7" s="30" t="s">
        <v>270</v>
      </c>
      <c r="D7" s="31" t="s">
        <v>271</v>
      </c>
      <c r="E7" s="4" t="s">
        <v>232</v>
      </c>
      <c r="F7" s="32" t="s">
        <v>223</v>
      </c>
      <c r="G7" s="33" t="s">
        <v>233</v>
      </c>
      <c r="H7" s="21"/>
    </row>
    <row r="8" spans="2:8">
      <c r="B8" s="29" t="s">
        <v>272</v>
      </c>
      <c r="C8" s="30" t="s">
        <v>273</v>
      </c>
      <c r="D8" s="31" t="s">
        <v>236</v>
      </c>
      <c r="E8" s="4" t="s">
        <v>237</v>
      </c>
      <c r="F8" s="32"/>
      <c r="G8" s="33"/>
      <c r="H8" s="21"/>
    </row>
    <row r="9" spans="2:8">
      <c r="B9" s="29" t="s">
        <v>238</v>
      </c>
      <c r="C9" s="30" t="s">
        <v>274</v>
      </c>
      <c r="D9" s="31" t="s">
        <v>227</v>
      </c>
      <c r="E9" s="4" t="s">
        <v>232</v>
      </c>
      <c r="F9" s="32"/>
      <c r="G9" s="33"/>
      <c r="H9" s="21"/>
    </row>
    <row r="10" spans="2:8" ht="30.75" thickBot="1">
      <c r="B10" s="156" t="s">
        <v>275</v>
      </c>
      <c r="C10" s="157" t="s">
        <v>276</v>
      </c>
      <c r="D10" s="158" t="s">
        <v>224</v>
      </c>
      <c r="E10" s="159" t="s">
        <v>245</v>
      </c>
      <c r="F10" s="160"/>
      <c r="G10" s="175" t="s">
        <v>277</v>
      </c>
      <c r="H10" s="21"/>
    </row>
    <row r="11" spans="2:8" ht="20.100000000000001" customHeight="1" thickBot="1">
      <c r="B11" s="151" t="s">
        <v>324</v>
      </c>
      <c r="C11" s="152"/>
      <c r="D11" s="153"/>
      <c r="E11" s="154"/>
      <c r="F11" s="154"/>
      <c r="G11" s="155"/>
      <c r="H11" s="21"/>
    </row>
    <row r="12" spans="2:8" ht="60">
      <c r="B12" s="22" t="s">
        <v>219</v>
      </c>
      <c r="C12" s="23" t="s">
        <v>279</v>
      </c>
      <c r="D12" s="24" t="s">
        <v>262</v>
      </c>
      <c r="E12" s="25" t="s">
        <v>245</v>
      </c>
      <c r="F12" s="26" t="s">
        <v>280</v>
      </c>
      <c r="G12" s="28" t="s">
        <v>1307</v>
      </c>
      <c r="H12" s="21"/>
    </row>
    <row r="13" spans="2:8" ht="60">
      <c r="B13" s="29" t="s">
        <v>290</v>
      </c>
      <c r="C13" s="30" t="s">
        <v>281</v>
      </c>
      <c r="D13" s="31" t="s">
        <v>224</v>
      </c>
      <c r="E13" s="4" t="s">
        <v>242</v>
      </c>
      <c r="F13" s="32"/>
      <c r="G13" s="33" t="s">
        <v>1308</v>
      </c>
      <c r="H13" s="21"/>
    </row>
    <row r="14" spans="2:8" ht="60">
      <c r="B14" s="29" t="s">
        <v>222</v>
      </c>
      <c r="C14" s="30" t="s">
        <v>282</v>
      </c>
      <c r="D14" s="31" t="s">
        <v>224</v>
      </c>
      <c r="E14" s="4" t="s">
        <v>245</v>
      </c>
      <c r="F14" s="32"/>
      <c r="G14" s="33" t="s">
        <v>1309</v>
      </c>
      <c r="H14" s="21"/>
    </row>
    <row r="15" spans="2:8" ht="105">
      <c r="B15" s="29" t="s">
        <v>265</v>
      </c>
      <c r="C15" s="30" t="s">
        <v>283</v>
      </c>
      <c r="D15" s="31" t="s">
        <v>224</v>
      </c>
      <c r="E15" s="4" t="s">
        <v>245</v>
      </c>
      <c r="F15" s="32"/>
      <c r="G15" s="33" t="s">
        <v>1310</v>
      </c>
      <c r="H15" s="21"/>
    </row>
    <row r="16" spans="2:8" ht="90.75" thickBot="1">
      <c r="B16" s="29" t="s">
        <v>293</v>
      </c>
      <c r="C16" s="30" t="s">
        <v>284</v>
      </c>
      <c r="D16" s="31" t="s">
        <v>262</v>
      </c>
      <c r="E16" s="4" t="s">
        <v>245</v>
      </c>
      <c r="F16" s="32"/>
      <c r="G16" s="33" t="s">
        <v>1311</v>
      </c>
      <c r="H16" s="21"/>
    </row>
    <row r="17" spans="2:8" ht="20.100000000000001" customHeight="1">
      <c r="B17" s="40"/>
      <c r="C17" s="40"/>
      <c r="D17" s="41"/>
      <c r="E17" s="42"/>
      <c r="F17" s="42"/>
      <c r="G17" s="40"/>
      <c r="H1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40243-3C78-43AC-A45F-27A714CB4595}">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51" t="s">
        <v>228</v>
      </c>
      <c r="C5" s="152"/>
      <c r="D5" s="153"/>
      <c r="E5" s="154"/>
      <c r="F5" s="154"/>
      <c r="G5" s="155"/>
      <c r="H5" s="21"/>
    </row>
    <row r="6" spans="2:8">
      <c r="B6" s="22" t="s">
        <v>1312</v>
      </c>
      <c r="C6" s="23" t="s">
        <v>325</v>
      </c>
      <c r="D6" s="24" t="s">
        <v>285</v>
      </c>
      <c r="E6" s="25" t="s">
        <v>232</v>
      </c>
      <c r="F6" s="26" t="s">
        <v>223</v>
      </c>
      <c r="G6" s="28" t="s">
        <v>326</v>
      </c>
      <c r="H6" s="21"/>
    </row>
    <row r="7" spans="2:8">
      <c r="B7" s="29" t="s">
        <v>1313</v>
      </c>
      <c r="C7" s="30" t="s">
        <v>327</v>
      </c>
      <c r="D7" s="31" t="s">
        <v>286</v>
      </c>
      <c r="E7" s="4" t="s">
        <v>237</v>
      </c>
      <c r="F7" s="32"/>
      <c r="G7" s="33"/>
      <c r="H7" s="21"/>
    </row>
    <row r="8" spans="2:8" ht="30">
      <c r="B8" s="156" t="s">
        <v>287</v>
      </c>
      <c r="C8" s="157" t="s">
        <v>328</v>
      </c>
      <c r="D8" s="158" t="s">
        <v>224</v>
      </c>
      <c r="E8" s="159" t="s">
        <v>245</v>
      </c>
      <c r="F8" s="160"/>
      <c r="G8" s="175" t="s">
        <v>329</v>
      </c>
      <c r="H8" s="21"/>
    </row>
    <row r="9" spans="2:8">
      <c r="B9" s="29" t="s">
        <v>330</v>
      </c>
      <c r="C9" s="30" t="s">
        <v>331</v>
      </c>
      <c r="D9" s="31" t="s">
        <v>231</v>
      </c>
      <c r="E9" s="4" t="s">
        <v>232</v>
      </c>
      <c r="F9" s="32" t="s">
        <v>223</v>
      </c>
      <c r="G9" s="33" t="s">
        <v>332</v>
      </c>
      <c r="H9" s="21"/>
    </row>
    <row r="10" spans="2:8">
      <c r="B10" s="29" t="s">
        <v>333</v>
      </c>
      <c r="C10" s="30" t="s">
        <v>334</v>
      </c>
      <c r="D10" s="31" t="s">
        <v>271</v>
      </c>
      <c r="E10" s="4" t="s">
        <v>232</v>
      </c>
      <c r="F10" s="32"/>
      <c r="G10" s="175" t="s">
        <v>233</v>
      </c>
      <c r="H10" s="21"/>
    </row>
    <row r="11" spans="2:8">
      <c r="B11" s="29" t="s">
        <v>335</v>
      </c>
      <c r="C11" s="30" t="s">
        <v>336</v>
      </c>
      <c r="D11" s="31" t="s">
        <v>231</v>
      </c>
      <c r="E11" s="4" t="s">
        <v>232</v>
      </c>
      <c r="F11" s="32" t="s">
        <v>223</v>
      </c>
      <c r="G11" s="33" t="s">
        <v>332</v>
      </c>
      <c r="H11" s="21"/>
    </row>
    <row r="12" spans="2:8" ht="17.25" thickBot="1">
      <c r="B12" s="29" t="s">
        <v>337</v>
      </c>
      <c r="C12" s="30" t="s">
        <v>338</v>
      </c>
      <c r="D12" s="31" t="s">
        <v>271</v>
      </c>
      <c r="E12" s="4" t="s">
        <v>232</v>
      </c>
      <c r="F12" s="32"/>
      <c r="G12" s="177" t="s">
        <v>339</v>
      </c>
      <c r="H12" s="21"/>
    </row>
    <row r="13" spans="2:8" ht="20.100000000000001" customHeight="1" thickBot="1">
      <c r="B13" s="151" t="s">
        <v>324</v>
      </c>
      <c r="C13" s="152"/>
      <c r="D13" s="153"/>
      <c r="E13" s="154"/>
      <c r="F13" s="154"/>
      <c r="G13" s="155"/>
      <c r="H13" s="21"/>
    </row>
    <row r="14" spans="2:8" ht="30">
      <c r="B14" s="22" t="s">
        <v>340</v>
      </c>
      <c r="C14" s="23" t="s">
        <v>341</v>
      </c>
      <c r="D14" s="24" t="s">
        <v>224</v>
      </c>
      <c r="E14" s="25" t="s">
        <v>245</v>
      </c>
      <c r="F14" s="26"/>
      <c r="G14" s="28" t="s">
        <v>288</v>
      </c>
      <c r="H14" s="21"/>
    </row>
    <row r="15" spans="2:8" ht="60">
      <c r="B15" s="29" t="s">
        <v>289</v>
      </c>
      <c r="C15" s="30" t="s">
        <v>342</v>
      </c>
      <c r="D15" s="31" t="s">
        <v>262</v>
      </c>
      <c r="E15" s="4" t="s">
        <v>245</v>
      </c>
      <c r="F15" s="32"/>
      <c r="G15" s="33" t="s">
        <v>1314</v>
      </c>
      <c r="H15" s="21"/>
    </row>
    <row r="16" spans="2:8" ht="75">
      <c r="B16" s="29" t="s">
        <v>290</v>
      </c>
      <c r="C16" s="30" t="s">
        <v>343</v>
      </c>
      <c r="D16" s="31" t="s">
        <v>224</v>
      </c>
      <c r="E16" s="4" t="s">
        <v>245</v>
      </c>
      <c r="F16" s="32"/>
      <c r="G16" s="33" t="s">
        <v>1315</v>
      </c>
      <c r="H16" s="21"/>
    </row>
    <row r="17" spans="2:8" ht="75">
      <c r="B17" s="29" t="s">
        <v>291</v>
      </c>
      <c r="C17" s="30" t="s">
        <v>344</v>
      </c>
      <c r="D17" s="31" t="s">
        <v>224</v>
      </c>
      <c r="E17" s="4" t="s">
        <v>245</v>
      </c>
      <c r="F17" s="32"/>
      <c r="G17" s="33" t="s">
        <v>1316</v>
      </c>
      <c r="H17" s="21"/>
    </row>
    <row r="18" spans="2:8" ht="120.75" thickBot="1">
      <c r="B18" s="29" t="s">
        <v>292</v>
      </c>
      <c r="C18" s="30" t="s">
        <v>345</v>
      </c>
      <c r="D18" s="31" t="s">
        <v>224</v>
      </c>
      <c r="E18" s="4" t="s">
        <v>245</v>
      </c>
      <c r="F18" s="32"/>
      <c r="G18" s="33" t="s">
        <v>1317</v>
      </c>
      <c r="H18" s="21"/>
    </row>
    <row r="19" spans="2:8" ht="20.100000000000001" customHeight="1">
      <c r="B19" s="40"/>
      <c r="C19" s="40"/>
      <c r="D19" s="41"/>
      <c r="E19" s="42"/>
      <c r="F19" s="42"/>
      <c r="G19" s="40"/>
      <c r="H19"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DA516-D3B0-4303-9861-AA58E6BF40BF}">
  <sheetPr codeName="Sheet78">
    <outlinePr summaryBelow="0"/>
    <pageSetUpPr fitToPage="1"/>
  </sheetPr>
  <dimension ref="B1:H5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105.570312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346</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51" t="s">
        <v>228</v>
      </c>
      <c r="C5" s="152"/>
      <c r="D5" s="153"/>
      <c r="E5" s="154"/>
      <c r="F5" s="154"/>
      <c r="G5" s="155"/>
      <c r="H5" s="21"/>
    </row>
    <row r="6" spans="2:8">
      <c r="B6" s="22" t="s">
        <v>347</v>
      </c>
      <c r="C6" s="23" t="s">
        <v>348</v>
      </c>
      <c r="D6" s="24" t="s">
        <v>285</v>
      </c>
      <c r="E6" s="25" t="s">
        <v>232</v>
      </c>
      <c r="F6" s="26" t="s">
        <v>349</v>
      </c>
      <c r="G6" s="28" t="s">
        <v>326</v>
      </c>
      <c r="H6" s="21"/>
    </row>
    <row r="7" spans="2:8">
      <c r="B7" s="29" t="s">
        <v>350</v>
      </c>
      <c r="C7" s="30" t="s">
        <v>351</v>
      </c>
      <c r="D7" s="31">
        <v>30</v>
      </c>
      <c r="E7" s="4" t="s">
        <v>295</v>
      </c>
      <c r="F7" s="32"/>
      <c r="G7" s="33"/>
      <c r="H7" s="21"/>
    </row>
    <row r="8" spans="2:8" ht="75">
      <c r="B8" s="156" t="s">
        <v>352</v>
      </c>
      <c r="C8" s="157" t="s">
        <v>353</v>
      </c>
      <c r="D8" s="158" t="s">
        <v>296</v>
      </c>
      <c r="E8" s="159" t="s">
        <v>245</v>
      </c>
      <c r="F8" s="160" t="s">
        <v>349</v>
      </c>
      <c r="G8" s="175" t="s">
        <v>354</v>
      </c>
      <c r="H8" s="21"/>
    </row>
    <row r="9" spans="2:8" ht="30">
      <c r="B9" s="156" t="s">
        <v>297</v>
      </c>
      <c r="C9" s="157" t="s">
        <v>355</v>
      </c>
      <c r="D9" s="158" t="s">
        <v>298</v>
      </c>
      <c r="E9" s="159" t="s">
        <v>232</v>
      </c>
      <c r="F9" s="160"/>
      <c r="G9" s="175" t="s">
        <v>356</v>
      </c>
      <c r="H9" s="21"/>
    </row>
    <row r="10" spans="2:8" ht="45">
      <c r="B10" s="29" t="s">
        <v>357</v>
      </c>
      <c r="C10" s="30" t="s">
        <v>358</v>
      </c>
      <c r="D10" s="31" t="s">
        <v>231</v>
      </c>
      <c r="E10" s="4" t="s">
        <v>232</v>
      </c>
      <c r="F10" s="32" t="s">
        <v>312</v>
      </c>
      <c r="G10" s="33" t="s">
        <v>359</v>
      </c>
      <c r="H10" s="21"/>
    </row>
    <row r="11" spans="2:8">
      <c r="B11" s="29" t="s">
        <v>360</v>
      </c>
      <c r="C11" s="30" t="s">
        <v>361</v>
      </c>
      <c r="D11" s="31" t="s">
        <v>271</v>
      </c>
      <c r="E11" s="4" t="s">
        <v>232</v>
      </c>
      <c r="F11" s="32"/>
      <c r="G11" s="33" t="s">
        <v>233</v>
      </c>
      <c r="H11" s="21"/>
    </row>
    <row r="12" spans="2:8">
      <c r="B12" s="29" t="s">
        <v>362</v>
      </c>
      <c r="C12" s="30" t="s">
        <v>363</v>
      </c>
      <c r="D12" s="31" t="s">
        <v>224</v>
      </c>
      <c r="E12" s="4" t="s">
        <v>245</v>
      </c>
      <c r="F12" s="32"/>
      <c r="G12" s="33" t="s">
        <v>364</v>
      </c>
      <c r="H12" s="21"/>
    </row>
    <row r="13" spans="2:8" ht="30">
      <c r="B13" s="29" t="s">
        <v>365</v>
      </c>
      <c r="C13" s="30" t="s">
        <v>366</v>
      </c>
      <c r="D13" s="31" t="s">
        <v>299</v>
      </c>
      <c r="E13" s="4" t="s">
        <v>232</v>
      </c>
      <c r="F13" s="32"/>
      <c r="G13" s="33" t="s">
        <v>367</v>
      </c>
      <c r="H13" s="21"/>
    </row>
    <row r="14" spans="2:8" ht="45">
      <c r="B14" s="29" t="s">
        <v>368</v>
      </c>
      <c r="C14" s="30" t="s">
        <v>369</v>
      </c>
      <c r="D14" s="31" t="s">
        <v>224</v>
      </c>
      <c r="E14" s="4" t="s">
        <v>245</v>
      </c>
      <c r="F14" s="32"/>
      <c r="G14" s="33" t="s">
        <v>370</v>
      </c>
      <c r="H14" s="21"/>
    </row>
    <row r="15" spans="2:8" ht="60">
      <c r="B15" s="29" t="s">
        <v>371</v>
      </c>
      <c r="C15" s="30" t="s">
        <v>372</v>
      </c>
      <c r="D15" s="31" t="s">
        <v>301</v>
      </c>
      <c r="E15" s="4" t="s">
        <v>232</v>
      </c>
      <c r="F15" s="32"/>
      <c r="G15" s="33" t="s">
        <v>373</v>
      </c>
      <c r="H15" s="21"/>
    </row>
    <row r="16" spans="2:8" ht="60">
      <c r="B16" s="156" t="s">
        <v>374</v>
      </c>
      <c r="C16" s="157" t="s">
        <v>375</v>
      </c>
      <c r="D16" s="158" t="s">
        <v>224</v>
      </c>
      <c r="E16" s="159" t="s">
        <v>245</v>
      </c>
      <c r="F16" s="160"/>
      <c r="G16" s="175" t="s">
        <v>376</v>
      </c>
      <c r="H16" s="21"/>
    </row>
    <row r="17" spans="2:8" ht="60">
      <c r="B17" s="156" t="s">
        <v>377</v>
      </c>
      <c r="C17" s="157" t="s">
        <v>378</v>
      </c>
      <c r="D17" s="158" t="s">
        <v>300</v>
      </c>
      <c r="E17" s="159" t="s">
        <v>232</v>
      </c>
      <c r="F17" s="160"/>
      <c r="G17" s="175" t="s">
        <v>379</v>
      </c>
      <c r="H17" s="21"/>
    </row>
    <row r="18" spans="2:8" ht="45">
      <c r="B18" s="29" t="s">
        <v>302</v>
      </c>
      <c r="C18" s="30" t="s">
        <v>380</v>
      </c>
      <c r="D18" s="31" t="s">
        <v>231</v>
      </c>
      <c r="E18" s="4" t="s">
        <v>232</v>
      </c>
      <c r="F18" s="32" t="s">
        <v>280</v>
      </c>
      <c r="G18" s="33" t="s">
        <v>381</v>
      </c>
      <c r="H18" s="21"/>
    </row>
    <row r="19" spans="2:8">
      <c r="B19" s="29" t="s">
        <v>382</v>
      </c>
      <c r="C19" s="30" t="s">
        <v>383</v>
      </c>
      <c r="D19" s="31" t="s">
        <v>271</v>
      </c>
      <c r="E19" s="4" t="s">
        <v>232</v>
      </c>
      <c r="F19" s="32"/>
      <c r="G19" s="33" t="s">
        <v>233</v>
      </c>
      <c r="H19" s="21"/>
    </row>
    <row r="20" spans="2:8" ht="30">
      <c r="B20" s="29" t="s">
        <v>303</v>
      </c>
      <c r="C20" s="30" t="s">
        <v>384</v>
      </c>
      <c r="D20" s="31" t="s">
        <v>224</v>
      </c>
      <c r="E20" s="4" t="s">
        <v>245</v>
      </c>
      <c r="F20" s="32"/>
      <c r="G20" s="33" t="s">
        <v>385</v>
      </c>
      <c r="H20" s="21"/>
    </row>
    <row r="21" spans="2:8" ht="30">
      <c r="B21" s="29" t="s">
        <v>386</v>
      </c>
      <c r="C21" s="30" t="s">
        <v>387</v>
      </c>
      <c r="D21" s="31" t="s">
        <v>299</v>
      </c>
      <c r="E21" s="4" t="s">
        <v>232</v>
      </c>
      <c r="F21" s="32"/>
      <c r="G21" s="33" t="s">
        <v>385</v>
      </c>
      <c r="H21" s="21"/>
    </row>
    <row r="22" spans="2:8" ht="60">
      <c r="B22" s="29" t="s">
        <v>304</v>
      </c>
      <c r="C22" s="30" t="s">
        <v>388</v>
      </c>
      <c r="D22" s="31" t="s">
        <v>224</v>
      </c>
      <c r="E22" s="4" t="s">
        <v>245</v>
      </c>
      <c r="F22" s="32"/>
      <c r="G22" s="33" t="s">
        <v>389</v>
      </c>
      <c r="H22" s="21"/>
    </row>
    <row r="23" spans="2:8" ht="60">
      <c r="B23" s="29" t="s">
        <v>131</v>
      </c>
      <c r="C23" s="30" t="s">
        <v>390</v>
      </c>
      <c r="D23" s="31" t="s">
        <v>391</v>
      </c>
      <c r="E23" s="4" t="s">
        <v>232</v>
      </c>
      <c r="F23" s="32"/>
      <c r="G23" s="33" t="s">
        <v>305</v>
      </c>
      <c r="H23" s="21"/>
    </row>
    <row r="24" spans="2:8" ht="60">
      <c r="B24" s="156" t="s">
        <v>306</v>
      </c>
      <c r="C24" s="157" t="s">
        <v>392</v>
      </c>
      <c r="D24" s="158" t="s">
        <v>224</v>
      </c>
      <c r="E24" s="159" t="s">
        <v>245</v>
      </c>
      <c r="F24" s="160"/>
      <c r="G24" s="175" t="s">
        <v>393</v>
      </c>
      <c r="H24" s="21"/>
    </row>
    <row r="25" spans="2:8" ht="60.75" thickBot="1">
      <c r="B25" s="156" t="s">
        <v>394</v>
      </c>
      <c r="C25" s="157" t="s">
        <v>395</v>
      </c>
      <c r="D25" s="158" t="s">
        <v>300</v>
      </c>
      <c r="E25" s="159" t="s">
        <v>232</v>
      </c>
      <c r="F25" s="160"/>
      <c r="G25" s="175" t="s">
        <v>396</v>
      </c>
      <c r="H25" s="21"/>
    </row>
    <row r="26" spans="2:8" ht="20.100000000000001" customHeight="1" thickBot="1">
      <c r="B26" s="151" t="s">
        <v>397</v>
      </c>
      <c r="C26" s="152"/>
      <c r="D26" s="153"/>
      <c r="E26" s="154"/>
      <c r="F26" s="154"/>
      <c r="G26" s="155"/>
      <c r="H26" s="21"/>
    </row>
    <row r="27" spans="2:8" ht="45">
      <c r="B27" s="22" t="s">
        <v>398</v>
      </c>
      <c r="C27" s="23" t="s">
        <v>399</v>
      </c>
      <c r="D27" s="24" t="s">
        <v>224</v>
      </c>
      <c r="E27" s="25" t="s">
        <v>242</v>
      </c>
      <c r="F27" s="26"/>
      <c r="G27" s="28" t="s">
        <v>400</v>
      </c>
      <c r="H27" s="21"/>
    </row>
    <row r="28" spans="2:8" ht="45">
      <c r="B28" s="29" t="s">
        <v>401</v>
      </c>
      <c r="C28" s="30" t="s">
        <v>402</v>
      </c>
      <c r="D28" s="31" t="s">
        <v>224</v>
      </c>
      <c r="E28" s="4" t="s">
        <v>242</v>
      </c>
      <c r="F28" s="32"/>
      <c r="G28" s="33" t="s">
        <v>403</v>
      </c>
      <c r="H28" s="21"/>
    </row>
    <row r="29" spans="2:8" ht="45">
      <c r="B29" s="29" t="s">
        <v>404</v>
      </c>
      <c r="C29" s="30" t="s">
        <v>405</v>
      </c>
      <c r="D29" s="31" t="s">
        <v>224</v>
      </c>
      <c r="E29" s="4" t="s">
        <v>242</v>
      </c>
      <c r="F29" s="32"/>
      <c r="G29" s="33" t="s">
        <v>406</v>
      </c>
      <c r="H29" s="21"/>
    </row>
    <row r="30" spans="2:8" ht="30">
      <c r="B30" s="29" t="s">
        <v>407</v>
      </c>
      <c r="C30" s="30" t="s">
        <v>408</v>
      </c>
      <c r="D30" s="31" t="s">
        <v>224</v>
      </c>
      <c r="E30" s="4" t="s">
        <v>242</v>
      </c>
      <c r="F30" s="32"/>
      <c r="G30" s="33" t="s">
        <v>409</v>
      </c>
      <c r="H30" s="21"/>
    </row>
    <row r="31" spans="2:8" ht="60">
      <c r="B31" s="29" t="s">
        <v>410</v>
      </c>
      <c r="C31" s="30" t="s">
        <v>411</v>
      </c>
      <c r="D31" s="31" t="s">
        <v>231</v>
      </c>
      <c r="E31" s="4" t="s">
        <v>232</v>
      </c>
      <c r="F31" s="32" t="s">
        <v>312</v>
      </c>
      <c r="G31" s="33" t="s">
        <v>412</v>
      </c>
      <c r="H31" s="21"/>
    </row>
    <row r="32" spans="2:8" ht="60">
      <c r="B32" s="29" t="s">
        <v>413</v>
      </c>
      <c r="C32" s="30" t="s">
        <v>414</v>
      </c>
      <c r="D32" s="31" t="s">
        <v>271</v>
      </c>
      <c r="E32" s="4" t="s">
        <v>232</v>
      </c>
      <c r="F32" s="32"/>
      <c r="G32" s="33" t="s">
        <v>415</v>
      </c>
      <c r="H32" s="21"/>
    </row>
    <row r="33" spans="2:8" ht="75">
      <c r="B33" s="29" t="s">
        <v>416</v>
      </c>
      <c r="C33" s="30" t="s">
        <v>417</v>
      </c>
      <c r="D33" s="31" t="s">
        <v>231</v>
      </c>
      <c r="E33" s="4" t="s">
        <v>232</v>
      </c>
      <c r="F33" s="32" t="s">
        <v>312</v>
      </c>
      <c r="G33" s="33" t="s">
        <v>418</v>
      </c>
      <c r="H33" s="21"/>
    </row>
    <row r="34" spans="2:8" ht="60">
      <c r="B34" s="29" t="s">
        <v>419</v>
      </c>
      <c r="C34" s="30" t="s">
        <v>420</v>
      </c>
      <c r="D34" s="31" t="s">
        <v>271</v>
      </c>
      <c r="E34" s="4" t="s">
        <v>232</v>
      </c>
      <c r="F34" s="32"/>
      <c r="G34" s="33" t="s">
        <v>421</v>
      </c>
      <c r="H34" s="21"/>
    </row>
    <row r="35" spans="2:8" ht="75">
      <c r="B35" s="29" t="s">
        <v>422</v>
      </c>
      <c r="C35" s="30" t="s">
        <v>423</v>
      </c>
      <c r="D35" s="31" t="s">
        <v>231</v>
      </c>
      <c r="E35" s="4" t="s">
        <v>232</v>
      </c>
      <c r="F35" s="32" t="s">
        <v>312</v>
      </c>
      <c r="G35" s="33" t="s">
        <v>424</v>
      </c>
      <c r="H35" s="21"/>
    </row>
    <row r="36" spans="2:8" ht="60">
      <c r="B36" s="29" t="s">
        <v>425</v>
      </c>
      <c r="C36" s="30" t="s">
        <v>426</v>
      </c>
      <c r="D36" s="31" t="s">
        <v>271</v>
      </c>
      <c r="E36" s="4" t="s">
        <v>232</v>
      </c>
      <c r="F36" s="32"/>
      <c r="G36" s="33" t="s">
        <v>427</v>
      </c>
      <c r="H36" s="21"/>
    </row>
    <row r="37" spans="2:8" ht="30">
      <c r="B37" s="29" t="s">
        <v>428</v>
      </c>
      <c r="C37" s="30" t="s">
        <v>429</v>
      </c>
      <c r="D37" s="31" t="s">
        <v>224</v>
      </c>
      <c r="E37" s="4" t="s">
        <v>242</v>
      </c>
      <c r="F37" s="32"/>
      <c r="G37" s="33" t="s">
        <v>385</v>
      </c>
      <c r="H37" s="21"/>
    </row>
    <row r="38" spans="2:8" ht="30">
      <c r="B38" s="29" t="s">
        <v>430</v>
      </c>
      <c r="C38" s="30" t="s">
        <v>431</v>
      </c>
      <c r="D38" s="31" t="s">
        <v>432</v>
      </c>
      <c r="E38" s="4" t="s">
        <v>232</v>
      </c>
      <c r="F38" s="32"/>
      <c r="G38" s="33" t="s">
        <v>433</v>
      </c>
      <c r="H38" s="21"/>
    </row>
    <row r="39" spans="2:8" ht="60">
      <c r="B39" s="29" t="s">
        <v>434</v>
      </c>
      <c r="C39" s="30" t="s">
        <v>435</v>
      </c>
      <c r="D39" s="31" t="s">
        <v>224</v>
      </c>
      <c r="E39" s="4" t="s">
        <v>242</v>
      </c>
      <c r="F39" s="32"/>
      <c r="G39" s="33" t="s">
        <v>436</v>
      </c>
      <c r="H39" s="21"/>
    </row>
    <row r="40" spans="2:8" ht="60">
      <c r="B40" s="29" t="s">
        <v>437</v>
      </c>
      <c r="C40" s="30" t="s">
        <v>438</v>
      </c>
      <c r="D40" s="31" t="s">
        <v>301</v>
      </c>
      <c r="E40" s="4" t="s">
        <v>232</v>
      </c>
      <c r="F40" s="32"/>
      <c r="G40" s="33" t="s">
        <v>439</v>
      </c>
      <c r="H40" s="21"/>
    </row>
    <row r="41" spans="2:8" ht="60">
      <c r="B41" s="156" t="s">
        <v>440</v>
      </c>
      <c r="C41" s="157" t="s">
        <v>441</v>
      </c>
      <c r="D41" s="158" t="s">
        <v>224</v>
      </c>
      <c r="E41" s="159" t="s">
        <v>242</v>
      </c>
      <c r="F41" s="160"/>
      <c r="G41" s="175" t="s">
        <v>393</v>
      </c>
      <c r="H41" s="21"/>
    </row>
    <row r="42" spans="2:8" ht="60">
      <c r="B42" s="156" t="s">
        <v>442</v>
      </c>
      <c r="C42" s="157" t="s">
        <v>443</v>
      </c>
      <c r="D42" s="158" t="s">
        <v>300</v>
      </c>
      <c r="E42" s="159" t="s">
        <v>232</v>
      </c>
      <c r="F42" s="160"/>
      <c r="G42" s="175" t="s">
        <v>444</v>
      </c>
      <c r="H42" s="21"/>
    </row>
    <row r="43" spans="2:8" ht="30">
      <c r="B43" s="29" t="s">
        <v>445</v>
      </c>
      <c r="C43" s="30" t="s">
        <v>446</v>
      </c>
      <c r="D43" s="31" t="s">
        <v>224</v>
      </c>
      <c r="E43" s="4" t="s">
        <v>242</v>
      </c>
      <c r="F43" s="32"/>
      <c r="G43" s="33" t="s">
        <v>385</v>
      </c>
      <c r="H43" s="21"/>
    </row>
    <row r="44" spans="2:8" ht="30">
      <c r="B44" s="29" t="s">
        <v>447</v>
      </c>
      <c r="C44" s="30" t="s">
        <v>448</v>
      </c>
      <c r="D44" s="31" t="s">
        <v>432</v>
      </c>
      <c r="E44" s="4" t="s">
        <v>232</v>
      </c>
      <c r="F44" s="32"/>
      <c r="G44" s="33" t="s">
        <v>449</v>
      </c>
      <c r="H44" s="21"/>
    </row>
    <row r="45" spans="2:8" ht="60">
      <c r="B45" s="29" t="s">
        <v>450</v>
      </c>
      <c r="C45" s="30" t="s">
        <v>451</v>
      </c>
      <c r="D45" s="31" t="s">
        <v>224</v>
      </c>
      <c r="E45" s="4" t="s">
        <v>245</v>
      </c>
      <c r="F45" s="32"/>
      <c r="G45" s="33" t="s">
        <v>436</v>
      </c>
      <c r="H45" s="21"/>
    </row>
    <row r="46" spans="2:8" ht="60">
      <c r="B46" s="29" t="s">
        <v>452</v>
      </c>
      <c r="C46" s="30" t="s">
        <v>453</v>
      </c>
      <c r="D46" s="31" t="s">
        <v>301</v>
      </c>
      <c r="E46" s="4" t="s">
        <v>232</v>
      </c>
      <c r="F46" s="32"/>
      <c r="G46" s="33" t="s">
        <v>454</v>
      </c>
      <c r="H46" s="21"/>
    </row>
    <row r="47" spans="2:8" ht="60">
      <c r="B47" s="156" t="s">
        <v>455</v>
      </c>
      <c r="C47" s="157" t="s">
        <v>456</v>
      </c>
      <c r="D47" s="158" t="s">
        <v>224</v>
      </c>
      <c r="E47" s="159" t="s">
        <v>242</v>
      </c>
      <c r="F47" s="160"/>
      <c r="G47" s="175" t="s">
        <v>393</v>
      </c>
      <c r="H47" s="21"/>
    </row>
    <row r="48" spans="2:8" ht="60.75" thickBot="1">
      <c r="B48" s="156" t="s">
        <v>457</v>
      </c>
      <c r="C48" s="157" t="s">
        <v>458</v>
      </c>
      <c r="D48" s="158" t="s">
        <v>300</v>
      </c>
      <c r="E48" s="159" t="s">
        <v>232</v>
      </c>
      <c r="F48" s="160"/>
      <c r="G48" s="175" t="s">
        <v>459</v>
      </c>
      <c r="H48" s="21"/>
    </row>
    <row r="49" spans="2:8" ht="20.100000000000001" customHeight="1" thickBot="1">
      <c r="B49" s="151" t="s">
        <v>460</v>
      </c>
      <c r="C49" s="152"/>
      <c r="D49" s="153"/>
      <c r="E49" s="154"/>
      <c r="F49" s="154"/>
      <c r="G49" s="178"/>
      <c r="H49" s="8"/>
    </row>
    <row r="50" spans="2:8" ht="30">
      <c r="B50" s="180" t="s">
        <v>463</v>
      </c>
      <c r="C50" s="30" t="s">
        <v>464</v>
      </c>
      <c r="D50" s="181" t="s">
        <v>465</v>
      </c>
      <c r="E50" s="5" t="s">
        <v>232</v>
      </c>
      <c r="F50" s="32"/>
      <c r="G50" s="150" t="s">
        <v>466</v>
      </c>
    </row>
    <row r="51" spans="2:8" ht="30">
      <c r="B51" s="180" t="s">
        <v>467</v>
      </c>
      <c r="C51" s="30" t="s">
        <v>468</v>
      </c>
      <c r="D51" s="181" t="s">
        <v>469</v>
      </c>
      <c r="E51" s="5" t="s">
        <v>240</v>
      </c>
      <c r="F51" s="32"/>
      <c r="G51" s="33" t="s">
        <v>466</v>
      </c>
    </row>
    <row r="52" spans="2:8" ht="45">
      <c r="B52" s="180" t="s">
        <v>470</v>
      </c>
      <c r="C52" s="30" t="s">
        <v>471</v>
      </c>
      <c r="D52" s="181" t="s">
        <v>224</v>
      </c>
      <c r="E52" s="5" t="s">
        <v>462</v>
      </c>
      <c r="F52" s="32"/>
      <c r="G52" s="33" t="s">
        <v>472</v>
      </c>
    </row>
    <row r="53" spans="2:8" ht="30">
      <c r="B53" s="180" t="s">
        <v>473</v>
      </c>
      <c r="C53" s="30" t="s">
        <v>474</v>
      </c>
      <c r="D53" s="181" t="s">
        <v>475</v>
      </c>
      <c r="E53" s="5" t="s">
        <v>232</v>
      </c>
      <c r="F53" s="32"/>
      <c r="G53" s="33" t="s">
        <v>476</v>
      </c>
    </row>
    <row r="54" spans="2:8" ht="75">
      <c r="B54" s="180" t="s">
        <v>477</v>
      </c>
      <c r="C54" s="30" t="s">
        <v>478</v>
      </c>
      <c r="D54" s="181" t="s">
        <v>224</v>
      </c>
      <c r="E54" s="5" t="s">
        <v>242</v>
      </c>
      <c r="F54" s="32"/>
      <c r="G54" s="33" t="s">
        <v>479</v>
      </c>
    </row>
    <row r="55" spans="2:8" ht="60">
      <c r="B55" s="180" t="s">
        <v>480</v>
      </c>
      <c r="C55" s="30" t="s">
        <v>481</v>
      </c>
      <c r="D55" s="181" t="s">
        <v>482</v>
      </c>
      <c r="E55" s="5" t="s">
        <v>232</v>
      </c>
      <c r="F55" s="32"/>
      <c r="G55" s="33" t="s">
        <v>483</v>
      </c>
    </row>
    <row r="56" spans="2:8" ht="75">
      <c r="B56" s="180" t="s">
        <v>484</v>
      </c>
      <c r="C56" s="30" t="s">
        <v>485</v>
      </c>
      <c r="D56" s="181" t="s">
        <v>224</v>
      </c>
      <c r="E56" s="5" t="s">
        <v>242</v>
      </c>
      <c r="F56" s="32"/>
      <c r="G56" s="33" t="s">
        <v>486</v>
      </c>
    </row>
    <row r="57" spans="2:8" ht="60.75" thickBot="1">
      <c r="B57" s="180" t="s">
        <v>487</v>
      </c>
      <c r="C57" s="30" t="s">
        <v>488</v>
      </c>
      <c r="D57" s="181" t="s">
        <v>461</v>
      </c>
      <c r="E57" s="5" t="s">
        <v>240</v>
      </c>
      <c r="F57" s="32"/>
      <c r="G57" s="33" t="s">
        <v>489</v>
      </c>
    </row>
    <row r="58" spans="2:8">
      <c r="B58" s="186"/>
      <c r="C58" s="186"/>
      <c r="D58" s="43"/>
      <c r="E58" s="43"/>
      <c r="F58" s="43"/>
      <c r="G58" s="186"/>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048C0-8910-40A2-A905-27855A1551FF}">
  <sheetPr codeName="Sheet69">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125</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491</v>
      </c>
      <c r="C5" s="187" t="s">
        <v>492</v>
      </c>
      <c r="D5" s="24" t="s">
        <v>432</v>
      </c>
      <c r="E5" s="25" t="s">
        <v>232</v>
      </c>
      <c r="F5" s="26" t="s">
        <v>223</v>
      </c>
      <c r="G5" s="28" t="s">
        <v>233</v>
      </c>
      <c r="H5" s="21"/>
    </row>
    <row r="6" spans="2:8" ht="17.25" thickBot="1">
      <c r="B6" s="147" t="s">
        <v>493</v>
      </c>
      <c r="C6" s="148" t="s">
        <v>494</v>
      </c>
      <c r="D6" s="188" t="s">
        <v>236</v>
      </c>
      <c r="E6" s="5" t="s">
        <v>237</v>
      </c>
      <c r="F6" s="160"/>
      <c r="G6" s="175"/>
      <c r="H6" s="21"/>
    </row>
    <row r="7" spans="2:8" ht="13.5" customHeight="1">
      <c r="B7" s="40"/>
      <c r="C7" s="40"/>
      <c r="D7" s="41"/>
      <c r="E7" s="42"/>
      <c r="F7" s="42"/>
      <c r="G7" s="40"/>
      <c r="H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71961-705A-4592-9984-71685C7EA787}">
  <sheetPr codeName="Sheet79">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123</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126</v>
      </c>
      <c r="C5" s="23" t="s">
        <v>496</v>
      </c>
      <c r="D5" s="24" t="s">
        <v>497</v>
      </c>
      <c r="E5" s="25" t="s">
        <v>232</v>
      </c>
      <c r="F5" s="26" t="s">
        <v>223</v>
      </c>
      <c r="G5" s="28" t="s">
        <v>233</v>
      </c>
      <c r="H5" s="21"/>
    </row>
    <row r="6" spans="2:8">
      <c r="B6" s="29" t="s">
        <v>127</v>
      </c>
      <c r="C6" s="30" t="s">
        <v>498</v>
      </c>
      <c r="D6" s="31" t="s">
        <v>499</v>
      </c>
      <c r="E6" s="4" t="s">
        <v>237</v>
      </c>
      <c r="F6" s="32"/>
      <c r="G6" s="33"/>
      <c r="H6" s="21"/>
    </row>
    <row r="7" spans="2:8">
      <c r="B7" s="29" t="s">
        <v>500</v>
      </c>
      <c r="C7" s="30" t="s">
        <v>501</v>
      </c>
      <c r="D7" s="31" t="s">
        <v>286</v>
      </c>
      <c r="E7" s="4" t="s">
        <v>295</v>
      </c>
      <c r="F7" s="32"/>
      <c r="G7" s="33"/>
      <c r="H7" s="21"/>
    </row>
    <row r="8" spans="2:8">
      <c r="B8" s="29" t="s">
        <v>502</v>
      </c>
      <c r="C8" s="30" t="s">
        <v>503</v>
      </c>
      <c r="D8" s="31" t="s">
        <v>236</v>
      </c>
      <c r="E8" s="4" t="s">
        <v>295</v>
      </c>
      <c r="F8" s="32"/>
      <c r="G8" s="33"/>
      <c r="H8" s="21"/>
    </row>
    <row r="9" spans="2:8">
      <c r="B9" s="29" t="s">
        <v>504</v>
      </c>
      <c r="C9" s="30" t="s">
        <v>505</v>
      </c>
      <c r="D9" s="31" t="s">
        <v>236</v>
      </c>
      <c r="E9" s="4" t="s">
        <v>295</v>
      </c>
      <c r="F9" s="32"/>
      <c r="G9" s="33"/>
      <c r="H9" s="21"/>
    </row>
    <row r="10" spans="2:8" ht="17.25" thickBot="1">
      <c r="B10" s="29" t="s">
        <v>506</v>
      </c>
      <c r="C10" s="30" t="s">
        <v>507</v>
      </c>
      <c r="D10" s="31" t="s">
        <v>236</v>
      </c>
      <c r="E10" s="4" t="s">
        <v>237</v>
      </c>
      <c r="F10" s="32"/>
      <c r="G10" s="33"/>
      <c r="H10" s="21"/>
    </row>
    <row r="11" spans="2:8" ht="20.100000000000001" customHeight="1">
      <c r="B11" s="40"/>
      <c r="C11" s="40"/>
      <c r="D11" s="41"/>
      <c r="E11" s="42"/>
      <c r="F11" s="42"/>
      <c r="G11" s="40"/>
      <c r="H11"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C24893-BCB0-40E5-B128-4FB9CA663164}">
  <ds:schemaRefs>
    <ds:schemaRef ds:uri="http://schemas.microsoft.com/sharepoint/v3/contenttype/forms"/>
  </ds:schemaRefs>
</ds:datastoreItem>
</file>

<file path=customXml/itemProps2.xml><?xml version="1.0" encoding="utf-8"?>
<ds:datastoreItem xmlns:ds="http://schemas.openxmlformats.org/officeDocument/2006/customXml" ds:itemID="{4288EE90-1FB6-4131-98E4-DFD7FFF811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4eac-a977-4b14-882c-1032c1d42539"/>
    <ds:schemaRef ds:uri="b55c66cd-a793-40dd-8b60-f9a7160c9c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表紙</vt:lpstr>
      <vt:lpstr>目次</vt:lpstr>
      <vt:lpstr>変更履歴</vt:lpstr>
      <vt:lpstr>債務管理科目データ</vt:lpstr>
      <vt:lpstr>債務管理補助科目データ</vt:lpstr>
      <vt:lpstr>債務取引データ</vt:lpstr>
      <vt:lpstr>支払方法データ</vt:lpstr>
      <vt:lpstr>部門データ</vt:lpstr>
      <vt:lpstr>プロジェクトデータ</vt:lpstr>
      <vt:lpstr>工程・工種データ</vt:lpstr>
      <vt:lpstr>摘要データ</vt:lpstr>
      <vt:lpstr>任意項目データ</vt:lpstr>
      <vt:lpstr>法人口座データ</vt:lpstr>
      <vt:lpstr>精算先データ</vt:lpstr>
      <vt:lpstr>精算締日データ</vt:lpstr>
      <vt:lpstr>精算伝票データ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2024-06-27T05:06:22Z</dcterms:created>
  <dcterms:modified xsi:type="dcterms:W3CDTF">2024-06-27T09:22:28Z</dcterms:modified>
</cp:coreProperties>
</file>