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A180C912-F0E9-4875-9A9E-34CF96414794}" xr6:coauthVersionLast="36" xr6:coauthVersionMax="36" xr10:uidLastSave="{00000000-0000-0000-0000-000000000000}"/>
  <bookViews>
    <workbookView xWindow="0" yWindow="0" windowWidth="28800" windowHeight="12975" xr2:uid="{66B8C114-7F58-4406-8A9D-2FB9E217F20A}"/>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6" r:id="rId9"/>
    <sheet name="セグメント２データ" sheetId="47" r:id="rId10"/>
    <sheet name="明細区分データ" sheetId="15" r:id="rId11"/>
    <sheet name="取引先データ" sheetId="16" r:id="rId12"/>
    <sheet name="為替レートデータ" sheetId="48" r:id="rId13"/>
    <sheet name="法人口座データ" sheetId="49" r:id="rId14"/>
    <sheet name="摘要データ" sheetId="17" r:id="rId15"/>
    <sheet name="プロジェクトデータ" sheetId="18" r:id="rId16"/>
    <sheet name="プロジェクト区分データ" sheetId="19" r:id="rId17"/>
    <sheet name="工程データ" sheetId="20" r:id="rId18"/>
    <sheet name="プロジェクト予算額データ" sheetId="23" r:id="rId19"/>
    <sheet name="仕訳伝票データ" sheetId="25" r:id="rId20"/>
    <sheet name="仕訳伝票区分データ" sheetId="26" r:id="rId21"/>
    <sheet name="定型仕訳伝票データ" sheetId="27" r:id="rId22"/>
    <sheet name="銀行入出金明細辞書データ" sheetId="28" r:id="rId23"/>
    <sheet name="キャッシュレス明細辞書データ" sheetId="29" r:id="rId24"/>
    <sheet name="証憑辞書データ" sheetId="30" r:id="rId25"/>
    <sheet name="予算額データ" sheetId="32" r:id="rId26"/>
    <sheet name="期首残高データ" sheetId="33" r:id="rId27"/>
    <sheet name="通貨別期首残高データ" sheetId="34" r:id="rId28"/>
    <sheet name="導入前実績金額データ" sheetId="35" r:id="rId29"/>
    <sheet name="通貨別導入前実績金額データ" sheetId="36" r:id="rId30"/>
    <sheet name="作業時間データ" sheetId="40" r:id="rId31"/>
    <sheet name="支給額データ" sheetId="41" r:id="rId32"/>
    <sheet name="従業員データ" sheetId="22" r:id="rId33"/>
    <sheet name="部門配賦基準データ" sheetId="31" r:id="rId34"/>
    <sheet name="プロジェクト配賦基準データ" sheetId="42" r:id="rId35"/>
    <sheet name="導入前プロジェクト累計額データ" sheetId="43" r:id="rId36"/>
    <sheet name="非会計情報データ" sheetId="44" r:id="rId37"/>
    <sheet name="期首残高(IFRS)データ" sheetId="45" r:id="rId38"/>
  </sheets>
  <definedNames>
    <definedName name="_xlnm._FilterDatabase" localSheetId="23"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5" hidden="1">プロジェクトデータ!$B$2:$H$81</definedName>
    <definedName name="_xlnm._FilterDatabase" localSheetId="16" hidden="1">プロジェクト区分データ!$B$2:$H$8</definedName>
    <definedName name="_xlnm._FilterDatabase" localSheetId="34" hidden="1">プロジェクト配賦基準データ!$B$2:$H$14</definedName>
    <definedName name="_xlnm._FilterDatabase" localSheetId="18" hidden="1">プロジェクト予算額データ!$B$2:$H$12</definedName>
    <definedName name="_xlnm._FilterDatabase" localSheetId="12"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37" hidden="1">'期首残高(IFRS)データ'!$B$2:$H$16</definedName>
    <definedName name="_xlnm._FilterDatabase" localSheetId="26" hidden="1">期首残高データ!$B$2:$H$14</definedName>
    <definedName name="_xlnm._FilterDatabase" localSheetId="22" hidden="1">銀行入出金明細辞書データ!$B$2:$H$130</definedName>
    <definedName name="_xlnm._FilterDatabase" localSheetId="17" hidden="1">工程データ!$B$2:$H$10</definedName>
    <definedName name="_xlnm._FilterDatabase" localSheetId="30" hidden="1">作業時間データ!$B$2:$H$35</definedName>
    <definedName name="_xlnm._FilterDatabase" localSheetId="19" hidden="1">仕訳伝票データ!$B$2:$H$228</definedName>
    <definedName name="_xlnm._FilterDatabase" localSheetId="20" hidden="1">仕訳伝票区分データ!$B$2:$H$12</definedName>
    <definedName name="_xlnm._FilterDatabase" localSheetId="31" hidden="1">支給額データ!$B$2:$H$26</definedName>
    <definedName name="_xlnm._FilterDatabase" localSheetId="11" hidden="1">取引先データ!$B$2:$H$28</definedName>
    <definedName name="_xlnm._FilterDatabase" localSheetId="32" hidden="1">従業員データ!$B$2:$H$9</definedName>
    <definedName name="_xlnm._FilterDatabase" localSheetId="24" hidden="1">証憑辞書データ!$B$2:$H$133</definedName>
    <definedName name="_xlnm._FilterDatabase" localSheetId="27" hidden="1">通貨別期首残高データ!$B$2:$H$18</definedName>
    <definedName name="_xlnm._FilterDatabase" localSheetId="29" hidden="1">通貨別導入前実績金額データ!$B$2:$H$122</definedName>
    <definedName name="_xlnm._FilterDatabase" localSheetId="21" hidden="1">定型仕訳伝票データ!$B$2:$H$187</definedName>
    <definedName name="_xlnm._FilterDatabase" localSheetId="14" hidden="1">摘要データ!$B$2:$H$8</definedName>
    <definedName name="_xlnm._FilterDatabase" localSheetId="35" hidden="1">導入前プロジェクト累計額データ!$B$2:$H$12</definedName>
    <definedName name="_xlnm._FilterDatabase" localSheetId="28" hidden="1">導入前実績金額データ!$B$2:$H$80</definedName>
    <definedName name="_xlnm._FilterDatabase" localSheetId="36" hidden="1">非会計情報データ!$B$2:$H$45</definedName>
    <definedName name="_xlnm._FilterDatabase" localSheetId="6" hidden="1">部門グループデータ!$B$2:$H$79</definedName>
    <definedName name="_xlnm._FilterDatabase" localSheetId="5" hidden="1">部門データ!$B$2:$H$10</definedName>
    <definedName name="_xlnm._FilterDatabase" localSheetId="33" hidden="1">部門配賦基準データ!$B$2:$H$16</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5" hidden="1">予算額データ!$B$2:$H$19</definedName>
    <definedName name="SQLｴﾗｰ">"図 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4" i="5" l="1"/>
  <c r="V46" i="5"/>
  <c r="V45" i="5"/>
  <c r="V25" i="5"/>
  <c r="V23" i="5"/>
  <c r="V22" i="5"/>
  <c r="V16" i="5"/>
  <c r="V52" i="5"/>
  <c r="V49" i="5"/>
  <c r="V44" i="5"/>
  <c r="V43" i="5"/>
  <c r="V42" i="5"/>
  <c r="V41" i="5"/>
  <c r="V38" i="5"/>
  <c r="V37" i="5"/>
  <c r="V36" i="5"/>
  <c r="V35" i="5"/>
  <c r="V34" i="5"/>
  <c r="V33" i="5"/>
  <c r="V32" i="5"/>
  <c r="V31" i="5"/>
  <c r="V30" i="5"/>
  <c r="V29" i="5"/>
  <c r="V28" i="5"/>
  <c r="V19" i="5"/>
  <c r="V18" i="5"/>
  <c r="V17" i="5"/>
  <c r="V15" i="5"/>
  <c r="V14" i="5"/>
  <c r="V13" i="5"/>
  <c r="V12" i="5"/>
  <c r="V11" i="5"/>
  <c r="V10" i="5"/>
  <c r="V9" i="5"/>
  <c r="V8" i="5"/>
</calcChain>
</file>

<file path=xl/sharedStrings.xml><?xml version="1.0" encoding="utf-8"?>
<sst xmlns="http://schemas.openxmlformats.org/spreadsheetml/2006/main" count="4687" uniqueCount="1747">
  <si>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</si>
  <si>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</si>
  <si>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</si>
  <si>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</si>
  <si>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</si>
  <si>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</si>
  <si>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取引先</t>
    <phoneticPr fontId="5"/>
  </si>
  <si>
    <t>工程</t>
    <phoneticPr fontId="5"/>
  </si>
  <si>
    <t>部門</t>
    <rPh sb="0" eb="2">
      <t>ブモン</t>
    </rPh>
    <phoneticPr fontId="5"/>
  </si>
  <si>
    <t>『奉行V ERPクラウド』をご利用の場合</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</si>
  <si>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</si>
  <si>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</si>
  <si>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</si>
  <si>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</si>
  <si>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</si>
  <si>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</si>
  <si>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</si>
  <si>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</si>
  <si>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</si>
  <si>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</si>
  <si>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</si>
  <si>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</si>
  <si>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</si>
  <si>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</si>
  <si>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</si>
  <si>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</si>
  <si>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</si>
  <si>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</si>
  <si>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</si>
  <si>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</si>
  <si>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</si>
  <si>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</si>
  <si>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</si>
  <si>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</si>
  <si>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</si>
  <si>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</si>
  <si>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</si>
  <si>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</si>
  <si>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</si>
  <si>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</si>
  <si>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</si>
  <si>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</si>
  <si>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</si>
  <si>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</si>
  <si>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</si>
  <si>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</si>
  <si>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</si>
  <si>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</si>
  <si>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</si>
  <si>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</si>
  <si>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</si>
  <si>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</si>
  <si>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</si>
  <si>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</si>
  <si>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</si>
  <si>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</si>
  <si>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</si>
  <si>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</si>
  <si>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</si>
  <si>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Ver240328　変更内容</t>
    <phoneticPr fontId="5"/>
  </si>
  <si>
    <t>勘定科目データ</t>
    <rPh sb="0" eb="2">
      <t>カンジョウ</t>
    </rPh>
    <rPh sb="2" eb="4">
      <t>カモク</t>
    </rPh>
    <phoneticPr fontId="5"/>
  </si>
  <si>
    <t>セグメント１の入力欄へ移動</t>
    <phoneticPr fontId="5"/>
  </si>
  <si>
    <t>項目の新規追加</t>
    <rPh sb="0" eb="2">
      <t>コウモク</t>
    </rPh>
    <rPh sb="3" eb="5">
      <t>シンキ</t>
    </rPh>
    <rPh sb="5" eb="7">
      <t>ツイカ</t>
    </rPh>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</si>
  <si>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</si>
  <si>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</si>
  <si>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</si>
  <si>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</si>
  <si>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</si>
  <si>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</si>
  <si>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</si>
  <si>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ー</t>
    <phoneticPr fontId="5"/>
  </si>
  <si>
    <t>汎用データの新規追加</t>
    <rPh sb="0" eb="2">
      <t>ハンヨウ</t>
    </rPh>
    <rPh sb="6" eb="8">
      <t>シンキ</t>
    </rPh>
    <rPh sb="8" eb="10">
      <t>ツイカ</t>
    </rPh>
    <phoneticPr fontId="5"/>
  </si>
  <si>
    <t>明細区分データ</t>
    <rPh sb="0" eb="2">
      <t>メイサイ</t>
    </rPh>
    <rPh sb="2" eb="4">
      <t>クブン</t>
    </rPh>
    <phoneticPr fontId="5"/>
  </si>
  <si>
    <t>仕訳伝票データ</t>
    <rPh sb="0" eb="2">
      <t>シワケ</t>
    </rPh>
    <rPh sb="2" eb="4">
      <t>デンピョウ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</si>
  <si>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</si>
  <si>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</si>
  <si>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</si>
  <si>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</si>
  <si>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</si>
  <si>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</si>
  <si>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</si>
  <si>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</si>
  <si>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</si>
  <si>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</si>
  <si>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伝票入力形式</t>
    <rPh sb="0" eb="2">
      <t>デンピョウ</t>
    </rPh>
    <rPh sb="2" eb="4">
      <t>ニュウリョク</t>
    </rPh>
    <rPh sb="4" eb="6">
      <t>ケイシキ</t>
    </rPh>
    <phoneticPr fontId="5"/>
  </si>
  <si>
    <t>定型仕訳伝票データ</t>
    <phoneticPr fontId="5"/>
  </si>
  <si>
    <t>セグメント１コード</t>
    <phoneticPr fontId="5"/>
  </si>
  <si>
    <t>セグメント２コード</t>
    <phoneticPr fontId="5"/>
  </si>
  <si>
    <t>銀行入出金明細辞書データ</t>
    <rPh sb="0" eb="2">
      <t>ギンコウ</t>
    </rPh>
    <rPh sb="2" eb="5">
      <t>ニュウシュッキン</t>
    </rPh>
    <rPh sb="5" eb="7">
      <t>メイサイ</t>
    </rPh>
    <rPh sb="7" eb="9">
      <t>ジショ</t>
    </rPh>
    <phoneticPr fontId="5"/>
  </si>
  <si>
    <t>伝票摘要</t>
    <rPh sb="0" eb="4">
      <t>デンピョウテキヨウ</t>
    </rPh>
    <phoneticPr fontId="5"/>
  </si>
  <si>
    <t>キャッシュレス明細辞書データ</t>
    <phoneticPr fontId="5"/>
  </si>
  <si>
    <t>予算額データ</t>
    <rPh sb="0" eb="3">
      <t>ヨサンガク</t>
    </rPh>
    <phoneticPr fontId="5"/>
  </si>
  <si>
    <t>部門コード</t>
    <rPh sb="0" eb="2">
      <t>ブモン</t>
    </rPh>
    <phoneticPr fontId="5"/>
  </si>
  <si>
    <t>セグメント１コード</t>
  </si>
  <si>
    <t>項目の新規追加</t>
    <phoneticPr fontId="5"/>
  </si>
  <si>
    <t>導入前実績金額データ</t>
    <phoneticPr fontId="5"/>
  </si>
  <si>
    <t>期首残高[IFRS]データ</t>
    <rPh sb="0" eb="2">
      <t>キシュ</t>
    </rPh>
    <rPh sb="2" eb="4">
      <t>ザンダカ</t>
    </rPh>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</si>
  <si>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</si>
  <si>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</si>
  <si>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</si>
  <si>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</si>
  <si>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</si>
  <si>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仕訳伝票データ</t>
    <rPh sb="0" eb="4">
      <t>シワケデンピョウ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</si>
  <si>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</si>
  <si>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</si>
  <si>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</si>
  <si>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</si>
  <si>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</si>
  <si>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</si>
  <si>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</si>
  <si>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</si>
  <si>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</si>
  <si>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</si>
  <si>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</si>
  <si>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</si>
  <si>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</si>
  <si>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</si>
  <si>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</si>
  <si>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</si>
  <si>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</si>
  <si>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</si>
  <si>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</si>
  <si>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</si>
  <si>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</si>
  <si>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</si>
  <si>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</si>
  <si>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</si>
  <si>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</si>
  <si>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</si>
  <si>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</si>
  <si>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借方摘要</t>
    <rPh sb="0" eb="2">
      <t>カリカタ</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</si>
  <si>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</si>
  <si>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</si>
  <si>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</si>
  <si>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</si>
  <si>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備考欄の説明内容を変更</t>
    <phoneticPr fontId="5"/>
  </si>
  <si>
    <t>証憑</t>
    <rPh sb="0" eb="2">
      <t>ショウヒョウ</t>
    </rPh>
    <phoneticPr fontId="5"/>
  </si>
  <si>
    <t>証憑辞書データ</t>
    <rPh sb="0" eb="2">
      <t>ショウヒョウ</t>
    </rPh>
    <rPh sb="2" eb="4">
      <t>ジショ</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</si>
  <si>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</si>
  <si>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</si>
  <si>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</si>
  <si>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</si>
  <si>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</si>
  <si>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</si>
  <si>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</si>
  <si>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</si>
  <si>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</si>
  <si>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</si>
  <si>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</si>
  <si>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</si>
  <si>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</si>
  <si>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</si>
  <si>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</si>
  <si>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</si>
  <si>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</si>
  <si>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</si>
  <si>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</si>
  <si>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</si>
  <si>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</si>
  <si>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</si>
  <si>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</si>
  <si>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</si>
  <si>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</si>
  <si>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</si>
  <si>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</si>
  <si>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</si>
  <si>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</si>
  <si>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</si>
  <si>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</si>
  <si>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</si>
  <si>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</si>
  <si>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</si>
  <si>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</si>
  <si>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</si>
  <si>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</si>
  <si>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</si>
  <si>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</si>
  <si>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</si>
  <si>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</si>
  <si>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</si>
  <si>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</si>
  <si>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</si>
  <si>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</si>
  <si>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</si>
  <si>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</si>
  <si>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</si>
  <si>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</si>
  <si>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</si>
  <si>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</si>
  <si>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</si>
  <si>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</si>
  <si>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</si>
  <si>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</si>
  <si>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</si>
  <si>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</si>
  <si>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</si>
  <si>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</si>
  <si>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</si>
  <si>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従業員データ</t>
    <rPh sb="0" eb="3">
      <t>ジュウギョウイン</t>
    </rPh>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</si>
  <si>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</si>
  <si>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</si>
  <si>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</si>
  <si>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</si>
  <si>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</si>
  <si>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</si>
  <si>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</si>
  <si>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</si>
  <si>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</si>
  <si>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</si>
  <si>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</si>
  <si>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非会計情報データ</t>
    <rPh sb="0" eb="1">
      <t>ヒ</t>
    </rPh>
    <rPh sb="1" eb="3">
      <t>カイケイ</t>
    </rPh>
    <rPh sb="3" eb="5">
      <t>ジョウホウ</t>
    </rPh>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</si>
  <si>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</si>
  <si>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</si>
  <si>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</si>
  <si>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</si>
  <si>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</si>
  <si>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</si>
  <si>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</si>
  <si>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</si>
  <si>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</si>
  <si>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プロジェクトデータ</t>
    <phoneticPr fontId="5"/>
  </si>
  <si>
    <t>備考</t>
    <rPh sb="0" eb="2">
      <t>ビコウ</t>
    </rPh>
    <phoneticPr fontId="5"/>
  </si>
  <si>
    <t>プロジェクト区分コード</t>
    <phoneticPr fontId="5"/>
  </si>
  <si>
    <t>工程コード（振替伝票-売上科目）</t>
    <rPh sb="6" eb="8">
      <t>フリカエ</t>
    </rPh>
    <rPh sb="8" eb="10">
      <t>デンピョウ</t>
    </rPh>
    <rPh sb="11" eb="13">
      <t>ウリアゲ</t>
    </rPh>
    <rPh sb="13" eb="15">
      <t>カモク</t>
    </rPh>
    <phoneticPr fontId="5"/>
  </si>
  <si>
    <t>工程コード（振替伝票-相手科目）</t>
    <rPh sb="11" eb="13">
      <t>アイテ</t>
    </rPh>
    <phoneticPr fontId="5"/>
  </si>
  <si>
    <t>予定期間（開始）</t>
    <phoneticPr fontId="5"/>
  </si>
  <si>
    <t>備考欄の説明内容を変更（空白時の設定内容が変更）</t>
    <rPh sb="0" eb="2">
      <t>ビコウ</t>
    </rPh>
    <rPh sb="2" eb="3">
      <t>ラン</t>
    </rPh>
    <rPh sb="4" eb="6">
      <t>セツメイ</t>
    </rPh>
    <rPh sb="6" eb="8">
      <t>ナイヨウ</t>
    </rPh>
    <rPh sb="9" eb="11">
      <t>ヘンコウ</t>
    </rPh>
    <rPh sb="12" eb="14">
      <t>クウハク</t>
    </rPh>
    <rPh sb="14" eb="15">
      <t>ジ</t>
    </rPh>
    <rPh sb="16" eb="18">
      <t>セッテイ</t>
    </rPh>
    <rPh sb="18" eb="20">
      <t>ナイヨウ</t>
    </rPh>
    <rPh sb="21" eb="23">
      <t>ヘンコウ</t>
    </rPh>
    <phoneticPr fontId="5"/>
  </si>
  <si>
    <t>予定期間（終了）</t>
    <phoneticPr fontId="5"/>
  </si>
  <si>
    <t>共通プロジェクトにする</t>
    <phoneticPr fontId="5"/>
  </si>
  <si>
    <t>項目の並び順を変更</t>
    <rPh sb="3" eb="4">
      <t>ナラ</t>
    </rPh>
    <rPh sb="5" eb="6">
      <t>ジュン</t>
    </rPh>
    <rPh sb="7" eb="9">
      <t>ヘンコウ</t>
    </rPh>
    <phoneticPr fontId="5"/>
  </si>
  <si>
    <t>完成日</t>
    <phoneticPr fontId="5"/>
  </si>
  <si>
    <t>引渡日</t>
    <phoneticPr fontId="5"/>
  </si>
  <si>
    <t>親プロジェクトコード</t>
    <phoneticPr fontId="5"/>
  </si>
  <si>
    <t>請負日付</t>
    <phoneticPr fontId="5"/>
  </si>
  <si>
    <t>請負区分</t>
    <phoneticPr fontId="5"/>
  </si>
  <si>
    <t>税抜金額</t>
    <phoneticPr fontId="5"/>
  </si>
  <si>
    <t>プロジェクト区分データ</t>
    <rPh sb="6" eb="8">
      <t>クブン</t>
    </rPh>
    <phoneticPr fontId="5"/>
  </si>
  <si>
    <t>工程データ</t>
    <rPh sb="0" eb="2">
      <t>コウテイ</t>
    </rPh>
    <phoneticPr fontId="5"/>
  </si>
  <si>
    <t>プロジェクト予算額データ</t>
    <rPh sb="6" eb="9">
      <t>ヨサンガク</t>
    </rPh>
    <phoneticPr fontId="5"/>
  </si>
  <si>
    <t>工程コード</t>
    <rPh sb="0" eb="2">
      <t>コウテイ</t>
    </rPh>
    <phoneticPr fontId="5"/>
  </si>
  <si>
    <t>借方工程コード</t>
    <rPh sb="0" eb="2">
      <t>カリカタ</t>
    </rPh>
    <rPh sb="2" eb="4">
      <t>コウテイ</t>
    </rPh>
    <phoneticPr fontId="5"/>
  </si>
  <si>
    <t>貸方工程コード</t>
    <rPh sb="0" eb="2">
      <t>カシカタ</t>
    </rPh>
    <phoneticPr fontId="5"/>
  </si>
  <si>
    <t>定型仕訳伝票データ</t>
    <rPh sb="0" eb="2">
      <t>テイケイ</t>
    </rPh>
    <rPh sb="2" eb="4">
      <t>シワケ</t>
    </rPh>
    <rPh sb="4" eb="6">
      <t>デンピョウ</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</si>
  <si>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</si>
  <si>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</si>
  <si>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工程コード</t>
    <phoneticPr fontId="5"/>
  </si>
  <si>
    <t>導入前実績金額データ</t>
    <rPh sb="0" eb="2">
      <t>ドウニュウ</t>
    </rPh>
    <rPh sb="2" eb="3">
      <t>マエ</t>
    </rPh>
    <rPh sb="3" eb="5">
      <t>ジッセキ</t>
    </rPh>
    <rPh sb="5" eb="7">
      <t>キンガク</t>
    </rPh>
    <phoneticPr fontId="5"/>
  </si>
  <si>
    <t>支給額データ</t>
    <phoneticPr fontId="5"/>
  </si>
  <si>
    <t>プロジェクト配賦基準データ</t>
    <rPh sb="6" eb="8">
      <t>ハイフ</t>
    </rPh>
    <rPh sb="8" eb="10">
      <t>キジュン</t>
    </rPh>
    <phoneticPr fontId="5"/>
  </si>
  <si>
    <t>配賦系数種類</t>
    <phoneticPr fontId="5"/>
  </si>
  <si>
    <t>備考欄の説明内容を変更（値を追加）</t>
    <rPh sb="0" eb="2">
      <t>ビコウ</t>
    </rPh>
    <rPh sb="2" eb="3">
      <t>ラン</t>
    </rPh>
    <rPh sb="4" eb="6">
      <t>セツメイ</t>
    </rPh>
    <rPh sb="6" eb="8">
      <t>ナイヨウ</t>
    </rPh>
    <rPh sb="9" eb="11">
      <t>ヘンコウ</t>
    </rPh>
    <rPh sb="12" eb="13">
      <t>アタイ</t>
    </rPh>
    <rPh sb="14" eb="16">
      <t>ツイカ</t>
    </rPh>
    <phoneticPr fontId="5"/>
  </si>
  <si>
    <t>配賦計数（数値の場合）</t>
    <phoneticPr fontId="5"/>
  </si>
  <si>
    <t>配賦係数（請負金額の場合）</t>
    <phoneticPr fontId="5"/>
  </si>
  <si>
    <t>項目の廃止</t>
    <rPh sb="0" eb="2">
      <t>コウモク</t>
    </rPh>
    <rPh sb="3" eb="5">
      <t>ハイシ</t>
    </rPh>
    <phoneticPr fontId="5"/>
  </si>
  <si>
    <t>導入前プロジェクト累計額データ</t>
    <rPh sb="0" eb="2">
      <t>ドウニュウ</t>
    </rPh>
    <rPh sb="2" eb="3">
      <t>マエ</t>
    </rPh>
    <rPh sb="9" eb="12">
      <t>ルイケイガク</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</si>
  <si>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</si>
  <si>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</si>
  <si>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</si>
  <si>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</si>
  <si>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</si>
  <si>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</si>
  <si>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</si>
  <si>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</si>
  <si>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</si>
  <si>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</si>
  <si>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</si>
  <si>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</si>
  <si>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</si>
  <si>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</si>
  <si>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</si>
  <si>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</si>
  <si>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</si>
  <si>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</si>
  <si>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</si>
  <si>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</si>
  <si>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</si>
  <si>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</si>
  <si>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</si>
  <si>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</si>
  <si>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</si>
  <si>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</si>
  <si>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</si>
  <si>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</si>
  <si>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</si>
  <si>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</si>
  <si>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</si>
  <si>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</si>
  <si>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</si>
  <si>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</si>
  <si>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</si>
  <si>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</si>
  <si>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</si>
  <si>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</si>
  <si>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</si>
  <si>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</si>
  <si>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</si>
  <si>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</si>
  <si>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</si>
  <si>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</si>
  <si>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</si>
  <si>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</si>
  <si>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</si>
  <si>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</si>
  <si>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</si>
  <si>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</si>
  <si>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</si>
  <si>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</si>
  <si>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</si>
  <si>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</si>
  <si>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</si>
  <si>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</si>
  <si>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</si>
  <si>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</si>
  <si>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</si>
  <si>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</si>
  <si>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</si>
  <si>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</si>
  <si>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</si>
  <si>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</si>
  <si>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</si>
  <si>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</si>
  <si>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</si>
  <si>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</si>
  <si>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</si>
  <si>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</si>
  <si>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</si>
  <si>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</si>
  <si>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</si>
  <si>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</si>
  <si>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</si>
  <si>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</si>
  <si>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</si>
  <si>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</si>
  <si>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</si>
  <si>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</si>
  <si>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</si>
  <si>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</si>
  <si>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</si>
  <si>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</si>
  <si>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</si>
  <si>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</si>
  <si>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</si>
  <si>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</si>
  <si>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</si>
  <si>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</si>
  <si>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</si>
  <si>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</si>
  <si>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</si>
  <si>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</si>
  <si>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</si>
  <si>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</si>
  <si>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</si>
  <si>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</si>
  <si>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</si>
  <si>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</si>
  <si>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</si>
  <si>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</si>
  <si>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</si>
  <si>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</si>
  <si>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</si>
  <si>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</si>
  <si>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</si>
  <si>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</si>
  <si>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</si>
  <si>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</si>
  <si>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</si>
  <si>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</si>
  <si>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</si>
  <si>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</si>
  <si>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</si>
  <si>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</si>
  <si>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</si>
  <si>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</si>
  <si>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</si>
  <si>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</si>
  <si>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</si>
  <si>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</si>
  <si>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</si>
  <si>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</si>
  <si>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</si>
  <si>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</si>
  <si>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</si>
  <si>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</si>
  <si>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</si>
  <si>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</si>
  <si>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</si>
  <si>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</si>
  <si>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</si>
  <si>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</si>
  <si>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</si>
  <si>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</si>
  <si>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</si>
  <si>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</si>
  <si>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</si>
  <si>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</si>
  <si>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</si>
  <si>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</si>
  <si>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</si>
  <si>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</si>
  <si>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</si>
  <si>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</si>
  <si>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</si>
  <si>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</si>
  <si>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</si>
  <si>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</si>
  <si>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</si>
  <si>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</si>
  <si>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</si>
  <si>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</si>
  <si>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</si>
  <si>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</si>
  <si>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</si>
  <si>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</si>
  <si>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</si>
  <si>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</si>
  <si>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</si>
  <si>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</si>
  <si>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</si>
  <si>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</si>
  <si>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</si>
  <si>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</si>
  <si>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</si>
  <si>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</si>
  <si>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</si>
  <si>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</si>
  <si>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</si>
  <si>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</si>
  <si>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</si>
  <si>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</si>
  <si>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</si>
  <si>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</si>
  <si>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</si>
  <si>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</si>
  <si>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</si>
  <si>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</si>
  <si>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</si>
  <si>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</si>
  <si>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</si>
  <si>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</si>
  <si>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</si>
  <si>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</si>
  <si>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</si>
  <si>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</si>
  <si>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</si>
  <si>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</si>
  <si>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</si>
  <si>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</si>
  <si>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</si>
  <si>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</si>
  <si>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</si>
  <si>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</si>
  <si>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</si>
  <si>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</si>
  <si>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</si>
  <si>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</si>
  <si>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</si>
  <si>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</si>
  <si>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</si>
  <si>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</si>
  <si>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</si>
  <si>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</si>
  <si>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</si>
  <si>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</si>
  <si>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</si>
  <si>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</si>
  <si>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</si>
  <si>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</si>
  <si>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</si>
  <si>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</si>
  <si>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</si>
  <si>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</si>
  <si>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</si>
  <si>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</si>
  <si>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</si>
  <si>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</si>
  <si>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</si>
  <si>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</si>
  <si>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</si>
  <si>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</si>
  <si>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</si>
  <si>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</si>
  <si>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</si>
  <si>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</si>
  <si>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</si>
  <si>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</si>
  <si>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</si>
  <si>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</si>
  <si>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</si>
  <si>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</si>
  <si>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</si>
  <si>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</si>
  <si>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</si>
  <si>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</si>
  <si>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</si>
  <si>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</si>
  <si>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</si>
  <si>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</si>
  <si>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</si>
  <si>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</si>
  <si>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</si>
  <si>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</si>
  <si>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</si>
  <si>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</si>
  <si>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</si>
  <si>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</si>
  <si>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</si>
  <si>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</si>
  <si>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</si>
  <si>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</si>
  <si>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</si>
  <si>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</si>
  <si>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</si>
  <si>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</si>
  <si>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</si>
  <si>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</si>
  <si>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</si>
  <si>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</si>
  <si>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</si>
  <si>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</si>
  <si>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</si>
  <si>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</si>
  <si>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</si>
  <si>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</si>
  <si>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</si>
  <si>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</si>
  <si>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</si>
  <si>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</si>
  <si>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</si>
  <si>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</si>
  <si>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</si>
  <si>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</si>
  <si>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</si>
  <si>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</si>
  <si>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</si>
  <si>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</si>
  <si>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</si>
  <si>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</si>
  <si>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</si>
  <si>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</si>
  <si>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</si>
  <si>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</si>
  <si>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</si>
  <si>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</si>
  <si>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</si>
  <si>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</si>
  <si>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</si>
  <si>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</si>
  <si>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</si>
  <si>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</si>
  <si>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</si>
  <si>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</si>
  <si>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</si>
  <si>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</si>
  <si>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</si>
  <si>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</si>
  <si>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</si>
  <si>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</si>
  <si>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</si>
  <si>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</si>
  <si>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</si>
  <si>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</si>
  <si>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</si>
  <si>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</si>
  <si>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</si>
  <si>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</si>
  <si>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</si>
  <si>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</si>
  <si>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</si>
  <si>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</si>
  <si>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</si>
  <si>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</si>
  <si>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</si>
  <si>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</si>
  <si>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</si>
  <si>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</si>
  <si>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</si>
  <si>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</si>
  <si>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</si>
  <si>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</si>
  <si>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</si>
  <si>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</si>
  <si>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</si>
  <si>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</si>
  <si>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</si>
  <si>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</si>
  <si>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</si>
  <si>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</si>
  <si>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郵便番号</t>
    <phoneticPr fontId="5"/>
  </si>
  <si>
    <t>GL1040101</t>
    <phoneticPr fontId="5"/>
  </si>
  <si>
    <t>GL1040102</t>
    <phoneticPr fontId="5"/>
  </si>
  <si>
    <t>12</t>
    <phoneticPr fontId="5"/>
  </si>
  <si>
    <t>文字</t>
  </si>
  <si>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</si>
  <si>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</si>
  <si>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</si>
  <si>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</si>
  <si>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</si>
  <si>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</si>
  <si>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</si>
  <si>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</si>
  <si>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</si>
  <si>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</si>
  <si>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</si>
  <si>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</si>
  <si>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</si>
  <si>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</si>
  <si>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</si>
  <si>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</si>
  <si>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</si>
  <si>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</si>
  <si>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</si>
  <si>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</si>
  <si>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</si>
  <si>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</si>
  <si>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</si>
  <si>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</si>
  <si>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</si>
  <si>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</si>
  <si>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</si>
  <si>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区切</t>
    <rPh sb="0" eb="2">
      <t>クギ</t>
    </rPh>
    <phoneticPr fontId="5"/>
  </si>
  <si>
    <t>GL0010000</t>
    <phoneticPr fontId="5"/>
  </si>
  <si>
    <t>GL1060001</t>
    <phoneticPr fontId="5"/>
  </si>
  <si>
    <t>4～20</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</si>
  <si>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</si>
  <si>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</si>
  <si>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</si>
  <si>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</si>
  <si>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</si>
  <si>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</si>
  <si>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</si>
  <si>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</si>
  <si>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</si>
  <si>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</si>
  <si>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</si>
  <si>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</si>
  <si>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GL1060111</t>
    <phoneticPr fontId="5"/>
  </si>
  <si>
    <t>1～20</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</si>
  <si>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</si>
  <si>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</si>
  <si>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</si>
  <si>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</si>
  <si>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</si>
  <si>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</si>
  <si>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</si>
  <si>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</si>
  <si>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</si>
  <si>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</si>
  <si>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</si>
  <si>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</si>
  <si>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</si>
  <si>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</si>
  <si>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収益認識に関する会計基準が、「適用する」の場合に、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</si>
  <si>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</si>
  <si>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</si>
  <si>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</si>
  <si>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</si>
  <si>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</si>
  <si>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</si>
  <si>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</si>
  <si>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</si>
  <si>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t>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</si>
  <si>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</si>
  <si>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</si>
  <si>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</si>
  <si>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</si>
  <si>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</si>
  <si>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</si>
  <si>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</si>
  <si>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</si>
  <si>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</si>
  <si>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</si>
  <si>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</si>
  <si>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</si>
  <si>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</si>
  <si>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</si>
  <si>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</si>
  <si>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</si>
  <si>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</si>
  <si>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</si>
  <si>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</si>
  <si>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</si>
  <si>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</si>
  <si>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</si>
  <si>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</si>
  <si>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</si>
  <si>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</si>
  <si>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</si>
  <si>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</si>
  <si>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</si>
  <si>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</si>
  <si>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</si>
  <si>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</si>
  <si>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</si>
  <si>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</si>
  <si>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</si>
  <si>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</si>
  <si>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</si>
  <si>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</si>
  <si>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</si>
  <si>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</si>
  <si>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</si>
  <si>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</si>
  <si>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</si>
  <si>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</si>
  <si>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</si>
  <si>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</si>
  <si>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</si>
  <si>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</si>
  <si>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</si>
  <si>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</si>
  <si>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</si>
  <si>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</si>
  <si>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</si>
  <si>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</si>
  <si>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</si>
  <si>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</si>
  <si>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</si>
  <si>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</si>
  <si>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</si>
  <si>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</si>
  <si>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</si>
  <si>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</si>
  <si>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</si>
  <si>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</si>
  <si>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</si>
  <si>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</si>
  <si>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</si>
  <si>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</si>
  <si>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</si>
  <si>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</si>
  <si>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</si>
  <si>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１～20</t>
  </si>
  <si>
    <t>英数カナ</t>
  </si>
  <si>
    <t>必須</t>
    <rPh sb="0" eb="2">
      <t>ヒッス</t>
    </rPh>
    <phoneticPr fontId="1"/>
  </si>
  <si>
    <t>文字</t>
    <rPh sb="0" eb="2">
      <t>モジ</t>
    </rPh>
    <phoneticPr fontId="26"/>
  </si>
  <si>
    <t>英数カナ</t>
    <rPh sb="0" eb="2">
      <t>エイスウ</t>
    </rPh>
    <phoneticPr fontId="26"/>
  </si>
  <si>
    <t>11</t>
  </si>
  <si>
    <t>数字</t>
    <rPh sb="0" eb="2">
      <t>スウジ</t>
    </rPh>
    <phoneticPr fontId="26"/>
  </si>
  <si>
    <t>20</t>
  </si>
  <si>
    <t>従業員データ</t>
    <phoneticPr fontId="5"/>
  </si>
  <si>
    <t>従業員番号</t>
  </si>
  <si>
    <t>GL1090001</t>
  </si>
  <si>
    <t>4~10</t>
  </si>
  <si>
    <t>桁数は、設定（メインメニュー右上にある[設定]アイコンから[運用設定]メニューの[原価管理]ページ）によって異なります。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</si>
  <si>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</si>
  <si>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</si>
  <si>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</si>
  <si>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</si>
  <si>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</si>
  <si>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</si>
  <si>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</si>
  <si>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</si>
  <si>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</si>
  <si>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</si>
  <si>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</si>
  <si>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</si>
  <si>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</si>
  <si>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</si>
  <si>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</si>
  <si>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</si>
  <si>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</si>
  <si>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</si>
  <si>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</si>
  <si>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</si>
  <si>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</si>
  <si>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</si>
  <si>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月別にプロジェクト予算額を登録したいときだけ設定します。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12" eb="114">
      <t>ヨサン</t>
    </rPh>
    <rPh sb="114" eb="115">
      <t>ガク</t>
    </rPh>
    <rPh sb="116" eb="118">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</si>
  <si>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</si>
  <si>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</si>
  <si>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</si>
  <si>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</si>
  <si>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文字</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</si>
  <si>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</si>
  <si>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</si>
  <si>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</si>
  <si>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</si>
  <si>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</si>
  <si>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</si>
  <si>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</si>
  <si>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</si>
  <si>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</si>
  <si>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</si>
  <si>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</si>
  <si>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</si>
  <si>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</si>
  <si>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3</t>
    <phoneticPr fontId="5"/>
  </si>
  <si>
    <t>空白データを受け入れた場合は、「通常伝票」が設定されます。</t>
    <rPh sb="16" eb="18">
      <t>ツウジョウ</t>
    </rPh>
    <rPh sb="18" eb="20">
      <t>デンピョウ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</si>
  <si>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</si>
  <si>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</si>
  <si>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</si>
  <si>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</si>
  <si>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</si>
  <si>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</si>
  <si>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</si>
  <si>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</si>
  <si>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</si>
  <si>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</si>
  <si>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</si>
  <si>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</si>
  <si>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</si>
  <si>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【明細情報】</t>
    <rPh sb="1" eb="3">
      <t>メイサイ</t>
    </rPh>
    <rPh sb="3" eb="5">
      <t>ジョウホウ</t>
    </rPh>
    <phoneticPr fontId="5"/>
  </si>
  <si>
    <t>数字</t>
    <rPh sb="0" eb="2">
      <t>スウジ</t>
    </rPh>
    <phoneticPr fontId="21"/>
  </si>
  <si>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</si>
  <si>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</si>
  <si>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</si>
  <si>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</si>
  <si>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</si>
  <si>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</si>
  <si>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</si>
  <si>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</si>
  <si>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</si>
  <si>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</si>
  <si>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</si>
  <si>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</si>
  <si>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</si>
  <si>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</si>
  <si>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</si>
  <si>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</si>
  <si>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</si>
  <si>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</si>
  <si>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</si>
  <si>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</si>
  <si>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</si>
  <si>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</si>
  <si>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</si>
  <si>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</si>
  <si>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</si>
  <si>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</si>
  <si>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</si>
  <si>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</si>
  <si>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</si>
  <si>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</si>
  <si>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</si>
  <si>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</si>
  <si>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</si>
  <si>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</si>
  <si>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</si>
  <si>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</si>
  <si>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４～20</t>
    <phoneticPr fontId="5"/>
  </si>
  <si>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</si>
  <si>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</si>
  <si>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</si>
  <si>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</si>
  <si>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</si>
  <si>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</si>
  <si>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</si>
  <si>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</si>
  <si>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</si>
  <si>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</si>
  <si>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</si>
  <si>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</si>
  <si>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</si>
  <si>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</si>
  <si>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</si>
  <si>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</si>
  <si>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</si>
  <si>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</si>
  <si>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</si>
  <si>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</si>
  <si>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</si>
  <si>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</si>
  <si>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</si>
  <si>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</si>
  <si>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</si>
  <si>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</si>
  <si>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</si>
  <si>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</si>
  <si>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</si>
  <si>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</si>
  <si>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</si>
  <si>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</si>
  <si>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</si>
  <si>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</si>
  <si>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</si>
  <si>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</si>
  <si>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</si>
  <si>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</si>
  <si>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</si>
  <si>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</si>
  <si>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</si>
  <si>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</si>
  <si>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</si>
  <si>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</si>
  <si>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</si>
  <si>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</si>
  <si>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</si>
  <si>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</si>
  <si>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</si>
  <si>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</si>
  <si>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</si>
  <si>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</si>
  <si>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</si>
  <si>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</si>
  <si>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</si>
  <si>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</si>
  <si>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</si>
  <si>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</si>
  <si>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</si>
  <si>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</si>
  <si>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</si>
  <si>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</si>
  <si>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</si>
  <si>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</si>
  <si>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</si>
  <si>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</si>
  <si>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</si>
  <si>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</si>
  <si>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</si>
  <si>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</si>
  <si>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</si>
  <si>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</si>
  <si>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</si>
  <si>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</si>
  <si>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</si>
  <si>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</si>
  <si>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</si>
  <si>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</si>
  <si>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</si>
  <si>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</si>
  <si>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</si>
  <si>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</si>
  <si>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</si>
  <si>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</si>
  <si>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</si>
  <si>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</si>
  <si>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</si>
  <si>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</si>
  <si>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</si>
  <si>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</si>
  <si>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</si>
  <si>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２．部門別勘定科目別の消費税区分（［消費税区分表示設定］メニューで設定）</t>
    <phoneticPr fontId="5"/>
  </si>
  <si>
    <t>　３．補助科目の消費税区分（［補助科目］メニュー／［消費税区分表示設定］メニューで設定）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</si>
  <si>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</si>
  <si>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</si>
  <si>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</si>
  <si>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</si>
  <si>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</si>
  <si>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</si>
  <si>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</si>
  <si>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</si>
  <si>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</si>
  <si>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</si>
  <si>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</si>
  <si>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</si>
  <si>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</si>
  <si>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</si>
  <si>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</si>
  <si>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</si>
  <si>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</si>
  <si>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</si>
  <si>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</si>
  <si>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</si>
  <si>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</si>
  <si>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</si>
  <si>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</si>
  <si>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</si>
  <si>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</si>
  <si>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</si>
  <si>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</si>
  <si>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</si>
  <si>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</si>
  <si>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</si>
  <si>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</si>
  <si>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</si>
  <si>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</si>
  <si>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</si>
  <si>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</si>
  <si>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</si>
  <si>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</si>
  <si>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</si>
  <si>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</si>
  <si>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</si>
  <si>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</si>
  <si>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</si>
  <si>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</si>
  <si>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</si>
  <si>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</si>
  <si>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</si>
  <si>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</si>
  <si>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</si>
  <si>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</si>
  <si>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</si>
  <si>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</si>
  <si>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</si>
  <si>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</si>
  <si>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</si>
  <si>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</si>
  <si>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</si>
  <si>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</si>
  <si>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</si>
  <si>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</si>
  <si>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</si>
  <si>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</si>
  <si>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</si>
  <si>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</si>
  <si>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</si>
  <si>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</si>
  <si>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</si>
  <si>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</si>
  <si>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</si>
  <si>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</si>
  <si>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</si>
  <si>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</si>
  <si>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</si>
  <si>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</si>
  <si>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</si>
  <si>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</si>
  <si>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</si>
  <si>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</si>
  <si>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</si>
  <si>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</si>
  <si>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</si>
  <si>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</si>
  <si>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</si>
  <si>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</si>
  <si>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</si>
  <si>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</si>
  <si>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</si>
  <si>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</si>
  <si>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</si>
  <si>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</si>
  <si>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</si>
  <si>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</si>
  <si>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</si>
  <si>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</si>
  <si>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</si>
  <si>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</si>
  <si>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</si>
  <si>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</si>
  <si>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</si>
  <si>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</si>
  <si>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</si>
  <si>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</si>
  <si>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</si>
  <si>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</si>
  <si>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</si>
  <si>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</si>
  <si>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</si>
  <si>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</si>
  <si>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</si>
  <si>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</si>
  <si>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</si>
  <si>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証憑の保存先のパス情報を指定します。
【参考】１つの伝票に複数の証憑を関連付ける場合は、欄外の【伝票と証憑の関連付け】参照</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</si>
  <si>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</si>
  <si>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</si>
  <si>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</si>
  <si>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</si>
  <si>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</si>
  <si>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</si>
  <si>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</si>
  <si>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</si>
  <si>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</si>
  <si>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</si>
  <si>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</si>
  <si>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</si>
  <si>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</si>
  <si>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</si>
  <si>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</si>
  <si>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</si>
  <si>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</si>
  <si>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</si>
  <si>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</si>
  <si>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</si>
  <si>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</si>
  <si>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</si>
  <si>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</si>
  <si>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</si>
  <si>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</si>
  <si>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</si>
  <si>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</si>
  <si>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</si>
  <si>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</si>
  <si>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</si>
  <si>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</si>
  <si>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</si>
  <si>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</si>
  <si>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</si>
  <si>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</si>
  <si>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</si>
  <si>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</si>
  <si>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</si>
  <si>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</si>
  <si>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</si>
  <si>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</si>
  <si>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</si>
  <si>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</si>
  <si>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</si>
  <si>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</si>
  <si>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</si>
  <si>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</si>
  <si>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</si>
  <si>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</si>
  <si>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</si>
  <si>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</si>
  <si>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</si>
  <si>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</si>
  <si>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</si>
  <si>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</si>
  <si>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</si>
  <si>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</si>
  <si>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</si>
  <si>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</si>
  <si>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</si>
  <si>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</si>
  <si>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</si>
  <si>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</si>
  <si>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</si>
  <si>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</si>
  <si>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</si>
  <si>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</si>
  <si>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</si>
  <si>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</si>
  <si>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</si>
  <si>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</si>
  <si>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</si>
  <si>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</si>
  <si>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</si>
  <si>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</si>
  <si>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</si>
  <si>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</si>
  <si>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</si>
  <si>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</si>
  <si>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</si>
  <si>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</si>
  <si>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</si>
  <si>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</si>
  <si>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</si>
  <si>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</si>
  <si>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</si>
  <si>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</si>
  <si>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</si>
  <si>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</si>
  <si>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</si>
  <si>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</si>
  <si>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</si>
  <si>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</si>
  <si>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</si>
  <si>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</si>
  <si>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</si>
  <si>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</si>
  <si>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</si>
  <si>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</si>
  <si>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</si>
  <si>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</si>
  <si>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</si>
  <si>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</si>
  <si>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</si>
  <si>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</si>
  <si>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</si>
  <si>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</si>
  <si>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</si>
  <si>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</si>
  <si>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</si>
  <si>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</si>
  <si>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</si>
  <si>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</si>
  <si>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</si>
  <si>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</si>
  <si>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</si>
  <si>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</si>
  <si>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</si>
  <si>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</si>
  <si>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</si>
  <si>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</si>
  <si>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</si>
  <si>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</si>
  <si>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</si>
  <si>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</si>
  <si>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</si>
  <si>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</si>
  <si>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</si>
  <si>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</si>
  <si>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</si>
  <si>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</si>
  <si>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</si>
  <si>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</si>
  <si>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</si>
  <si>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</si>
  <si>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</si>
  <si>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</si>
  <si>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</si>
  <si>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</si>
  <si>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</si>
  <si>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</si>
  <si>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</si>
  <si>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</si>
  <si>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</si>
  <si>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</si>
  <si>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</si>
  <si>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</si>
  <si>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</si>
  <si>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</si>
  <si>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</si>
  <si>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</si>
  <si>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</si>
  <si>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</si>
  <si>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</si>
  <si>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</si>
  <si>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</si>
  <si>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</si>
  <si>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１</t>
  </si>
  <si>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</si>
  <si>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</si>
  <si>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</si>
  <si>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</si>
  <si>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</si>
  <si>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</si>
  <si>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</si>
  <si>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</si>
  <si>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</si>
  <si>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</si>
  <si>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</si>
  <si>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</si>
  <si>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</si>
  <si>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</si>
  <si>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</si>
  <si>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</si>
  <si>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</si>
  <si>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</si>
  <si>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</si>
  <si>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</si>
  <si>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</si>
  <si>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</si>
  <si>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</si>
  <si>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</si>
  <si>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</si>
  <si>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</si>
  <si>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</si>
  <si>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</si>
  <si>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</si>
  <si>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</si>
  <si>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</si>
  <si>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</si>
  <si>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</si>
  <si>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</si>
  <si>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</si>
  <si>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</si>
  <si>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</si>
  <si>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</si>
  <si>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</si>
  <si>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</si>
  <si>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</si>
  <si>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</si>
  <si>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</si>
  <si>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</si>
  <si>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</si>
  <si>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</si>
  <si>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</si>
  <si>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</si>
  <si>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</si>
  <si>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</si>
  <si>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</si>
  <si>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</si>
  <si>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</si>
  <si>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</si>
  <si>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</si>
  <si>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</si>
  <si>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</si>
  <si>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</si>
  <si>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</si>
  <si>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</si>
  <si>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</si>
  <si>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</si>
  <si>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</si>
  <si>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</si>
  <si>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</si>
  <si>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</si>
  <si>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</si>
  <si>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</si>
  <si>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</si>
  <si>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</si>
  <si>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</si>
  <si>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</si>
  <si>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</si>
  <si>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</si>
  <si>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</si>
  <si>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</si>
  <si>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</si>
  <si>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</si>
  <si>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</si>
  <si>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</si>
  <si>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</si>
  <si>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</si>
  <si>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</si>
  <si>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</si>
  <si>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</si>
  <si>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</si>
  <si>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</si>
  <si>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</si>
  <si>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</si>
  <si>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</si>
  <si>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</si>
  <si>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</si>
  <si>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</si>
  <si>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</si>
  <si>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</si>
  <si>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</si>
  <si>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</si>
  <si>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</si>
  <si>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</si>
  <si>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</si>
  <si>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</si>
  <si>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</si>
  <si>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</si>
  <si>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</si>
  <si>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</si>
  <si>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</si>
  <si>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</si>
  <si>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</si>
  <si>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</si>
  <si>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</si>
  <si>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</si>
  <si>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</si>
  <si>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</si>
  <si>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</si>
  <si>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</si>
  <si>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</si>
  <si>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</si>
  <si>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</si>
  <si>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</si>
  <si>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</si>
  <si>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</si>
  <si>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</si>
  <si>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</si>
  <si>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</si>
  <si>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</si>
  <si>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</si>
  <si>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</si>
  <si>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</si>
  <si>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</si>
  <si>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</si>
  <si>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</si>
  <si>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</si>
  <si>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</si>
  <si>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</si>
  <si>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</si>
  <si>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</si>
  <si>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</si>
  <si>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</si>
  <si>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</si>
  <si>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</si>
  <si>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</si>
  <si>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</si>
  <si>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</si>
  <si>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</si>
  <si>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</si>
  <si>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</si>
  <si>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</si>
  <si>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</si>
  <si>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</si>
  <si>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</si>
  <si>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</si>
  <si>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</si>
  <si>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</si>
  <si>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</si>
  <si>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</si>
  <si>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</si>
  <si>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</si>
  <si>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</si>
  <si>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</si>
  <si>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</si>
  <si>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</si>
  <si>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</si>
  <si>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</si>
  <si>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</si>
  <si>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</si>
  <si>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</si>
  <si>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</si>
  <si>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</si>
  <si>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</si>
  <si>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</si>
  <si>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</si>
  <si>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</si>
  <si>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</si>
  <si>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</si>
  <si>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</si>
  <si>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</si>
  <si>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</si>
  <si>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</si>
  <si>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</si>
  <si>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</si>
  <si>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</si>
  <si>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</si>
  <si>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</si>
  <si>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</si>
  <si>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</si>
  <si>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</si>
  <si>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</si>
  <si>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</si>
  <si>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</si>
  <si>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</si>
  <si>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</si>
  <si>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</si>
  <si>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</si>
  <si>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</si>
  <si>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</si>
  <si>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</si>
  <si>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</si>
  <si>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</si>
  <si>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</si>
  <si>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</si>
  <si>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</si>
  <si>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</si>
  <si>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</si>
  <si>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</si>
  <si>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</si>
  <si>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</si>
  <si>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</si>
  <si>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</si>
  <si>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</si>
  <si>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</si>
  <si>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</si>
  <si>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</si>
  <si>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</si>
  <si>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</si>
  <si>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</si>
  <si>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</si>
  <si>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</si>
  <si>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</si>
  <si>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</si>
  <si>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</si>
  <si>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</si>
  <si>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</si>
  <si>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</si>
  <si>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</si>
  <si>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</si>
  <si>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</si>
  <si>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</si>
  <si>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</si>
  <si>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</si>
  <si>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</si>
  <si>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</si>
  <si>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</si>
  <si>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</si>
  <si>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</si>
  <si>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</si>
  <si>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</si>
  <si>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</si>
  <si>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</si>
  <si>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</si>
  <si>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</si>
  <si>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</si>
  <si>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</si>
  <si>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</si>
  <si>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</si>
  <si>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</si>
  <si>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</si>
  <si>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</si>
  <si>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</si>
  <si>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</si>
  <si>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</si>
  <si>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</si>
  <si>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</si>
  <si>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</si>
  <si>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</si>
  <si>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</si>
  <si>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</si>
  <si>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</si>
  <si>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</si>
  <si>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</si>
  <si>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</si>
  <si>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</si>
  <si>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</si>
  <si>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</si>
  <si>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</si>
  <si>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</si>
  <si>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</si>
  <si>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</si>
  <si>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</si>
  <si>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</si>
  <si>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</si>
  <si>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</si>
  <si>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</si>
  <si>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</si>
  <si>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</si>
  <si>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</si>
  <si>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</si>
  <si>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</si>
  <si>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</si>
  <si>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</si>
  <si>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</si>
  <si>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</si>
  <si>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</si>
  <si>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</si>
  <si>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</si>
  <si>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</si>
  <si>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</si>
  <si>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</si>
  <si>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</si>
  <si>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</si>
  <si>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</si>
  <si>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</si>
  <si>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</si>
  <si>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</si>
  <si>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</si>
  <si>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</si>
  <si>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</si>
  <si>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</si>
  <si>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</si>
  <si>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</si>
  <si>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</si>
  <si>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</si>
  <si>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</si>
  <si>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</si>
  <si>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</si>
  <si>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</si>
  <si>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</si>
  <si>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</si>
  <si>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</si>
  <si>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</si>
  <si>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</si>
  <si>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</si>
  <si>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</si>
  <si>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</si>
  <si>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</si>
  <si>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</si>
  <si>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</si>
  <si>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</si>
  <si>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</si>
  <si>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</si>
  <si>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</si>
  <si>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</si>
  <si>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</si>
  <si>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</si>
  <si>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</si>
  <si>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</si>
  <si>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</si>
  <si>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</si>
  <si>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</si>
  <si>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</si>
  <si>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</si>
  <si>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</si>
  <si>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</si>
  <si>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</si>
  <si>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</si>
  <si>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</si>
  <si>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</si>
  <si>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</si>
  <si>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</si>
  <si>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</si>
  <si>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</si>
  <si>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</si>
  <si>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</si>
  <si>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</si>
  <si>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</si>
  <si>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</si>
  <si>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</si>
  <si>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</si>
  <si>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</si>
  <si>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桁数は、設定（メインメニュー右上にある[設定]アイコンから[運用設定]メニューの[原価管理]ページ）によって異なります。</t>
    <phoneticPr fontId="5"/>
  </si>
  <si>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</si>
  <si>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</si>
  <si>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</si>
  <si>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</si>
  <si>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</si>
  <si>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</si>
  <si>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</si>
  <si>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</si>
  <si>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</si>
  <si>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</si>
  <si>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</si>
  <si>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</si>
  <si>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</si>
  <si>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</si>
  <si>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</si>
  <si>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</si>
  <si>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</si>
  <si>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</si>
  <si>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</si>
  <si>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</si>
  <si>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</si>
  <si>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</si>
  <si>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</si>
  <si>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GL3020001</t>
  </si>
  <si>
    <t>GL3020002</t>
  </si>
  <si>
    <t>GL3020003</t>
  </si>
  <si>
    <t>0：数値　1：時間（60進法）　2：実績金額　3：請負金額　４：作業時間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</si>
  <si>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</si>
  <si>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</si>
  <si>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</si>
  <si>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</si>
  <si>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配賦計数種類が「2：実績金額」の場合は実績配賦基準コード（[プロジェクト配賦基準]メニューの[F8実績基準]から登録）を設定します。
配賦計数種類が「3：請負金額」「４：作業時間」の場合は空白を設定します。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6" eb="38">
      <t>ハイフ</t>
    </rPh>
    <rPh sb="38" eb="40">
      <t>キジュン</t>
    </rPh>
    <rPh sb="49" eb="51">
      <t>ジッセキ</t>
    </rPh>
    <rPh sb="51" eb="53">
      <t>キジュン</t>
    </rPh>
    <rPh sb="56" eb="58">
      <t>トウロク</t>
    </rPh>
    <rPh sb="60" eb="62">
      <t>セッテイ</t>
    </rPh>
    <rPh sb="77" eb="79">
      <t>ウケオイ</t>
    </rPh>
    <rPh sb="79" eb="81">
      <t>キンガク</t>
    </rPh>
    <rPh sb="94" eb="96">
      <t>クウハク</t>
    </rPh>
    <rPh sb="105" eb="107">
      <t>ケタスウ</t>
    </rPh>
    <rPh sb="109" eb="111">
      <t>ハイフ</t>
    </rPh>
    <rPh sb="111" eb="113">
      <t>ケイスウ</t>
    </rPh>
    <rPh sb="113" eb="115">
      <t>シュルイ</t>
    </rPh>
    <rPh sb="116" eb="118">
      <t>セッテイ</t>
    </rPh>
    <rPh sb="122" eb="123">
      <t>コト</t>
    </rPh>
    <rPh sb="136" eb="138">
      <t>セイスウ</t>
    </rPh>
    <rPh sb="140" eb="141">
      <t>ケタ</t>
    </rPh>
    <rPh sb="142" eb="144">
      <t>ショウスウ</t>
    </rPh>
    <rPh sb="145" eb="146">
      <t>ケタ</t>
    </rPh>
    <rPh sb="162" eb="163">
      <t>ケタ</t>
    </rPh>
    <rPh sb="164" eb="165">
      <t>フン</t>
    </rPh>
    <rPh sb="166" eb="167">
      <t>ケタ</t>
    </rPh>
    <rPh sb="171" eb="173">
      <t>ジッセキ</t>
    </rPh>
    <rPh sb="173" eb="175">
      <t>キンガク</t>
    </rPh>
    <rPh sb="178" eb="179">
      <t>ケタ</t>
    </rPh>
    <rPh sb="181" eb="183">
      <t>クウハク</t>
    </rPh>
    <rPh sb="187" eb="188">
      <t>ウ</t>
    </rPh>
    <rPh sb="189" eb="190">
      <t>イ</t>
    </rPh>
    <rPh sb="192" eb="194">
      <t>バアイ</t>
    </rPh>
    <rPh sb="196" eb="198">
      <t>イカ</t>
    </rPh>
    <rPh sb="199" eb="201">
      <t>セッテイ</t>
    </rPh>
    <rPh sb="242" eb="244">
      <t>キンガク</t>
    </rPh>
    <rPh sb="246" eb="249">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</si>
  <si>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</si>
  <si>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</si>
  <si>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</si>
  <si>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</si>
  <si>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</si>
  <si>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</si>
  <si>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</si>
  <si>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</si>
  <si>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</si>
  <si>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</si>
  <si>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</si>
  <si>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</si>
  <si>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</si>
  <si>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</si>
  <si>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</si>
  <si>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</si>
  <si>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</si>
  <si>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</si>
  <si>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</si>
  <si>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</si>
  <si>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</si>
  <si>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</si>
  <si>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</si>
  <si>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</si>
  <si>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</si>
  <si>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</si>
  <si>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</si>
  <si>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期首残高[IFRS]データ</t>
    <phoneticPr fontId="5"/>
  </si>
  <si>
    <t>勘定奉行クラウド[個別原価管理編]</t>
  </si>
  <si>
    <t>取引先データ</t>
  </si>
  <si>
    <t>取引先データ</t>
    <phoneticPr fontId="5"/>
  </si>
  <si>
    <t>取引先コード</t>
  </si>
  <si>
    <t>取引先の入力欄へ移動</t>
    <rPh sb="4" eb="6">
      <t>ニュウリョク</t>
    </rPh>
    <rPh sb="6" eb="7">
      <t>ラン</t>
    </rPh>
    <rPh sb="8" eb="10">
      <t>イドウ</t>
    </rPh>
    <phoneticPr fontId="5"/>
  </si>
  <si>
    <t>取引先の未入力確認</t>
    <rPh sb="4" eb="9">
      <t>ミニュウリョクカクニン</t>
    </rPh>
    <phoneticPr fontId="5"/>
  </si>
  <si>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</si>
  <si>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</si>
  <si>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</si>
  <si>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</si>
  <si>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</si>
  <si>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</si>
  <si>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</si>
  <si>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</si>
  <si>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</si>
  <si>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</si>
  <si>
    <t>【プロジェクト管理】</t>
  </si>
  <si>
    <t>プロジェクトデータ</t>
  </si>
  <si>
    <t>プロジェクト区分データ</t>
  </si>
  <si>
    <t>プロジェクト予算額データ</t>
  </si>
  <si>
    <t>プロジェクト配賦基準データ</t>
  </si>
  <si>
    <t>導入前プロジェクト累計額データ</t>
  </si>
  <si>
    <t>プロジェクトコード</t>
  </si>
  <si>
    <t>プロジェクト配賦基準データ</t>
    <phoneticPr fontId="5"/>
  </si>
  <si>
    <t>対象のプロジェクトを指定する</t>
  </si>
  <si>
    <t>対象のプロジェクトを指定する</t>
    <rPh sb="0" eb="2">
      <t>タイショウ</t>
    </rPh>
    <rPh sb="10" eb="12">
      <t>シテイ</t>
    </rPh>
    <phoneticPr fontId="5"/>
  </si>
  <si>
    <t>プロジェクトの入力欄へ移動</t>
    <rPh sb="7" eb="9">
      <t>ニュウリョク</t>
    </rPh>
    <rPh sb="9" eb="10">
      <t>ラン</t>
    </rPh>
    <rPh sb="11" eb="13">
      <t>イドウ</t>
    </rPh>
    <phoneticPr fontId="5"/>
  </si>
  <si>
    <t>プロジェクトの未入力確認</t>
    <rPh sb="7" eb="10">
      <t>ミニュウリョク</t>
    </rPh>
    <rPh sb="10" eb="12">
      <t>カクニン</t>
    </rPh>
    <phoneticPr fontId="5"/>
  </si>
  <si>
    <t>各プロジェクトの１行目に「*」を必ず付けます。</t>
  </si>
  <si>
    <t>プロジェクトコード</t>
    <phoneticPr fontId="5"/>
  </si>
  <si>
    <t>桁数は、設定（メインメニュー右上にある[設定]アイコンから[運用設定]メニューの[プロジェクト管理]ページ）によって異なります。</t>
  </si>
  <si>
    <t>桁数は、設定（メインメニュー右上にある[設定]アイコンから[運用設定]メニューの[プロジェクト管理]ページ）によって異なります。</t>
    <phoneticPr fontId="5"/>
  </si>
  <si>
    <t>プロジェクト名</t>
    <rPh sb="6" eb="7">
      <t>メイ</t>
    </rPh>
    <phoneticPr fontId="5"/>
  </si>
  <si>
    <t>プロジェクト略称</t>
    <rPh sb="6" eb="8">
      <t>リャクショウ</t>
    </rPh>
    <phoneticPr fontId="5"/>
  </si>
  <si>
    <t>空白データを受け入れた場合は、「プロジェクト名」が設定されます。</t>
    <phoneticPr fontId="5"/>
  </si>
  <si>
    <t>共通プロジェクトにする</t>
    <rPh sb="0" eb="2">
      <t>キョウツウ</t>
    </rPh>
    <phoneticPr fontId="5"/>
  </si>
  <si>
    <t>プロジェクト区分１コード</t>
    <rPh sb="6" eb="8">
      <t>クブン</t>
    </rPh>
    <phoneticPr fontId="5"/>
  </si>
  <si>
    <t>桁数は、設定（メインメニュー右上にある[設定]アイコンから[運用設定]メニューの[プロジェクト管理]ページ）によって異なります。
空白データを受け入れた場合は、プロジェクト区分の指定なしに設定されます。</t>
    <phoneticPr fontId="5"/>
  </si>
  <si>
    <t>プロジェクト区分５コード</t>
    <rPh sb="6" eb="8">
      <t>クブン</t>
    </rPh>
    <phoneticPr fontId="5"/>
  </si>
  <si>
    <t>【親プロジェクト】</t>
    <rPh sb="1" eb="2">
      <t>オヤ</t>
    </rPh>
    <phoneticPr fontId="5"/>
  </si>
  <si>
    <t>親プロジェクトコード</t>
    <rPh sb="0" eb="1">
      <t>オヤ</t>
    </rPh>
    <phoneticPr fontId="5"/>
  </si>
  <si>
    <t>桁数は、設定（メインメニュー右上にある[設定]アイコンから[運用設定]メニューの[プロジェクト管理]ページ）によって異なります。
空白データを受け入れた場合は、親プロジェクトの指定なしに設定されます。</t>
    <phoneticPr fontId="5"/>
  </si>
  <si>
    <t>プロジェクト区分コード</t>
    <rPh sb="6" eb="8">
      <t>クブン</t>
    </rPh>
    <phoneticPr fontId="5"/>
  </si>
  <si>
    <t>プロジェクト区分名</t>
    <rPh sb="6" eb="8">
      <t>クブン</t>
    </rPh>
    <rPh sb="8" eb="9">
      <t>メイ</t>
    </rPh>
    <phoneticPr fontId="5"/>
  </si>
  <si>
    <t>桁数は、設定（メインメニュー右上にある[設定]アイコンから[運用設定]メニューの[プロジェクト管理]ページ）によって異なります。</t>
    <rPh sb="4" eb="6">
      <t>セッテイ</t>
    </rPh>
    <rPh sb="47" eb="49">
      <t>カンリ</t>
    </rPh>
    <phoneticPr fontId="1"/>
  </si>
  <si>
    <t>プロジェクト予算コード</t>
    <rPh sb="6" eb="8">
      <t>ヨサン</t>
    </rPh>
    <phoneticPr fontId="14"/>
  </si>
  <si>
    <t>プロジェクト予算名</t>
    <rPh sb="6" eb="8">
      <t>ヨサン</t>
    </rPh>
    <rPh sb="8" eb="9">
      <t>メイ</t>
    </rPh>
    <phoneticPr fontId="14"/>
  </si>
  <si>
    <t>プロジェクト予算額</t>
    <rPh sb="6" eb="9">
      <t>ヨサンガク</t>
    </rPh>
    <phoneticPr fontId="26"/>
  </si>
  <si>
    <t>桁数は、設定（メインメニュー右上にある[設定]アイコンから[運用設定]メニューの[プロジェクト管理]ページ）によって異なります。
空白データを受け入れた場合は、「その他プロジェクト」が設定されます。
【準必須の条件】
[勘定科目]メニューの[取引入力]ページで、プロジェクトの「未入力確認」が「1：する」の場合はプロジェクトコードを指定する必要があります。空白データの場合は自動で「その他プロジェクト」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</si>
  <si>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「未指定」の場合は、定型仕訳を呼び出して仕訳伝票を登録する際に指定します。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</si>
  <si>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「未指定」の場合は、[銀行入出金明細入力]メニューにて仕訳伝票を登録する際に指定します。</t>
    <rPh sb="47" eb="49">
      <t>カンリ</t>
    </rPh>
    <rPh sb="81" eb="84">
      <t>ミシテイ</t>
    </rPh>
    <rPh sb="105" eb="114">
      <t>ギンコウニュウシュッキンメイサイニュウリョク</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</si>
  <si>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「未指定」の場合は、[キャッシュレス明細入力]メニューにて仕訳伝票を登録する際に指定します。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</si>
  <si>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「未指定」の場合は、[証憑入力]メニューにて仕訳伝票を登録する際に指定します。</t>
    <rPh sb="81" eb="84">
      <t>ミシテイ</t>
    </rPh>
    <phoneticPr fontId="5"/>
  </si>
  <si>
    <t>共通プロジェクトコード</t>
  </si>
  <si>
    <t>桁数は、設定（メインメニュー右上にある[設定]アイコンから[運用設定]メニューの[基本]ページ）によって異なります。
空白データを受け入れた場合は、共通プロジェクトの指定なしに設定されます。</t>
  </si>
  <si>
    <t>各プロジェクト配賦基準の１行目に「*」を必ず付けます。</t>
    <rPh sb="7" eb="9">
      <t>ハイフ</t>
    </rPh>
    <rPh sb="9" eb="11">
      <t>キジュン</t>
    </rPh>
    <rPh sb="13" eb="15">
      <t>ギョウメ</t>
    </rPh>
    <phoneticPr fontId="1"/>
  </si>
  <si>
    <t>工程データ</t>
  </si>
  <si>
    <t>工程コード</t>
  </si>
  <si>
    <t>工程の入力欄へ移動</t>
    <rPh sb="3" eb="6">
      <t>ニュウリョクラン</t>
    </rPh>
    <rPh sb="7" eb="9">
      <t>イドウ</t>
    </rPh>
    <phoneticPr fontId="5"/>
  </si>
  <si>
    <t>工程の未入力確認</t>
    <rPh sb="3" eb="8">
      <t>ミニュウリョクカクニン</t>
    </rPh>
    <phoneticPr fontId="5"/>
  </si>
  <si>
    <t>桁数は、設定（メインメニュー右上にある[設定]アイコンから[運用設定]メニューの[プロジェクト管理]ページ）によって異なります。
空白データを受け入れた場合は、「0：その他」が設定されます。
工程を「使用しない」(メインメニュー右上にある[設定]アイコンから[運用設定]メニューの[プロジェクト管理]ページ）場合は、「0：その他」が設定されます。</t>
    <phoneticPr fontId="5"/>
  </si>
  <si>
    <t>工程名</t>
    <rPh sb="2" eb="3">
      <t>メイ</t>
    </rPh>
    <phoneticPr fontId="5"/>
  </si>
  <si>
    <t>桁数は、設定（メインメニュー右上にある[設定]アイコンから[運用設定]メニューの[プロジェクト管理]ページ）によって異なります。
【必須になる条件】
工程が「使用する」(メインメニュー右上にある[設定]アイコンから[運用設定]メニューの[プロジェクト管理]ページ）かつ工程が登録されている場合は必須です。
空白データの場合は、未受入になります。</t>
    <rPh sb="4" eb="6">
      <t>セッテイ</t>
    </rPh>
    <phoneticPr fontId="1"/>
  </si>
  <si>
    <t>桁数は、設定（メインメニュー右上にある[設定]アイコンから[運用設定]メニューの[プロジェクト管理]ページ）によって異なります。
空白データを受け入れた場合は、「その他工程」が設定されます。
【準必須の条件】
[勘定科目]メニューの[取引入力]ページで、工程の「未入力確認」が「1：する」の場合は工程コードを指定する必要があります。空白データの場合は自動で「その他工程」が設定されず、未受入になります。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</si>
  <si>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空白データを受け入れた場合は、「その他工程」が設定されます。</t>
  </si>
  <si>
    <t>予定期間（開始）</t>
    <rPh sb="5" eb="7">
      <t>カイシ</t>
    </rPh>
    <phoneticPr fontId="5"/>
  </si>
  <si>
    <t>予定期間（終了）</t>
    <rPh sb="5" eb="7">
      <t>シュウリョウ</t>
    </rPh>
    <phoneticPr fontId="5"/>
  </si>
  <si>
    <t>売上高の計上方法</t>
    <rPh sb="4" eb="6">
      <t>ケイジョウ</t>
    </rPh>
    <rPh sb="6" eb="8">
      <t>ホウホウ</t>
    </rPh>
    <phoneticPr fontId="5"/>
  </si>
  <si>
    <t>0：仕掛 　1：完成
空白データを受け入れた場合は、「0：仕掛」が設定されます。</t>
    <phoneticPr fontId="5"/>
  </si>
  <si>
    <t>MD1030001</t>
  </si>
  <si>
    <t>セグメント１名</t>
    <phoneticPr fontId="5"/>
  </si>
  <si>
    <t>MD1030002</t>
  </si>
  <si>
    <t>MD1030003</t>
  </si>
  <si>
    <t>MD1040001</t>
  </si>
  <si>
    <t>セグメント２名</t>
    <phoneticPr fontId="5"/>
  </si>
  <si>
    <t>MD1040002</t>
  </si>
  <si>
    <t>MD1040003</t>
  </si>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</sst>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65">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1" applyFont="1" applyFill="1" applyAlignment="1">
      <alignment horizontal="left" vertical="center"/>
    </xf>
    <xf numFmtId="0" fontId="8" fillId="2" borderId="18" xfId="1" applyFont="1" applyFill="1" applyBorder="1">
      <alignment vertical="center"/>
    </xf>
    <xf numFmtId="0" fontId="8" fillId="2" borderId="0" xfId="1" applyFont="1" applyFill="1" applyAlignment="1">
      <alignment horizontal="left" vertical="center"/>
    </xf>
    <xf numFmtId="0" fontId="7" fillId="2" borderId="0" xfId="3" applyFont="1" applyFill="1" applyAlignment="1">
      <alignment horizontal="lef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6" fillId="2" borderId="0" xfId="2" applyNumberFormat="1" applyFill="1" applyBorder="1" applyAlignment="1" applyProtection="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10" xfId="0" applyFont="1" applyFill="1" applyBorder="1">
      <alignment vertical="center"/>
    </xf>
    <xf numFmtId="0" fontId="8" fillId="0" borderId="35" xfId="5" applyFont="1" applyBorder="1" applyAlignment="1">
      <alignment horizontal="left" vertical="center" wrapText="1"/>
    </xf>
    <xf numFmtId="0" fontId="8" fillId="0" borderId="36" xfId="5" applyFont="1" applyBorder="1">
      <alignment vertical="center"/>
    </xf>
    <xf numFmtId="49" fontId="8" fillId="0" borderId="37" xfId="5" applyNumberFormat="1" applyFont="1" applyBorder="1" applyAlignment="1">
      <alignment horizontal="left" vertical="center" wrapText="1"/>
    </xf>
    <xf numFmtId="0" fontId="8" fillId="0" borderId="38" xfId="5" applyFont="1" applyBorder="1" applyAlignment="1">
      <alignment horizontal="left" vertical="center" wrapText="1"/>
    </xf>
    <xf numFmtId="0" fontId="8" fillId="0" borderId="4" xfId="5" applyFont="1" applyBorder="1">
      <alignment vertical="center"/>
    </xf>
    <xf numFmtId="49" fontId="8" fillId="0" borderId="39" xfId="5" applyNumberFormat="1" applyFont="1" applyBorder="1" applyAlignment="1">
      <alignment horizontal="left" vertical="center" wrapText="1"/>
    </xf>
    <xf numFmtId="0" fontId="8" fillId="0" borderId="40" xfId="5" applyFont="1" applyBorder="1">
      <alignment vertical="center"/>
    </xf>
    <xf numFmtId="49" fontId="8" fillId="0" borderId="41" xfId="5" applyNumberFormat="1" applyFont="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8" fillId="0" borderId="12" xfId="5" applyFont="1" applyBorder="1">
      <alignment vertical="center"/>
    </xf>
    <xf numFmtId="0" fontId="8" fillId="0" borderId="33" xfId="5" applyFont="1" applyBorder="1" applyAlignment="1">
      <alignment horizontal="center" vertical="center"/>
    </xf>
    <xf numFmtId="49" fontId="8" fillId="0" borderId="37" xfId="5" applyNumberFormat="1" applyFont="1" applyBorder="1" applyAlignment="1">
      <alignment vertical="center" wrapText="1"/>
    </xf>
    <xf numFmtId="0" fontId="8" fillId="0" borderId="36" xfId="5" applyFont="1" applyBorder="1" applyAlignment="1">
      <alignment horizontal="center" vertical="center"/>
    </xf>
    <xf numFmtId="0" fontId="8" fillId="0" borderId="45" xfId="5" applyFont="1" applyBorder="1">
      <alignment vertical="center"/>
    </xf>
    <xf numFmtId="0" fontId="8" fillId="0" borderId="46" xfId="5" applyFont="1" applyBorder="1">
      <alignment vertical="center"/>
    </xf>
    <xf numFmtId="49" fontId="8" fillId="0" borderId="47" xfId="5" applyNumberFormat="1" applyFont="1" applyBorder="1" applyAlignment="1">
      <alignment horizontal="left" vertical="center" wrapText="1"/>
    </xf>
    <xf numFmtId="0" fontId="8" fillId="0" borderId="7" xfId="5" applyFont="1" applyBorder="1">
      <alignment vertical="center"/>
    </xf>
    <xf numFmtId="0" fontId="8" fillId="0" borderId="48" xfId="5" applyFont="1" applyBorder="1" applyAlignment="1">
      <alignment horizontal="left" vertical="center" wrapText="1"/>
    </xf>
    <xf numFmtId="0" fontId="8" fillId="0" borderId="36" xfId="5" applyFont="1" applyBorder="1" applyAlignment="1">
      <alignment horizontal="left" vertical="center"/>
    </xf>
    <xf numFmtId="0" fontId="8" fillId="0" borderId="7" xfId="5" applyFont="1" applyBorder="1" applyAlignment="1">
      <alignment horizontal="left" vertical="center"/>
    </xf>
    <xf numFmtId="0" fontId="8" fillId="0" borderId="40" xfId="5" applyFont="1" applyBorder="1" applyAlignment="1">
      <alignment horizontal="left" vertical="center"/>
    </xf>
    <xf numFmtId="49" fontId="8" fillId="0" borderId="37" xfId="5" applyNumberFormat="1" applyFont="1" applyBorder="1" applyAlignment="1">
      <alignment vertical="center" wrapText="1"/>
    </xf>
    <xf numFmtId="0" fontId="0" fillId="0" borderId="41" xfId="0" applyBorder="1" applyAlignment="1">
      <alignment vertical="center" wrapText="1"/>
    </xf>
    <xf numFmtId="49" fontId="8" fillId="0" borderId="42" xfId="5" applyNumberFormat="1" applyFont="1" applyBorder="1" applyAlignment="1">
      <alignment horizontal="left" vertical="center" wrapText="1"/>
    </xf>
    <xf numFmtId="49" fontId="8" fillId="0" borderId="47" xfId="5" applyNumberFormat="1" applyFont="1" applyBorder="1" applyAlignment="1">
      <alignment vertical="center" wrapText="1"/>
    </xf>
    <xf numFmtId="49" fontId="8" fillId="0" borderId="39" xfId="5" applyNumberFormat="1" applyFont="1" applyBorder="1" applyAlignment="1">
      <alignment vertical="center" wrapText="1"/>
    </xf>
    <xf numFmtId="49" fontId="8" fillId="0" borderId="37" xfId="5" applyNumberFormat="1" applyFont="1" applyBorder="1" applyAlignment="1">
      <alignment horizontal="left" vertical="center" wrapText="1"/>
    </xf>
    <xf numFmtId="49" fontId="8" fillId="0" borderId="44" xfId="5" applyNumberFormat="1" applyFont="1" applyBorder="1" applyAlignment="1">
      <alignment vertical="center" wrapText="1"/>
    </xf>
    <xf numFmtId="49" fontId="8" fillId="0" borderId="39" xfId="5" applyNumberFormat="1" applyFont="1" applyBorder="1" applyAlignment="1">
      <alignment horizontal="lef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vertical="center" wrapText="1"/>
    </xf>
    <xf numFmtId="49" fontId="8" fillId="0" borderId="42" xfId="5" applyNumberFormat="1" applyFont="1" applyBorder="1" applyAlignment="1">
      <alignment vertical="center" wrapText="1"/>
    </xf>
    <xf numFmtId="49" fontId="8" fillId="0" borderId="41" xfId="5" applyNumberFormat="1" applyFont="1" applyBorder="1" applyAlignment="1">
      <alignment vertical="center" wrapText="1"/>
    </xf>
    <xf numFmtId="49" fontId="8" fillId="0" borderId="43" xfId="5" applyNumberFormat="1" applyFont="1" applyBorder="1" applyAlignment="1">
      <alignment vertical="center" wrapText="1"/>
    </xf>
    <xf numFmtId="0" fontId="8" fillId="0" borderId="50" xfId="5" applyFont="1" applyBorder="1" applyAlignment="1">
      <alignment horizontal="left" vertical="center" wrapText="1"/>
    </xf>
    <xf numFmtId="0" fontId="8" fillId="0" borderId="45" xfId="5" applyFont="1" applyBorder="1" applyAlignment="1">
      <alignment horizontal="left" vertical="center"/>
    </xf>
    <xf numFmtId="0" fontId="8" fillId="0" borderId="51"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2" xfId="5" applyFont="1" applyBorder="1" applyAlignment="1">
      <alignment horizontal="left" vertical="center" wrapText="1"/>
    </xf>
    <xf numFmtId="0" fontId="8" fillId="0" borderId="46"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pplyAlignment="1">
      <alignment vertical="center" wrapText="1"/>
    </xf>
    <xf numFmtId="49" fontId="8" fillId="0" borderId="41" xfId="5" applyNumberFormat="1" applyFont="1" applyBorder="1" applyAlignment="1">
      <alignment horizontal="left" vertical="center" wrapText="1"/>
    </xf>
    <xf numFmtId="49" fontId="8" fillId="0" borderId="37" xfId="5" applyNumberFormat="1" applyFont="1" applyBorder="1">
      <alignment vertical="center"/>
    </xf>
    <xf numFmtId="49" fontId="8" fillId="0" borderId="39" xfId="5" applyNumberFormat="1" applyFont="1" applyBorder="1">
      <alignment vertical="center"/>
    </xf>
    <xf numFmtId="49" fontId="8" fillId="0" borderId="41" xfId="5" applyNumberFormat="1" applyFont="1" applyBorder="1">
      <alignment vertical="center"/>
    </xf>
    <xf numFmtId="0" fontId="0" fillId="0" borderId="38" xfId="0" applyBorder="1" applyAlignment="1">
      <alignment horizontal="left" vertical="center" wrapText="1"/>
    </xf>
    <xf numFmtId="0" fontId="8" fillId="0" borderId="36" xfId="5" applyFont="1" applyBorder="1" applyAlignment="1">
      <alignment horizontal="left" vertical="center" wrapText="1"/>
    </xf>
    <xf numFmtId="0" fontId="0" fillId="0" borderId="48" xfId="0" applyBorder="1" applyAlignment="1">
      <alignment horizontal="left" vertical="center" wrapText="1"/>
    </xf>
    <xf numFmtId="0" fontId="8" fillId="0" borderId="46" xfId="5" applyFont="1" applyBorder="1" applyAlignment="1">
      <alignment horizontal="left" vertical="center" wrapText="1"/>
    </xf>
    <xf numFmtId="49" fontId="8" fillId="0" borderId="34" xfId="5" applyNumberFormat="1" applyFont="1" applyBorder="1">
      <alignment vertical="center"/>
    </xf>
    <xf numFmtId="49" fontId="8" fillId="0" borderId="47" xfId="5" applyNumberFormat="1" applyFont="1" applyBorder="1">
      <alignment vertical="center"/>
    </xf>
    <xf numFmtId="0" fontId="8" fillId="0" borderId="1" xfId="5" applyFont="1" applyBorder="1" applyAlignment="1">
      <alignment horizontal="left" vertical="center"/>
    </xf>
    <xf numFmtId="49" fontId="8" fillId="0" borderId="37" xfId="5" applyNumberFormat="1" applyFont="1" applyBorder="1" applyAlignment="1">
      <alignment horizontal="left" vertical="center"/>
    </xf>
    <xf numFmtId="49" fontId="8" fillId="0" borderId="41" xfId="5" applyNumberFormat="1" applyFont="1" applyBorder="1" applyAlignment="1">
      <alignment horizontal="left" vertical="center"/>
    </xf>
    <xf numFmtId="49" fontId="8" fillId="0" borderId="39" xfId="5" applyNumberFormat="1" applyFont="1" applyBorder="1" applyAlignment="1">
      <alignment horizontal="left" vertical="center"/>
    </xf>
    <xf numFmtId="49" fontId="8" fillId="0" borderId="49" xfId="5" applyNumberFormat="1" applyFont="1" applyBorder="1">
      <alignment vertical="center"/>
    </xf>
    <xf numFmtId="49" fontId="8" fillId="0" borderId="44" xfId="5" applyNumberFormat="1" applyFont="1" applyBorder="1">
      <alignment vertical="center"/>
    </xf>
    <xf numFmtId="0" fontId="8" fillId="0" borderId="54" xfId="0" applyFont="1" applyBorder="1" applyAlignment="1">
      <alignment vertical="top"/>
    </xf>
    <xf numFmtId="0" fontId="8" fillId="0" borderId="54"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0" xfId="0" applyFont="1" applyBorder="1">
      <alignment vertical="center"/>
    </xf>
    <xf numFmtId="0" fontId="20" fillId="0" borderId="54" xfId="0" applyFont="1" applyBorder="1">
      <alignment vertical="center"/>
    </xf>
    <xf numFmtId="0" fontId="20" fillId="0" borderId="55" xfId="0" applyFont="1" applyBorder="1">
      <alignment vertical="center"/>
    </xf>
    <xf numFmtId="0" fontId="8" fillId="0" borderId="0" xfId="0" applyFont="1" applyAlignment="1"/>
    <xf numFmtId="0" fontId="8" fillId="0" borderId="9" xfId="0" applyFont="1" applyBorder="1">
      <alignment vertical="center"/>
    </xf>
    <xf numFmtId="0" fontId="7" fillId="7" borderId="48" xfId="6" applyFont="1" applyFill="1" applyBorder="1" applyAlignment="1">
      <alignment horizontal="center" vertical="center"/>
    </xf>
    <xf numFmtId="0" fontId="7" fillId="7" borderId="40" xfId="6" applyFont="1" applyFill="1" applyBorder="1" applyAlignment="1">
      <alignment horizontal="center" vertical="center"/>
    </xf>
    <xf numFmtId="0" fontId="7" fillId="7" borderId="41"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1" xfId="0" applyFont="1" applyBorder="1" applyAlignment="1">
      <alignment horizontal="left" vertical="center" wrapText="1"/>
    </xf>
    <xf numFmtId="0" fontId="8" fillId="0" borderId="59" xfId="0" applyFont="1" applyBorder="1" applyAlignment="1">
      <alignment vertical="center" wrapText="1"/>
    </xf>
    <xf numFmtId="49" fontId="22" fillId="0" borderId="53"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7"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4"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6" xfId="0" applyNumberFormat="1" applyFont="1" applyBorder="1" applyAlignment="1">
      <alignment horizontal="center" vertical="center"/>
    </xf>
    <xf numFmtId="0" fontId="8" fillId="0" borderId="46" xfId="0" applyFont="1" applyBorder="1" applyAlignment="1">
      <alignment horizontal="center" vertical="center"/>
    </xf>
    <xf numFmtId="0" fontId="8" fillId="0" borderId="49" xfId="0" applyFont="1" applyBorder="1" applyAlignment="1">
      <alignment horizontal="center" vertical="center"/>
    </xf>
    <xf numFmtId="0" fontId="15" fillId="0" borderId="64" xfId="0" applyFont="1" applyBorder="1" applyAlignment="1">
      <alignment horizontal="left" vertical="center" wrapText="1"/>
    </xf>
    <xf numFmtId="0" fontId="19" fillId="0" borderId="54" xfId="7" applyFont="1" applyBorder="1" applyAlignment="1">
      <alignment vertical="center"/>
    </xf>
    <xf numFmtId="0" fontId="19" fillId="0" borderId="54" xfId="7" applyFont="1" applyBorder="1" applyAlignment="1">
      <alignment horizontal="center" vertical="center" wrapText="1"/>
    </xf>
    <xf numFmtId="0" fontId="19" fillId="0" borderId="54" xfId="7" applyFont="1" applyBorder="1" applyAlignment="1">
      <alignment horizontal="center" vertical="center"/>
    </xf>
    <xf numFmtId="0" fontId="8" fillId="0" borderId="54" xfId="0" applyFont="1" applyBorder="1" applyAlignment="1">
      <alignment horizontal="center" vertical="center"/>
    </xf>
    <xf numFmtId="0" fontId="15" fillId="0" borderId="56" xfId="0" applyFont="1" applyBorder="1" applyAlignment="1">
      <alignment horizontal="left" vertical="center" wrapText="1"/>
    </xf>
    <xf numFmtId="0" fontId="15" fillId="0" borderId="65" xfId="0" applyFont="1" applyBorder="1" applyAlignment="1">
      <alignment horizontal="left" vertical="center" wrapText="1"/>
    </xf>
    <xf numFmtId="0" fontId="7" fillId="7" borderId="10" xfId="0" applyFont="1" applyFill="1" applyBorder="1" applyAlignment="1">
      <alignment horizontal="right" vertical="center"/>
    </xf>
    <xf numFmtId="0" fontId="8" fillId="0" borderId="54" xfId="0" applyFont="1" applyBorder="1" applyAlignment="1">
      <alignment vertical="center" wrapText="1"/>
    </xf>
    <xf numFmtId="49" fontId="22" fillId="0" borderId="54" xfId="0" applyNumberFormat="1" applyFont="1" applyBorder="1" applyAlignment="1">
      <alignment horizontal="center" vertical="center"/>
    </xf>
    <xf numFmtId="49" fontId="8" fillId="0" borderId="54" xfId="0" applyNumberFormat="1" applyFont="1" applyBorder="1" applyAlignment="1">
      <alignment horizontal="center" vertical="center"/>
    </xf>
    <xf numFmtId="0" fontId="15" fillId="0" borderId="54" xfId="0" applyFont="1" applyBorder="1" applyAlignment="1">
      <alignment horizontal="left" vertical="center" wrapText="1"/>
    </xf>
    <xf numFmtId="0" fontId="15" fillId="0" borderId="0" xfId="0" applyFont="1" applyAlignment="1">
      <alignment horizontal="left" vertical="center" wrapText="1"/>
    </xf>
    <xf numFmtId="0" fontId="8" fillId="0" borderId="50" xfId="0" applyFont="1" applyBorder="1" applyAlignment="1">
      <alignment vertical="center" wrapText="1"/>
    </xf>
    <xf numFmtId="0" fontId="15" fillId="0" borderId="55" xfId="0" applyFont="1" applyBorder="1" applyAlignment="1">
      <alignment horizontal="left" vertical="center" wrapText="1"/>
    </xf>
    <xf numFmtId="0" fontId="8" fillId="0" borderId="51"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6" xfId="0" applyFont="1" applyBorder="1" applyAlignment="1">
      <alignment horizontal="left" vertical="center" wrapText="1"/>
    </xf>
    <xf numFmtId="0" fontId="7" fillId="7" borderId="67"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68" xfId="0" applyFont="1" applyFill="1" applyBorder="1" applyAlignment="1">
      <alignment horizontal="center" vertical="center"/>
    </xf>
    <xf numFmtId="0" fontId="8" fillId="0" borderId="51" xfId="0" applyFont="1" applyBorder="1" applyAlignment="1">
      <alignment vertical="center" wrapText="1"/>
    </xf>
    <xf numFmtId="49" fontId="22" fillId="0" borderId="69"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2" xfId="0" applyFont="1" applyBorder="1" applyAlignment="1">
      <alignment vertical="center" wrapText="1"/>
    </xf>
    <xf numFmtId="49" fontId="22" fillId="0" borderId="70" xfId="0" applyNumberFormat="1" applyFont="1" applyBorder="1" applyAlignment="1">
      <alignment horizontal="center" vertical="center"/>
    </xf>
    <xf numFmtId="49" fontId="8" fillId="0" borderId="71" xfId="0" applyNumberFormat="1" applyFont="1" applyBorder="1" applyAlignment="1">
      <alignment horizontal="left" vertical="center"/>
    </xf>
    <xf numFmtId="0" fontId="8" fillId="0" borderId="71" xfId="0" applyFont="1" applyBorder="1" applyAlignment="1">
      <alignment horizontal="center" vertical="center"/>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58"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73"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3" xfId="0" applyFont="1" applyBorder="1" applyAlignment="1">
      <alignment horizontal="center" vertical="center"/>
    </xf>
    <xf numFmtId="0" fontId="15" fillId="0" borderId="74" xfId="0" applyFont="1" applyBorder="1" applyAlignment="1">
      <alignment horizontal="left" vertical="center" wrapText="1"/>
    </xf>
    <xf numFmtId="0" fontId="15" fillId="0" borderId="73" xfId="0" applyFont="1" applyBorder="1" applyAlignment="1">
      <alignment horizontal="left" vertical="top" wrapText="1"/>
    </xf>
    <xf numFmtId="0" fontId="15" fillId="0" borderId="74" xfId="0" applyFont="1" applyBorder="1" applyAlignment="1">
      <alignment horizontal="left" vertical="top" wrapText="1"/>
    </xf>
    <xf numFmtId="0" fontId="15" fillId="0" borderId="58" xfId="0" applyFont="1" applyBorder="1" applyAlignment="1">
      <alignment horizontal="left" vertical="top" wrapText="1"/>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1" xfId="0" applyFont="1" applyBorder="1">
      <alignment vertical="center"/>
    </xf>
    <xf numFmtId="0" fontId="15" fillId="0" borderId="73" xfId="0" applyFont="1" applyBorder="1" applyAlignment="1">
      <alignment horizontal="left" vertical="center" wrapText="1"/>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1" xfId="8" applyFont="1" applyBorder="1" applyAlignment="1">
      <alignment horizontal="left" vertical="top" wrapText="1"/>
    </xf>
    <xf numFmtId="0" fontId="8" fillId="0" borderId="0" xfId="8" applyFont="1" applyAlignment="1">
      <alignment horizontal="left" vertical="top" wrapText="1"/>
    </xf>
    <xf numFmtId="0" fontId="8" fillId="0" borderId="66" xfId="8" applyFont="1" applyBorder="1" applyAlignment="1">
      <alignment horizontal="left" vertical="top" wrapText="1"/>
    </xf>
    <xf numFmtId="0" fontId="8" fillId="0" borderId="52" xfId="8" applyFont="1" applyBorder="1" applyAlignment="1">
      <alignment horizontal="left" vertical="top" wrapText="1"/>
    </xf>
    <xf numFmtId="0" fontId="8" fillId="0" borderId="71" xfId="8" applyFont="1" applyBorder="1" applyAlignment="1">
      <alignment horizontal="left" vertical="top" wrapText="1"/>
    </xf>
    <xf numFmtId="0" fontId="8" fillId="0" borderId="72" xfId="8" applyFont="1" applyBorder="1" applyAlignment="1">
      <alignment horizontal="left" vertical="top" wrapText="1"/>
    </xf>
    <xf numFmtId="0" fontId="8" fillId="0" borderId="50" xfId="0" applyFont="1" applyBorder="1">
      <alignment vertical="center"/>
    </xf>
    <xf numFmtId="0" fontId="15" fillId="0" borderId="55" xfId="0" applyFont="1" applyBorder="1" applyAlignment="1">
      <alignment horizontal="left" vertical="center"/>
    </xf>
    <xf numFmtId="0" fontId="8" fillId="8" borderId="51" xfId="6" applyFont="1" applyFill="1" applyBorder="1" applyAlignment="1">
      <alignment horizontal="left" vertical="center"/>
    </xf>
    <xf numFmtId="0" fontId="8" fillId="8" borderId="0" xfId="6" applyFont="1" applyFill="1" applyAlignment="1">
      <alignment horizontal="left" vertical="center"/>
    </xf>
    <xf numFmtId="0" fontId="8" fillId="8" borderId="0" xfId="6" applyFont="1" applyFill="1" applyAlignment="1">
      <alignment horizontal="left" vertical="center"/>
    </xf>
    <xf numFmtId="0" fontId="8" fillId="8" borderId="66" xfId="6" applyFont="1" applyFill="1" applyBorder="1" applyAlignment="1">
      <alignment horizontal="left" vertical="center"/>
    </xf>
    <xf numFmtId="0" fontId="7" fillId="8" borderId="51" xfId="6" applyFont="1" applyFill="1" applyBorder="1" applyAlignment="1">
      <alignment horizontal="left" vertical="center"/>
    </xf>
    <xf numFmtId="0" fontId="7" fillId="8" borderId="0" xfId="6" applyFont="1" applyFill="1" applyAlignment="1">
      <alignment horizontal="left" vertical="center"/>
    </xf>
    <xf numFmtId="0" fontId="8" fillId="8" borderId="51" xfId="6" applyFont="1" applyFill="1" applyBorder="1" applyAlignment="1">
      <alignment horizontal="left" vertical="center"/>
    </xf>
    <xf numFmtId="0" fontId="8" fillId="8" borderId="52" xfId="6" applyFont="1" applyFill="1" applyBorder="1" applyAlignment="1">
      <alignment horizontal="left" vertical="center"/>
    </xf>
    <xf numFmtId="0" fontId="8" fillId="8" borderId="71" xfId="6" applyFont="1" applyFill="1" applyBorder="1" applyAlignment="1">
      <alignment horizontal="left" vertical="center"/>
    </xf>
    <xf numFmtId="0" fontId="8" fillId="8" borderId="72" xfId="6" applyFont="1" applyFill="1" applyBorder="1" applyAlignment="1">
      <alignment horizontal="left" vertical="center"/>
    </xf>
    <xf numFmtId="0" fontId="8" fillId="0" borderId="54" xfId="0" applyFont="1" applyBorder="1">
      <alignment vertical="center"/>
    </xf>
    <xf numFmtId="0" fontId="7" fillId="0" borderId="9" xfId="0" applyFont="1" applyBorder="1">
      <alignment vertical="center"/>
    </xf>
    <xf numFmtId="0" fontId="15" fillId="0" borderId="65" xfId="0" applyFont="1" applyBorder="1" applyAlignment="1">
      <alignment horizontal="left" vertical="top" wrapText="1"/>
    </xf>
    <xf numFmtId="0" fontId="8" fillId="0" borderId="65"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2" xfId="0" applyFont="1" applyBorder="1" applyAlignment="1">
      <alignment horizontal="center" vertical="center"/>
    </xf>
    <xf numFmtId="0" fontId="15" fillId="0" borderId="65" xfId="0" applyFont="1" applyBorder="1" applyAlignment="1">
      <alignment horizontal="left" vertical="center" wrapText="1"/>
    </xf>
    <xf numFmtId="49" fontId="8" fillId="0" borderId="4" xfId="0" applyNumberFormat="1" applyFont="1" applyBorder="1" applyAlignment="1">
      <alignment horizontal="center" vertical="center" wrapText="1"/>
    </xf>
    <xf numFmtId="0" fontId="15" fillId="0" borderId="56" xfId="0" applyFont="1" applyBorder="1" applyAlignment="1">
      <alignment vertical="center" wrapText="1"/>
    </xf>
    <xf numFmtId="0" fontId="15" fillId="0" borderId="74" xfId="0" applyFont="1" applyBorder="1" applyAlignment="1">
      <alignment vertical="center" wrapText="1"/>
    </xf>
    <xf numFmtId="0" fontId="15" fillId="0" borderId="58" xfId="0" applyFont="1" applyBorder="1" applyAlignment="1">
      <alignment vertical="center" wrapText="1"/>
    </xf>
    <xf numFmtId="0" fontId="7" fillId="0" borderId="77" xfId="0" applyFont="1" applyBorder="1" applyAlignment="1">
      <alignment vertical="center" wrapText="1"/>
    </xf>
    <xf numFmtId="49" fontId="22" fillId="0" borderId="32" xfId="0" applyNumberFormat="1" applyFont="1" applyBorder="1" applyAlignment="1">
      <alignment horizontal="center" vertical="center"/>
    </xf>
    <xf numFmtId="49" fontId="8" fillId="0" borderId="33" xfId="0" applyNumberFormat="1"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5" fillId="0" borderId="77" xfId="0" applyFont="1" applyBorder="1" applyAlignment="1">
      <alignment horizontal="left" vertical="center" wrapText="1"/>
    </xf>
    <xf numFmtId="0" fontId="25" fillId="0" borderId="77" xfId="0" applyFont="1" applyBorder="1" applyAlignment="1">
      <alignment horizontal="right" vertical="center" wrapText="1"/>
    </xf>
    <xf numFmtId="0" fontId="8" fillId="0" borderId="79" xfId="0" applyFont="1" applyBorder="1" applyAlignment="1">
      <alignment horizontal="center" vertical="center"/>
    </xf>
    <xf numFmtId="0" fontId="8" fillId="0" borderId="59" xfId="9" applyFont="1" applyBorder="1">
      <alignment vertical="center"/>
    </xf>
    <xf numFmtId="0" fontId="22" fillId="0" borderId="53"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7"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22" fillId="0" borderId="53" xfId="10" applyNumberFormat="1" applyFont="1" applyBorder="1" applyAlignment="1">
      <alignment horizontal="center" vertical="center"/>
    </xf>
    <xf numFmtId="49" fontId="8" fillId="0" borderId="60"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7" xfId="10" applyNumberFormat="1" applyFont="1" applyBorder="1" applyAlignment="1">
      <alignment horizontal="center" vertical="center"/>
    </xf>
    <xf numFmtId="49" fontId="8" fillId="0" borderId="45"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4"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15" fillId="0" borderId="62" xfId="9" applyFont="1" applyBorder="1" applyAlignment="1">
      <alignment horizontal="left" vertical="center" wrapText="1"/>
    </xf>
    <xf numFmtId="0" fontId="15" fillId="0" borderId="62" xfId="0" applyFont="1" applyBorder="1" applyAlignment="1">
      <alignment vertical="center" wrapText="1"/>
    </xf>
    <xf numFmtId="0" fontId="15" fillId="4" borderId="10" xfId="9" applyFont="1" applyFill="1" applyBorder="1">
      <alignment vertical="center"/>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5" xfId="9" applyFont="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2" xfId="10" applyNumberFormat="1" applyFont="1" applyBorder="1" applyAlignment="1">
      <alignment horizontal="center" vertical="center" wrapText="1"/>
    </xf>
    <xf numFmtId="0" fontId="15" fillId="0" borderId="65" xfId="9" applyFont="1" applyBorder="1" applyAlignment="1">
      <alignment vertical="center" wrapText="1"/>
    </xf>
    <xf numFmtId="49" fontId="8" fillId="0" borderId="44" xfId="10" applyNumberFormat="1" applyFont="1" applyBorder="1" applyAlignment="1">
      <alignment horizontal="center" vertical="center" wrapText="1"/>
    </xf>
    <xf numFmtId="0" fontId="22" fillId="0" borderId="63" xfId="10" applyFont="1" applyBorder="1" applyAlignment="1">
      <alignment horizontal="center" vertical="center"/>
    </xf>
    <xf numFmtId="0" fontId="8" fillId="0" borderId="44" xfId="10" applyFont="1" applyBorder="1" applyAlignment="1">
      <alignment horizontal="center" vertical="center"/>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0"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15" fillId="0" borderId="73" xfId="6" applyFont="1" applyBorder="1" applyAlignment="1">
      <alignment vertical="top" wrapText="1"/>
    </xf>
    <xf numFmtId="0" fontId="19" fillId="0" borderId="63" xfId="10" applyFont="1" applyBorder="1" applyAlignment="1">
      <alignment horizontal="center" vertical="center" textRotation="90"/>
    </xf>
    <xf numFmtId="0" fontId="15" fillId="0" borderId="74" xfId="6" applyFont="1" applyBorder="1" applyAlignment="1">
      <alignment vertical="top" wrapText="1"/>
    </xf>
    <xf numFmtId="0" fontId="15" fillId="0" borderId="65" xfId="6" applyFont="1" applyBorder="1" applyAlignment="1">
      <alignment vertical="top" wrapText="1"/>
    </xf>
    <xf numFmtId="0" fontId="8" fillId="0" borderId="4" xfId="10" applyFont="1" applyBorder="1" applyAlignment="1">
      <alignment horizontal="center" vertical="center"/>
    </xf>
    <xf numFmtId="0" fontId="8" fillId="0" borderId="65" xfId="0" applyFont="1" applyBorder="1">
      <alignment vertical="center"/>
    </xf>
    <xf numFmtId="49" fontId="22" fillId="0" borderId="78" xfId="10" applyNumberFormat="1" applyFont="1" applyBorder="1" applyAlignment="1">
      <alignment horizontal="center" vertical="center"/>
    </xf>
    <xf numFmtId="49" fontId="8" fillId="0" borderId="78" xfId="10" applyNumberFormat="1" applyFont="1" applyBorder="1" applyAlignment="1">
      <alignment horizontal="center" vertical="center"/>
    </xf>
    <xf numFmtId="49" fontId="8" fillId="0" borderId="6"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68" xfId="10" applyNumberFormat="1" applyFont="1" applyBorder="1" applyAlignment="1">
      <alignment horizontal="center" vertical="center"/>
    </xf>
    <xf numFmtId="0" fontId="8" fillId="0" borderId="64" xfId="0" applyFont="1" applyBorder="1">
      <alignment vertical="center"/>
    </xf>
    <xf numFmtId="49" fontId="8" fillId="0" borderId="82" xfId="10" applyNumberFormat="1" applyFont="1" applyBorder="1" applyAlignment="1">
      <alignment horizontal="center" vertical="center"/>
    </xf>
    <xf numFmtId="49" fontId="8" fillId="0" borderId="42"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74"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0" fontId="15" fillId="0" borderId="74" xfId="0" applyFont="1" applyBorder="1" applyAlignment="1">
      <alignment horizontal="left" vertical="center" wrapText="1"/>
    </xf>
    <xf numFmtId="49" fontId="8" fillId="0" borderId="11" xfId="10" applyNumberFormat="1" applyFont="1" applyBorder="1" applyAlignment="1">
      <alignment horizontal="center" vertical="center"/>
    </xf>
    <xf numFmtId="0" fontId="8" fillId="0" borderId="80" xfId="10" applyFont="1" applyBorder="1" applyAlignment="1">
      <alignment horizontal="center" vertical="center"/>
    </xf>
    <xf numFmtId="0" fontId="15" fillId="0" borderId="58" xfId="0" applyFont="1" applyBorder="1" applyAlignment="1">
      <alignment horizontal="left" vertical="center" wrapText="1"/>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2" xfId="10" applyFont="1" applyBorder="1" applyAlignment="1">
      <alignment horizontal="center" vertical="center"/>
    </xf>
    <xf numFmtId="0" fontId="15" fillId="0" borderId="73" xfId="9" applyFont="1" applyBorder="1" applyAlignment="1">
      <alignment vertical="center" wrapText="1"/>
    </xf>
    <xf numFmtId="0" fontId="15" fillId="0" borderId="65" xfId="9" applyFont="1" applyBorder="1" applyAlignment="1">
      <alignment vertical="center" wrapText="1"/>
    </xf>
    <xf numFmtId="0" fontId="15" fillId="0" borderId="62" xfId="10" applyFont="1" applyBorder="1" applyAlignment="1">
      <alignment horizontal="left"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3" xfId="10" applyFont="1" applyBorder="1" applyAlignment="1">
      <alignment horizontal="center" vertical="center"/>
    </xf>
    <xf numFmtId="0" fontId="8" fillId="0" borderId="50" xfId="9" applyFont="1" applyBorder="1" applyAlignment="1">
      <alignment horizontal="left" vertical="center" wrapText="1"/>
    </xf>
    <xf numFmtId="0" fontId="8" fillId="0" borderId="54" xfId="9" applyFont="1" applyBorder="1" applyAlignment="1">
      <alignment horizontal="left" vertical="center"/>
    </xf>
    <xf numFmtId="0" fontId="8" fillId="0" borderId="55" xfId="9" applyFont="1" applyBorder="1" applyAlignment="1">
      <alignment horizontal="left" vertical="center"/>
    </xf>
    <xf numFmtId="0" fontId="8" fillId="0" borderId="85" xfId="9" applyFont="1" applyBorder="1" applyAlignment="1">
      <alignment horizontal="left" vertical="center"/>
    </xf>
    <xf numFmtId="0" fontId="8" fillId="0" borderId="80" xfId="9" applyFont="1" applyBorder="1" applyAlignment="1">
      <alignment horizontal="left" vertical="center"/>
    </xf>
    <xf numFmtId="0" fontId="8" fillId="0" borderId="81" xfId="9" applyFont="1" applyBorder="1" applyAlignment="1">
      <alignment horizontal="left" vertical="center"/>
    </xf>
    <xf numFmtId="0" fontId="7" fillId="6" borderId="67"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68" xfId="9" applyFont="1" applyFill="1" applyBorder="1" applyAlignment="1">
      <alignment horizontal="center" vertical="center"/>
    </xf>
    <xf numFmtId="0" fontId="8" fillId="0" borderId="86"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7" xfId="9" applyFont="1" applyBorder="1" applyAlignment="1">
      <alignment horizontal="left" vertical="center"/>
    </xf>
    <xf numFmtId="0" fontId="8" fillId="0" borderId="85" xfId="9" applyFont="1" applyBorder="1" applyAlignment="1">
      <alignment vertical="top"/>
    </xf>
    <xf numFmtId="0" fontId="8" fillId="0" borderId="78" xfId="9" applyFont="1" applyBorder="1" applyAlignment="1">
      <alignment vertical="top"/>
    </xf>
    <xf numFmtId="0" fontId="8" fillId="0" borderId="79" xfId="9" applyFont="1" applyBorder="1" applyAlignment="1">
      <alignment horizontal="left" vertical="center"/>
    </xf>
    <xf numFmtId="0" fontId="8" fillId="0" borderId="86" xfId="9" applyFont="1" applyBorder="1" applyAlignment="1">
      <alignment horizontal="left" vertical="top"/>
    </xf>
    <xf numFmtId="0" fontId="8" fillId="0" borderId="20" xfId="9" applyFont="1" applyBorder="1" applyAlignment="1">
      <alignment horizontal="left" vertical="top"/>
    </xf>
    <xf numFmtId="0" fontId="8" fillId="0" borderId="52" xfId="9" applyFont="1" applyBorder="1" applyAlignment="1">
      <alignment horizontal="left" vertical="top"/>
    </xf>
    <xf numFmtId="0" fontId="8" fillId="0" borderId="70" xfId="9" applyFont="1" applyBorder="1" applyAlignment="1">
      <alignment horizontal="left" vertical="top"/>
    </xf>
    <xf numFmtId="0" fontId="8" fillId="0" borderId="88" xfId="9" applyFont="1" applyBorder="1" applyAlignment="1">
      <alignment horizontal="left" vertical="center"/>
    </xf>
    <xf numFmtId="0" fontId="8" fillId="0" borderId="71" xfId="9" applyFont="1" applyBorder="1" applyAlignment="1">
      <alignment horizontal="left" vertical="center"/>
    </xf>
    <xf numFmtId="0" fontId="8" fillId="0" borderId="72" xfId="9" applyFont="1" applyBorder="1" applyAlignment="1">
      <alignment horizontal="left" vertical="center"/>
    </xf>
    <xf numFmtId="0" fontId="8" fillId="0" borderId="50" xfId="9" applyFont="1" applyBorder="1" applyAlignment="1">
      <alignment horizontal="left" vertical="top" wrapText="1"/>
    </xf>
    <xf numFmtId="0" fontId="8" fillId="0" borderId="54" xfId="9" applyFont="1" applyBorder="1" applyAlignment="1">
      <alignment horizontal="left" vertical="top"/>
    </xf>
    <xf numFmtId="0" fontId="8" fillId="0" borderId="55" xfId="9" applyFont="1" applyBorder="1" applyAlignment="1">
      <alignment horizontal="left" vertical="top"/>
    </xf>
    <xf numFmtId="0" fontId="8" fillId="0" borderId="51" xfId="9" applyFont="1" applyBorder="1" applyAlignment="1">
      <alignment horizontal="left" vertical="top"/>
    </xf>
    <xf numFmtId="0" fontId="8" fillId="0" borderId="0" xfId="9" applyFont="1" applyAlignment="1">
      <alignment horizontal="left" vertical="top"/>
    </xf>
    <xf numFmtId="0" fontId="8" fillId="0" borderId="66" xfId="9" applyFont="1" applyBorder="1" applyAlignment="1">
      <alignment horizontal="left" vertical="top"/>
    </xf>
    <xf numFmtId="0" fontId="8" fillId="0" borderId="51" xfId="9" applyFont="1" applyBorder="1">
      <alignment vertical="center"/>
    </xf>
    <xf numFmtId="0" fontId="8" fillId="0" borderId="0" xfId="9" applyFont="1">
      <alignment vertical="center"/>
    </xf>
    <xf numFmtId="0" fontId="8" fillId="0" borderId="71" xfId="9" applyFont="1" applyBorder="1" applyAlignment="1">
      <alignment horizontal="left" vertical="top"/>
    </xf>
    <xf numFmtId="0" fontId="8" fillId="0" borderId="72" xfId="9" applyFont="1" applyBorder="1" applyAlignment="1">
      <alignment horizontal="left" vertical="top"/>
    </xf>
    <xf numFmtId="0" fontId="8" fillId="0" borderId="0" xfId="9" applyFont="1" applyAlignment="1">
      <alignment vertical="center" wrapText="1"/>
    </xf>
    <xf numFmtId="0" fontId="8" fillId="0" borderId="50" xfId="11" applyFont="1" applyBorder="1" applyAlignment="1">
      <alignment horizontal="left" vertical="top" wrapText="1"/>
    </xf>
    <xf numFmtId="0" fontId="8" fillId="0" borderId="54" xfId="11" applyFont="1" applyBorder="1" applyAlignment="1">
      <alignment horizontal="left" vertical="top"/>
    </xf>
    <xf numFmtId="0" fontId="8" fillId="0" borderId="55" xfId="11" applyFont="1" applyBorder="1" applyAlignment="1">
      <alignment horizontal="left" vertical="top"/>
    </xf>
    <xf numFmtId="0" fontId="2" fillId="0" borderId="0" xfId="11" applyAlignment="1">
      <alignment vertical="center"/>
    </xf>
    <xf numFmtId="0" fontId="8" fillId="0" borderId="51" xfId="11" applyFont="1" applyBorder="1" applyAlignment="1">
      <alignment horizontal="left" vertical="top"/>
    </xf>
    <xf numFmtId="0" fontId="8" fillId="0" borderId="0" xfId="11" applyFont="1" applyAlignment="1">
      <alignment horizontal="left" vertical="top"/>
    </xf>
    <xf numFmtId="0" fontId="8" fillId="0" borderId="66" xfId="11" applyFont="1" applyBorder="1" applyAlignment="1">
      <alignment horizontal="left" vertical="top"/>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72" xfId="11" applyFont="1" applyBorder="1" applyAlignment="1">
      <alignment horizontal="left" vertical="top"/>
    </xf>
    <xf numFmtId="0" fontId="8" fillId="0" borderId="0" xfId="0" applyFont="1" applyAlignment="1">
      <alignment vertical="center" wrapText="1"/>
    </xf>
    <xf numFmtId="0" fontId="8" fillId="0" borderId="50" xfId="9" applyFont="1" applyBorder="1">
      <alignment vertical="center"/>
    </xf>
    <xf numFmtId="0" fontId="8" fillId="0" borderId="54" xfId="9" applyFont="1" applyBorder="1">
      <alignment vertical="center"/>
    </xf>
    <xf numFmtId="0" fontId="8" fillId="0" borderId="55" xfId="9" applyFont="1" applyBorder="1" applyAlignment="1">
      <alignment vertical="center" wrapText="1"/>
    </xf>
    <xf numFmtId="0" fontId="8" fillId="0" borderId="66" xfId="9" applyFont="1" applyBorder="1" applyAlignment="1">
      <alignment vertical="center" wrapText="1"/>
    </xf>
    <xf numFmtId="31" fontId="8" fillId="0" borderId="51" xfId="9" applyNumberFormat="1" applyFont="1" applyBorder="1">
      <alignment vertical="center"/>
    </xf>
    <xf numFmtId="0" fontId="7" fillId="0" borderId="51" xfId="9" applyFont="1" applyBorder="1">
      <alignment vertical="center"/>
    </xf>
    <xf numFmtId="0" fontId="7" fillId="0" borderId="0" xfId="9" applyFont="1">
      <alignment vertical="center"/>
    </xf>
    <xf numFmtId="0" fontId="7" fillId="0" borderId="0" xfId="9" applyFont="1" applyAlignment="1">
      <alignment horizontal="left" vertical="top"/>
    </xf>
    <xf numFmtId="0" fontId="7" fillId="0" borderId="66" xfId="9" applyFont="1" applyBorder="1" applyAlignment="1">
      <alignment horizontal="left" vertical="top"/>
    </xf>
    <xf numFmtId="0" fontId="7" fillId="0" borderId="51"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66" xfId="9" applyFont="1" applyBorder="1">
      <alignment vertical="center"/>
    </xf>
    <xf numFmtId="0" fontId="30" fillId="0" borderId="0" xfId="9" applyFont="1">
      <alignment vertical="center"/>
    </xf>
    <xf numFmtId="0" fontId="8" fillId="0" borderId="0" xfId="9" applyFont="1">
      <alignment vertical="center"/>
    </xf>
    <xf numFmtId="0" fontId="8" fillId="0" borderId="66" xfId="9" applyFont="1" applyBorder="1">
      <alignment vertical="center"/>
    </xf>
    <xf numFmtId="0" fontId="8" fillId="0" borderId="52" xfId="9" applyFont="1" applyBorder="1">
      <alignment vertical="center"/>
    </xf>
    <xf numFmtId="0" fontId="8" fillId="0" borderId="71" xfId="9" applyFont="1" applyBorder="1">
      <alignment vertical="center"/>
    </xf>
    <xf numFmtId="0" fontId="8" fillId="0" borderId="72" xfId="9" applyFont="1" applyBorder="1" applyAlignment="1">
      <alignment vertical="center" wrapText="1"/>
    </xf>
    <xf numFmtId="0" fontId="8" fillId="0" borderId="54" xfId="9" applyFont="1" applyBorder="1" applyAlignment="1">
      <alignment vertical="center" wrapText="1"/>
    </xf>
    <xf numFmtId="0" fontId="8" fillId="0" borderId="71" xfId="9" applyFont="1" applyBorder="1" applyAlignment="1">
      <alignment vertical="center" wrapText="1"/>
    </xf>
    <xf numFmtId="0" fontId="8" fillId="0" borderId="50" xfId="9" applyFont="1" applyBorder="1" applyAlignment="1">
      <alignment vertical="center" wrapText="1"/>
    </xf>
    <xf numFmtId="0" fontId="2" fillId="0" borderId="54" xfId="9" applyBorder="1" applyAlignment="1">
      <alignment vertical="center" wrapText="1"/>
    </xf>
    <xf numFmtId="0" fontId="2" fillId="0" borderId="55" xfId="9" applyBorder="1" applyAlignment="1">
      <alignment vertical="center" wrapText="1"/>
    </xf>
    <xf numFmtId="0" fontId="8" fillId="0" borderId="51" xfId="9" applyFont="1" applyBorder="1" applyAlignment="1">
      <alignment vertical="center" wrapText="1"/>
    </xf>
    <xf numFmtId="0" fontId="2" fillId="0" borderId="0" xfId="9">
      <alignment vertical="center"/>
    </xf>
    <xf numFmtId="0" fontId="31" fillId="0" borderId="51" xfId="9" applyFont="1" applyBorder="1" applyAlignment="1">
      <alignment vertical="center" wrapText="1"/>
    </xf>
    <xf numFmtId="0" fontId="8" fillId="0" borderId="52"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8"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8" xfId="10" applyFont="1" applyBorder="1" applyAlignment="1">
      <alignment horizontal="center" vertical="center"/>
    </xf>
    <xf numFmtId="0" fontId="15" fillId="0" borderId="65" xfId="6" applyFont="1" applyBorder="1" applyAlignment="1">
      <alignment vertical="center" wrapText="1"/>
    </xf>
    <xf numFmtId="0" fontId="8" fillId="0" borderId="74" xfId="6" applyFont="1" applyBorder="1">
      <alignment vertical="center"/>
    </xf>
    <xf numFmtId="49" fontId="8" fillId="0" borderId="69" xfId="6" applyNumberFormat="1" applyFont="1" applyBorder="1" applyAlignment="1">
      <alignment horizontal="center" vertical="center"/>
    </xf>
    <xf numFmtId="0" fontId="8" fillId="0" borderId="2" xfId="6" applyFont="1" applyBorder="1" applyAlignment="1">
      <alignment horizontal="center" vertical="center"/>
    </xf>
    <xf numFmtId="0" fontId="8" fillId="0" borderId="44"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62" xfId="11" applyFont="1" applyBorder="1" applyAlignment="1">
      <alignment vertical="center"/>
    </xf>
    <xf numFmtId="49" fontId="8" fillId="0" borderId="45"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8" xfId="12" applyNumberFormat="1" applyFont="1" applyBorder="1" applyAlignment="1">
      <alignment horizontal="center" vertical="center"/>
    </xf>
    <xf numFmtId="49" fontId="8" fillId="0" borderId="81"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45" xfId="10" applyNumberFormat="1" applyFont="1" applyBorder="1" applyAlignment="1">
      <alignment horizontal="center" vertical="center"/>
    </xf>
    <xf numFmtId="49" fontId="8" fillId="0" borderId="80"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73" xfId="11" applyFont="1" applyBorder="1" applyAlignment="1">
      <alignment vertical="center"/>
    </xf>
    <xf numFmtId="49" fontId="8" fillId="0" borderId="19" xfId="10" applyNumberFormat="1" applyFont="1" applyBorder="1" applyAlignment="1">
      <alignment horizontal="center" vertical="center"/>
    </xf>
    <xf numFmtId="0" fontId="8" fillId="8" borderId="62" xfId="0" applyFont="1" applyFill="1" applyBorder="1">
      <alignment vertical="center"/>
    </xf>
    <xf numFmtId="49" fontId="22" fillId="8" borderId="78" xfId="10" applyNumberFormat="1" applyFont="1" applyFill="1" applyBorder="1" applyAlignment="1">
      <alignment horizontal="center" vertical="center"/>
    </xf>
    <xf numFmtId="49" fontId="8" fillId="8" borderId="78" xfId="10" applyNumberFormat="1" applyFont="1" applyFill="1" applyBorder="1" applyAlignment="1">
      <alignment horizontal="center" vertical="center"/>
    </xf>
    <xf numFmtId="49" fontId="8" fillId="8" borderId="44" xfId="10" applyNumberFormat="1" applyFont="1" applyFill="1" applyBorder="1" applyAlignment="1">
      <alignment horizontal="center" vertical="center"/>
    </xf>
    <xf numFmtId="49" fontId="22" fillId="8" borderId="63" xfId="10" applyNumberFormat="1" applyFont="1" applyFill="1" applyBorder="1" applyAlignment="1">
      <alignment horizontal="center" vertical="center"/>
    </xf>
    <xf numFmtId="0" fontId="8" fillId="8" borderId="64" xfId="0" applyFont="1" applyFill="1" applyBorder="1">
      <alignment vertical="center"/>
    </xf>
    <xf numFmtId="49" fontId="22" fillId="8" borderId="82" xfId="10" applyNumberFormat="1" applyFont="1" applyFill="1" applyBorder="1" applyAlignment="1">
      <alignment horizontal="center" vertical="center"/>
    </xf>
    <xf numFmtId="49" fontId="8" fillId="8" borderId="82"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69"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5" xfId="0" applyFont="1" applyFill="1" applyBorder="1">
      <alignment vertical="center"/>
    </xf>
    <xf numFmtId="0" fontId="8" fillId="8" borderId="73"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0" fontId="8" fillId="0" borderId="74" xfId="11" applyFont="1" applyBorder="1" applyAlignment="1">
      <alignment vertical="center"/>
    </xf>
    <xf numFmtId="0" fontId="8" fillId="0" borderId="79"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6" xfId="10" applyFont="1" applyBorder="1" applyAlignment="1">
      <alignment horizontal="center" vertical="center"/>
    </xf>
    <xf numFmtId="0" fontId="8" fillId="0" borderId="84" xfId="10" applyFont="1" applyBorder="1" applyAlignment="1">
      <alignment horizontal="center" vertical="center"/>
    </xf>
    <xf numFmtId="0" fontId="8" fillId="0" borderId="49" xfId="10" applyFont="1" applyBorder="1" applyAlignment="1">
      <alignment horizontal="center" vertical="center"/>
    </xf>
    <xf numFmtId="0" fontId="8" fillId="0" borderId="19" xfId="0" applyFont="1" applyBorder="1" applyAlignment="1">
      <alignment vertical="center" wrapText="1"/>
    </xf>
    <xf numFmtId="0" fontId="8" fillId="0" borderId="55" xfId="0" applyFont="1" applyBorder="1" applyAlignment="1">
      <alignment vertical="center" wrapText="1"/>
    </xf>
    <xf numFmtId="0" fontId="8" fillId="0" borderId="80" xfId="0" applyFont="1" applyBorder="1" applyAlignment="1">
      <alignment vertical="center" wrapText="1"/>
    </xf>
    <xf numFmtId="0" fontId="8" fillId="0" borderId="81" xfId="0" applyFont="1" applyBorder="1" applyAlignment="1">
      <alignment vertical="center" wrapText="1"/>
    </xf>
    <xf numFmtId="0" fontId="8" fillId="0" borderId="9" xfId="9" applyFont="1" applyBorder="1" applyAlignment="1">
      <alignment vertical="center" wrapText="1"/>
    </xf>
    <xf numFmtId="0" fontId="8" fillId="0" borderId="65" xfId="11" applyFont="1" applyBorder="1" applyAlignment="1">
      <alignment vertical="center"/>
    </xf>
    <xf numFmtId="0" fontId="22" fillId="0" borderId="78"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5" xfId="11" applyFont="1" applyBorder="1" applyAlignment="1">
      <alignment vertical="center" wrapText="1"/>
    </xf>
    <xf numFmtId="49" fontId="22" fillId="0" borderId="75" xfId="10" applyNumberFormat="1" applyFont="1" applyBorder="1" applyAlignment="1">
      <alignment horizontal="center" vertical="center"/>
    </xf>
    <xf numFmtId="49" fontId="8" fillId="0" borderId="69" xfId="12" applyNumberFormat="1" applyFont="1" applyBorder="1" applyAlignment="1">
      <alignment horizontal="center" vertical="center"/>
    </xf>
    <xf numFmtId="49" fontId="8" fillId="0" borderId="69" xfId="10" applyNumberFormat="1" applyFont="1" applyBorder="1" applyAlignment="1">
      <alignment horizontal="center" vertical="center"/>
    </xf>
    <xf numFmtId="0" fontId="15" fillId="0" borderId="73" xfId="11" applyFont="1" applyBorder="1" applyAlignment="1">
      <alignment vertical="center" wrapText="1"/>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68" xfId="11" applyFont="1" applyBorder="1" applyAlignment="1">
      <alignment horizontal="left" vertical="center" wrapText="1"/>
    </xf>
    <xf numFmtId="0" fontId="15" fillId="0" borderId="68" xfId="6" applyFont="1" applyBorder="1" applyAlignment="1">
      <alignment horizontal="left" vertical="center" wrapText="1"/>
    </xf>
    <xf numFmtId="49" fontId="22" fillId="0" borderId="69"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6" xfId="11" applyFont="1" applyBorder="1" applyAlignment="1">
      <alignment vertical="center" wrapText="1"/>
    </xf>
    <xf numFmtId="0" fontId="15" fillId="0" borderId="74" xfId="11" applyFont="1" applyBorder="1" applyAlignment="1">
      <alignment vertical="center" wrapText="1"/>
    </xf>
    <xf numFmtId="49" fontId="22" fillId="0" borderId="70"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15" fillId="0" borderId="58" xfId="11" applyFont="1" applyBorder="1" applyAlignment="1">
      <alignment vertical="center" wrapText="1"/>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4" xfId="11" applyFont="1" applyBorder="1" applyAlignment="1">
      <alignment vertical="center" wrapText="1"/>
    </xf>
    <xf numFmtId="0" fontId="8" fillId="0" borderId="54" xfId="11" applyFont="1" applyBorder="1" applyAlignment="1">
      <alignment vertical="center"/>
    </xf>
    <xf numFmtId="0" fontId="22" fillId="0" borderId="54" xfId="10" applyFont="1" applyBorder="1" applyAlignment="1">
      <alignment horizontal="center" vertical="center"/>
    </xf>
    <xf numFmtId="0" fontId="8" fillId="0" borderId="54" xfId="10" applyFont="1" applyBorder="1" applyAlignment="1">
      <alignment horizontal="center" vertical="center"/>
    </xf>
    <xf numFmtId="0" fontId="8" fillId="0" borderId="54" xfId="11" applyFont="1" applyBorder="1" applyAlignment="1">
      <alignment vertical="center" wrapText="1"/>
    </xf>
    <xf numFmtId="0" fontId="8" fillId="0" borderId="55" xfId="11" applyFont="1" applyBorder="1" applyAlignment="1">
      <alignment vertical="center" wrapText="1"/>
    </xf>
    <xf numFmtId="0" fontId="8" fillId="0" borderId="80" xfId="11" applyFont="1" applyBorder="1" applyAlignment="1">
      <alignment vertical="center" wrapText="1"/>
    </xf>
    <xf numFmtId="0" fontId="8" fillId="0" borderId="81" xfId="11" applyFont="1" applyBorder="1" applyAlignment="1">
      <alignment vertical="center" wrapText="1"/>
    </xf>
    <xf numFmtId="0" fontId="7" fillId="6" borderId="67"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68" xfId="11" applyFont="1" applyFill="1" applyBorder="1" applyAlignment="1">
      <alignment horizontal="center" vertical="center"/>
    </xf>
    <xf numFmtId="0" fontId="32" fillId="0" borderId="85" xfId="11" applyFont="1" applyBorder="1" applyAlignment="1">
      <alignment vertical="top"/>
    </xf>
    <xf numFmtId="0" fontId="32" fillId="0" borderId="78" xfId="11" applyFont="1" applyBorder="1" applyAlignment="1">
      <alignment vertical="top"/>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68" xfId="11" applyFont="1" applyBorder="1" applyAlignment="1">
      <alignment horizontal="left" vertical="center" wrapText="1"/>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68" xfId="11" applyFont="1" applyBorder="1" applyAlignment="1">
      <alignment horizontal="left" vertical="center"/>
    </xf>
    <xf numFmtId="0" fontId="8" fillId="0" borderId="86" xfId="11" applyFont="1" applyBorder="1" applyAlignment="1">
      <alignment vertical="top"/>
    </xf>
    <xf numFmtId="0" fontId="8" fillId="0" borderId="20" xfId="11" applyFont="1" applyBorder="1" applyAlignment="1">
      <alignmen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7" xfId="11" applyFont="1" applyBorder="1" applyAlignment="1">
      <alignment horizontal="left" vertical="center"/>
    </xf>
    <xf numFmtId="0" fontId="8" fillId="0" borderId="85" xfId="11" applyFont="1" applyBorder="1" applyAlignment="1">
      <alignment vertical="top"/>
    </xf>
    <xf numFmtId="0" fontId="8" fillId="0" borderId="78" xfId="11" applyFont="1" applyBorder="1" applyAlignment="1">
      <alignment vertical="top"/>
    </xf>
    <xf numFmtId="0" fontId="8" fillId="0" borderId="89" xfId="11" applyFont="1" applyBorder="1" applyAlignment="1">
      <alignment horizontal="left" vertical="center"/>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86" xfId="11" applyFont="1" applyBorder="1" applyAlignment="1">
      <alignment horizontal="left" vertical="top"/>
    </xf>
    <xf numFmtId="0" fontId="8" fillId="0" borderId="20" xfId="11" applyFont="1" applyBorder="1" applyAlignment="1">
      <alignment horizontal="left" vertical="top"/>
    </xf>
    <xf numFmtId="0" fontId="8" fillId="0" borderId="51" xfId="11" applyFont="1" applyBorder="1" applyAlignment="1">
      <alignment horizontal="left" vertical="top"/>
    </xf>
    <xf numFmtId="0" fontId="8" fillId="0" borderId="69" xfId="11" applyFont="1" applyBorder="1" applyAlignment="1">
      <alignment horizontal="left" vertical="top"/>
    </xf>
    <xf numFmtId="0" fontId="8" fillId="0" borderId="92"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0" applyFont="1" applyBorder="1" applyAlignment="1">
      <alignment vertical="center" wrapText="1"/>
    </xf>
    <xf numFmtId="0" fontId="8" fillId="0" borderId="62" xfId="8" applyFont="1" applyBorder="1">
      <alignment vertical="center"/>
    </xf>
    <xf numFmtId="0" fontId="15" fillId="0" borderId="68" xfId="8" applyFont="1" applyBorder="1" applyAlignment="1">
      <alignment horizontal="left" vertical="center" wrapText="1"/>
    </xf>
    <xf numFmtId="0" fontId="15" fillId="0" borderId="62" xfId="13" applyFont="1" applyBorder="1" applyAlignment="1">
      <alignment vertical="center" wrapText="1"/>
    </xf>
    <xf numFmtId="0" fontId="22" fillId="0" borderId="46" xfId="10" applyFont="1" applyBorder="1" applyAlignment="1">
      <alignment horizontal="center" vertical="center"/>
    </xf>
    <xf numFmtId="0" fontId="8" fillId="0" borderId="0" xfId="10" applyFont="1" applyAlignment="1">
      <alignment horizontal="center" vertical="center"/>
    </xf>
    <xf numFmtId="0" fontId="8" fillId="0" borderId="67"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68" xfId="11" applyFont="1" applyBorder="1" applyAlignment="1">
      <alignment horizontal="left"/>
    </xf>
    <xf numFmtId="0" fontId="8" fillId="0" borderId="52" xfId="11" applyFont="1" applyBorder="1" applyAlignment="1">
      <alignment horizontal="left" vertical="top"/>
    </xf>
    <xf numFmtId="0" fontId="8" fillId="0" borderId="70" xfId="11" applyFont="1" applyBorder="1" applyAlignment="1">
      <alignment horizontal="left" vertical="top"/>
    </xf>
    <xf numFmtId="31" fontId="8" fillId="0" borderId="51"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8" xfId="12" applyNumberFormat="1" applyFont="1" applyFill="1" applyBorder="1" applyAlignment="1">
      <alignment horizontal="center" vertical="center"/>
    </xf>
    <xf numFmtId="0" fontId="32" fillId="0" borderId="62" xfId="11" applyFont="1" applyBorder="1" applyAlignment="1">
      <alignment vertical="center"/>
    </xf>
    <xf numFmtId="49" fontId="33" fillId="0" borderId="63" xfId="10" applyNumberFormat="1" applyFont="1" applyBorder="1" applyAlignment="1">
      <alignment horizontal="center" vertical="center"/>
    </xf>
    <xf numFmtId="49" fontId="32" fillId="0" borderId="78"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2" xfId="11" applyFont="1" applyBorder="1" applyAlignment="1">
      <alignment vertical="center" wrapText="1"/>
    </xf>
    <xf numFmtId="0" fontId="8" fillId="0" borderId="62" xfId="13" applyFont="1" applyBorder="1">
      <alignment vertical="center"/>
    </xf>
    <xf numFmtId="0" fontId="15" fillId="0" borderId="68"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2" xfId="14" applyFont="1" applyBorder="1" applyAlignment="1">
      <alignment vertical="center"/>
    </xf>
    <xf numFmtId="0" fontId="15" fillId="0" borderId="56" xfId="11" applyFont="1" applyBorder="1" applyAlignment="1">
      <alignment vertical="center" wrapText="1"/>
    </xf>
    <xf numFmtId="0" fontId="15" fillId="0" borderId="73" xfId="11" applyFont="1" applyBorder="1" applyAlignment="1">
      <alignment horizontal="left" vertical="center" wrapText="1"/>
    </xf>
    <xf numFmtId="0" fontId="15" fillId="0" borderId="74" xfId="11" applyFont="1" applyBorder="1" applyAlignment="1">
      <alignment horizontal="left" vertical="center" wrapText="1"/>
    </xf>
    <xf numFmtId="0" fontId="8" fillId="0" borderId="64" xfId="14" applyFont="1" applyBorder="1" applyAlignment="1">
      <alignment vertical="center"/>
    </xf>
    <xf numFmtId="49" fontId="8" fillId="0" borderId="83" xfId="10" applyNumberFormat="1" applyFont="1" applyBorder="1" applyAlignment="1">
      <alignment horizontal="center" vertical="center"/>
    </xf>
    <xf numFmtId="0" fontId="15" fillId="0" borderId="58" xfId="11" applyFont="1" applyBorder="1" applyAlignment="1">
      <alignment horizontal="left" vertical="center" wrapText="1"/>
    </xf>
    <xf numFmtId="0" fontId="7" fillId="7" borderId="70" xfId="6" applyFont="1" applyFill="1" applyBorder="1" applyAlignment="1">
      <alignment horizontal="center" vertical="center"/>
    </xf>
    <xf numFmtId="49" fontId="22" fillId="0" borderId="78" xfId="0" applyNumberFormat="1" applyFont="1" applyBorder="1" applyAlignment="1">
      <alignment horizontal="center" vertical="center"/>
    </xf>
    <xf numFmtId="49" fontId="8" fillId="0" borderId="69" xfId="0" applyNumberFormat="1" applyFont="1" applyBorder="1" applyAlignment="1">
      <alignment horizontal="center" vertical="center"/>
    </xf>
    <xf numFmtId="49" fontId="22" fillId="0" borderId="78"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9" xfId="11" applyFont="1" applyBorder="1" applyAlignment="1">
      <alignment horizontal="center" vertical="center"/>
    </xf>
    <xf numFmtId="0" fontId="8" fillId="0" borderId="12" xfId="11" applyFont="1" applyBorder="1" applyAlignment="1">
      <alignment horizontal="center" vertical="center"/>
    </xf>
    <xf numFmtId="0" fontId="15" fillId="0" borderId="65" xfId="11" applyFont="1" applyBorder="1" applyAlignment="1">
      <alignment horizontal="left" vertical="center" wrapText="1"/>
    </xf>
    <xf numFmtId="0" fontId="8" fillId="0" borderId="74"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82" xfId="0" applyNumberFormat="1" applyFont="1" applyBorder="1" applyAlignment="1">
      <alignment horizontal="center" vertical="center"/>
    </xf>
    <xf numFmtId="0" fontId="8" fillId="0" borderId="84" xfId="0" applyFont="1" applyBorder="1" applyAlignment="1">
      <alignment horizontal="center" vertical="center"/>
    </xf>
    <xf numFmtId="0" fontId="15" fillId="0" borderId="95" xfId="0" applyFont="1" applyBorder="1" applyAlignment="1">
      <alignment horizontal="left" vertical="center" wrapText="1"/>
    </xf>
    <xf numFmtId="0" fontId="8" fillId="0" borderId="50" xfId="11" applyFont="1" applyBorder="1" applyAlignment="1">
      <alignment horizontal="left" vertical="center" wrapText="1"/>
    </xf>
    <xf numFmtId="0" fontId="8" fillId="0" borderId="54" xfId="11" applyFont="1" applyBorder="1" applyAlignment="1">
      <alignment horizontal="left" vertical="center" wrapText="1"/>
    </xf>
    <xf numFmtId="0" fontId="8" fillId="0" borderId="55" xfId="11" applyFont="1" applyBorder="1" applyAlignment="1">
      <alignment horizontal="left" vertical="center" wrapText="1"/>
    </xf>
    <xf numFmtId="0" fontId="8" fillId="0" borderId="85" xfId="11" applyFont="1" applyBorder="1" applyAlignment="1">
      <alignment horizontal="left" vertical="center" wrapText="1"/>
    </xf>
    <xf numFmtId="0" fontId="8" fillId="0" borderId="80" xfId="11" applyFont="1" applyBorder="1" applyAlignment="1">
      <alignment horizontal="left" vertical="center" wrapText="1"/>
    </xf>
    <xf numFmtId="0" fontId="8" fillId="0" borderId="81" xfId="11" applyFont="1" applyBorder="1" applyAlignment="1">
      <alignment horizontal="left" vertical="center" wrapText="1"/>
    </xf>
    <xf numFmtId="0" fontId="8" fillId="0" borderId="67"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68"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68" xfId="11" applyFont="1" applyBorder="1" applyAlignment="1">
      <alignment horizontal="left" vertical="center" wrapText="1"/>
    </xf>
    <xf numFmtId="0" fontId="8" fillId="0" borderId="96" xfId="11" applyFont="1" applyBorder="1" applyAlignment="1">
      <alignment horizontal="left" vertical="top"/>
    </xf>
    <xf numFmtId="0" fontId="8" fillId="0" borderId="82" xfId="11" applyFont="1" applyBorder="1" applyAlignment="1">
      <alignment horizontal="left" vertical="top"/>
    </xf>
    <xf numFmtId="0" fontId="8" fillId="0" borderId="84" xfId="11" applyFont="1" applyBorder="1" applyAlignment="1">
      <alignment horizontal="left" vertical="center" wrapText="1"/>
    </xf>
    <xf numFmtId="0" fontId="8" fillId="0" borderId="83" xfId="11" applyFont="1" applyBorder="1" applyAlignment="1">
      <alignment horizontal="left" vertical="center" wrapText="1"/>
    </xf>
    <xf numFmtId="0" fontId="8" fillId="0" borderId="97" xfId="11" applyFont="1" applyBorder="1" applyAlignment="1">
      <alignment horizontal="left" vertical="center" wrapText="1"/>
    </xf>
    <xf numFmtId="0" fontId="15" fillId="0" borderId="56" xfId="0" applyFont="1" applyBorder="1" applyAlignment="1">
      <alignment vertical="center" wrapText="1"/>
    </xf>
    <xf numFmtId="0" fontId="15" fillId="0" borderId="74" xfId="0" applyFont="1" applyBorder="1" applyAlignment="1">
      <alignment vertical="center" wrapText="1"/>
    </xf>
    <xf numFmtId="0" fontId="15" fillId="0" borderId="65" xfId="0" applyFont="1" applyBorder="1" applyAlignment="1">
      <alignment vertical="center" wrapText="1"/>
    </xf>
    <xf numFmtId="49" fontId="22" fillId="0" borderId="63" xfId="0" applyNumberFormat="1" applyFont="1" applyBorder="1" applyAlignment="1">
      <alignment horizontal="center" vertical="center" wrapText="1"/>
    </xf>
    <xf numFmtId="0" fontId="15" fillId="0" borderId="62" xfId="0" applyFont="1" applyBorder="1" applyAlignment="1">
      <alignment horizontal="left" vertical="center" wrapText="1"/>
    </xf>
    <xf numFmtId="49" fontId="22" fillId="0" borderId="5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4"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1" xfId="0" applyFont="1" applyBorder="1">
      <alignment vertical="center"/>
    </xf>
    <xf numFmtId="0" fontId="31" fillId="0" borderId="51" xfId="0" applyFont="1" applyBorder="1">
      <alignment vertical="center"/>
    </xf>
    <xf numFmtId="0" fontId="8" fillId="0" borderId="52" xfId="0" applyFont="1" applyBorder="1">
      <alignment vertical="center"/>
    </xf>
    <xf numFmtId="49" fontId="22" fillId="0" borderId="71" xfId="0" applyNumberFormat="1" applyFont="1" applyBorder="1" applyAlignment="1">
      <alignment horizontal="center" vertical="center" wrapText="1"/>
    </xf>
    <xf numFmtId="49" fontId="8" fillId="0" borderId="71" xfId="0" applyNumberFormat="1" applyFont="1" applyBorder="1" applyAlignment="1">
      <alignment horizontal="center" vertical="center"/>
    </xf>
    <xf numFmtId="0" fontId="8" fillId="0" borderId="62"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44" xfId="0" applyFont="1" applyBorder="1" applyAlignment="1">
      <alignment horizontal="center" vertical="center" textRotation="90"/>
    </xf>
    <xf numFmtId="0" fontId="15" fillId="0" borderId="73" xfId="0" applyFont="1" applyBorder="1" applyAlignment="1">
      <alignment vertical="center" wrapText="1"/>
    </xf>
    <xf numFmtId="0" fontId="15" fillId="0" borderId="0" xfId="0" applyFont="1" applyAlignment="1">
      <alignment vertical="center" wrapText="1"/>
    </xf>
    <xf numFmtId="0" fontId="15" fillId="0" borderId="55" xfId="0" applyFont="1" applyBorder="1" applyAlignment="1">
      <alignment vertical="center" wrapText="1"/>
    </xf>
    <xf numFmtId="0" fontId="15" fillId="0" borderId="66" xfId="0" applyFont="1" applyBorder="1" applyAlignment="1">
      <alignment vertical="center" wrapText="1"/>
    </xf>
    <xf numFmtId="49" fontId="22" fillId="0" borderId="71" xfId="0" applyNumberFormat="1" applyFont="1" applyBorder="1" applyAlignment="1">
      <alignment horizontal="center" vertical="center"/>
    </xf>
    <xf numFmtId="0" fontId="15" fillId="0" borderId="72" xfId="0" applyFont="1" applyBorder="1" applyAlignment="1">
      <alignment vertical="center" wrapText="1"/>
    </xf>
    <xf numFmtId="0" fontId="8" fillId="0" borderId="0" xfId="11" applyFont="1" applyAlignment="1">
      <alignment horizontal="right" vertical="center" wrapText="1"/>
    </xf>
    <xf numFmtId="0" fontId="8" fillId="0" borderId="59" xfId="0" applyFont="1" applyBorder="1">
      <alignment vertical="center"/>
    </xf>
    <xf numFmtId="49" fontId="22" fillId="0" borderId="60"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15" fillId="0" borderId="56" xfId="0" applyFont="1" applyBorder="1" applyAlignment="1">
      <alignment horizontal="left" vertical="top" wrapText="1"/>
    </xf>
    <xf numFmtId="0" fontId="8" fillId="0" borderId="62" xfId="16" applyFont="1" applyBorder="1">
      <alignment vertical="center"/>
    </xf>
    <xf numFmtId="49" fontId="22" fillId="0" borderId="63"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9" xfId="16" applyFont="1" applyBorder="1" applyAlignment="1">
      <alignment horizontal="center" vertical="center"/>
    </xf>
    <xf numFmtId="0" fontId="8" fillId="0" borderId="44" xfId="16" applyFont="1" applyBorder="1" applyAlignment="1">
      <alignment horizontal="center" vertical="center"/>
    </xf>
    <xf numFmtId="0" fontId="8" fillId="0" borderId="73" xfId="0" applyFont="1" applyBorder="1">
      <alignment vertical="center"/>
    </xf>
    <xf numFmtId="49" fontId="8" fillId="0" borderId="20" xfId="0" applyNumberFormat="1" applyFont="1" applyBorder="1" applyAlignment="1">
      <alignment horizontal="center" vertical="center"/>
    </xf>
    <xf numFmtId="0" fontId="8" fillId="0" borderId="50" xfId="0" applyFont="1" applyBorder="1" applyAlignment="1">
      <alignment horizontal="left" vertical="top" wrapText="1"/>
    </xf>
    <xf numFmtId="0" fontId="8" fillId="0" borderId="54" xfId="0" applyFont="1" applyBorder="1" applyAlignment="1">
      <alignment horizontal="left" vertical="top" wrapText="1"/>
    </xf>
    <xf numFmtId="0" fontId="8" fillId="0" borderId="5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77"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8" fillId="7" borderId="9" xfId="0"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39" xfId="0" applyFont="1" applyBorder="1" applyAlignment="1">
      <alignment horizontal="center" vertical="center"/>
    </xf>
  </cellXfs>
  <cellStyles count="17">
    <cellStyle name="ハイパーリンク" xfId="2" builtinId="8"/>
    <cellStyle name="標準" xfId="0" builtinId="0"/>
    <cellStyle name="標準 2 2" xfId="6" xr:uid="{F7CF79AD-6EAA-4427-9F9E-3DCC2F1C2B9A}"/>
    <cellStyle name="標準 2 2 2 2" xfId="16" xr:uid="{7BF37873-C792-42F6-B8A5-46683FFF4404}"/>
    <cellStyle name="標準 2 2 2 2 2" xfId="8" xr:uid="{7DA574A2-3398-4C24-ADD0-93CCBD956190}"/>
    <cellStyle name="標準 2 2 4" xfId="13" xr:uid="{4CDBBE64-E309-408D-A4A5-27181EBD0B7E}"/>
    <cellStyle name="標準 2 3" xfId="15" xr:uid="{ED657094-A9C8-478F-B4DD-FA3CB3367A2A}"/>
    <cellStyle name="標準 3 2" xfId="9" xr:uid="{A9AEE32C-4CF4-476F-AA82-9E278687CB82}"/>
    <cellStyle name="標準 3 2 2" xfId="11" xr:uid="{AB3AA46C-F9C3-44A1-B0AA-3CB45F9CA848}"/>
    <cellStyle name="標準 4" xfId="14" xr:uid="{30C9E1CF-D36D-46F5-93F0-EBB20DDB5CDE}"/>
    <cellStyle name="標準_cmtable" xfId="7" xr:uid="{6241E46E-D448-41A7-945A-E27962FAA8CE}"/>
    <cellStyle name="標準_Sheet1" xfId="10" xr:uid="{D841AF6C-323D-4FEC-8800-B0A5B9840F5E}"/>
    <cellStyle name="標準_コピー汎用データ作成受入形式一覧表（給与）" xfId="3" xr:uid="{A6CABFB2-2A6D-45E3-B818-CBC489C43837}"/>
    <cellStyle name="標準_受入記号一覧" xfId="12" xr:uid="{FE059E10-B55F-4E8D-8EEB-AD9CE4A9AE5F}"/>
    <cellStyle name="標準_汎用データ　受入形式一覧表（販仕）" xfId="4" xr:uid="{9179F243-8B4D-45B4-8422-01B909D1FE76}"/>
    <cellStyle name="標準_汎用データ作成受入形式一覧表（人事）" xfId="1" xr:uid="{80640514-EDBC-4833-B402-AAD4DE5BD6A5}"/>
    <cellStyle name="標準_変更履歴_汎用データレイアウト集（受入形式）" xfId="5" xr:uid="{F27C44F4-1584-441C-9DB1-95693EE096A5}"/>
  </cellStyles>
  <dxfs count="2073">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FC24379D-6F50-4FCE-BE2E-8131B6089641}"/>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539E0B87-28E6-4923-8A82-5B6092810116}"/>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BBCF710B-6B4F-4E38-97E0-5DC2F0982AF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15A2C7F0-67A8-45CF-8150-D9FA0EEBE4C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616BD57E-DCBE-4678-9B05-DB93AECCC2DB}"/>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C7EE675B-A75F-4FFA-8496-F7B976D4AA6F}"/>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2B51EA35-D96B-4934-ACBC-6D92050FCC4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1F912138-7CAB-4DEE-ADFD-C38AC3BAED2B}"/>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A98C2E2C-831A-4654-9006-1C3DBE2B2205}"/>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8617D499-8C9C-49FB-9A68-9D44DC232505}"/>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B7EB9C69-8A90-4C4E-887B-C8D9CF2EA4D9}"/>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C1C9CB06-A70D-419C-980F-4ADE6BAAE296}"/>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E57E7E91-CA4D-415C-8EB2-5BEA23B832A8}"/>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06E8D4E1-A0C9-4362-9FC4-731EFED248DD}"/>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73A1F618-7081-44D0-B7FE-623E45230A2F}"/>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67CB5877-644E-4B98-8423-CEAB86CA0892}"/>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2ADFE74A-0AA9-43CE-B211-AFC19728295A}"/>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934F810C-CF83-473D-8979-C7C13481B8F7}"/>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39EADB75-F93C-4A97-AC28-62EC7A4085C0}"/>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2B3FE01D-E18C-4E04-9D55-83E5BEFA4826}"/>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D15AB04B-2885-4EED-9DFC-5663D90BC410}"/>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F76DE875-7159-4DF7-86F9-58F99E10D93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00A37569-E055-4EF9-880F-72B26C189F1F}"/>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EBC3C29F-41E7-473B-AC61-6E3216CF5E3C}"/>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547C7087-586D-47AD-8623-BF3E4B596636}"/>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6FD441B5-9743-4D97-91DA-B26E21274DF1}"/>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CB1751DF-BADF-4364-8F08-20F8B2C44DBF}"/>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3F8EBEBD-D881-4FB4-876B-EACF61A80E81}"/>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2B3D37BF-FFB1-429B-8C93-AB4956C3177C}"/>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66B2D3E0-3109-4EDE-86C2-34518BDF35AA}"/>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C1E555C9-DAD3-4D73-809E-D7CC7A33A9C5}"/>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0921737D-5A92-4EB0-B9E7-F79A8067EB2F}"/>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161925</xdr:colOff>
      <xdr:row>18</xdr:row>
      <xdr:rowOff>304800</xdr:rowOff>
    </xdr:from>
    <xdr:to>
      <xdr:col>1</xdr:col>
      <xdr:colOff>1866689</xdr:colOff>
      <xdr:row>23</xdr:row>
      <xdr:rowOff>114727</xdr:rowOff>
    </xdr:to>
    <xdr:pic>
      <xdr:nvPicPr>
        <xdr:cNvPr id="2" name="図 1">
          <a:extLst>
            <a:ext uri="{FF2B5EF4-FFF2-40B4-BE49-F238E27FC236}">
              <a16:creationId xmlns:a16="http://schemas.microsoft.com/office/drawing/2014/main" id="{BA36E665-D9F9-4434-85F8-3DC52A250CE5}"/>
            </a:ext>
          </a:extLst>
        </xdr:cNvPr>
        <xdr:cNvPicPr>
          <a:picLocks noChangeAspect="1"/>
        </xdr:cNvPicPr>
      </xdr:nvPicPr>
      <xdr:blipFill>
        <a:blip xmlns:r="http://schemas.openxmlformats.org/officeDocument/2006/relationships" r:embed="rId1"/>
        <a:stretch>
          <a:fillRect/>
        </a:stretch>
      </xdr:blipFill>
      <xdr:spPr>
        <a:xfrm>
          <a:off x="342900" y="6486525"/>
          <a:ext cx="1704764" cy="952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7098430A-5A2A-4C16-A742-3ED79B0DAA6F}"/>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63E26052-35C6-48B5-8A47-0F9B991DA0BC}"/>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DBFFDD91-2D3D-416B-AF4F-3CABF3CC37A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6A7D3BC1-6B95-4749-96C1-658B6F0118A9}"/>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246DCD41-6CFD-44D4-B80C-FFC583CD26FA}"/>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E4699C1A-B493-4768-8260-28E6D7F59DE5}"/>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AE36EA3E-F6AE-4106-96B9-42FBC07FC93B}"/>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43565EEB-07AA-4F99-92E5-56887C6CA666}"/>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DF680233-ED22-43FA-A909-CCDFE0CF488F}"/>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4F0B4B01-DB4E-40DE-A5B2-AA65F9484345}"/>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6706708B-1427-4FE3-8B34-2E146DCFF05C}"/>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1094A8BD-F043-4039-A552-AF4A597D7CF1}"/>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0E53FEEB-740B-4DA7-8BB2-FF4C174AB04A}"/>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4225FBFC-9D47-4990-B3EA-1B2B55B33248}"/>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A19E277F-4949-4762-8DEA-7E3FACB8BBBC}"/>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3031784C-7419-4C5F-9B17-C340E90C9376}"/>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5E11F3FB-9000-4FDB-97A2-91EEA46ADF0B}"/>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6C09BED9-33F1-4EAC-B515-33320BE44771}"/>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768DFA83-3559-433A-BD04-102DE9A2693F}"/>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BCE91278-B2E2-4A49-A96E-D50312E993D6}"/>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41E10B5E-73F5-4134-B795-963DB86976C1}"/>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06178D0E-DB70-4668-8463-616B3968F1D1}"/>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1D565DFD-ED24-497F-B0D1-58573034296B}"/>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19FDB271-FD74-49CB-AA4E-427F3371D388}"/>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3998E52A-62CC-4954-A996-D12735917E15}"/>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6E222871-520B-4975-B941-C3706F11BE2C}"/>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221</xdr:row>
      <xdr:rowOff>108267</xdr:rowOff>
    </xdr:from>
    <xdr:to>
      <xdr:col>6</xdr:col>
      <xdr:colOff>2516019</xdr:colOff>
      <xdr:row>225</xdr:row>
      <xdr:rowOff>190514</xdr:rowOff>
    </xdr:to>
    <xdr:grpSp>
      <xdr:nvGrpSpPr>
        <xdr:cNvPr id="2" name="グループ化 1">
          <a:extLst>
            <a:ext uri="{FF2B5EF4-FFF2-40B4-BE49-F238E27FC236}">
              <a16:creationId xmlns:a16="http://schemas.microsoft.com/office/drawing/2014/main" id="{7A8276BC-9C00-4CCC-B2FE-A5859730017A}"/>
            </a:ext>
          </a:extLst>
        </xdr:cNvPr>
        <xdr:cNvGrpSpPr/>
      </xdr:nvGrpSpPr>
      <xdr:grpSpPr>
        <a:xfrm>
          <a:off x="390525" y="69326442"/>
          <a:ext cx="7678569" cy="1072847"/>
          <a:chOff x="466725" y="32026542"/>
          <a:chExt cx="5495925" cy="914095"/>
        </a:xfrm>
      </xdr:grpSpPr>
      <xdr:pic>
        <xdr:nvPicPr>
          <xdr:cNvPr id="3" name="図 2">
            <a:extLst>
              <a:ext uri="{FF2B5EF4-FFF2-40B4-BE49-F238E27FC236}">
                <a16:creationId xmlns:a16="http://schemas.microsoft.com/office/drawing/2014/main" id="{2348B7BE-48FF-4359-AD4A-3648359F4D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EA118586-1CD9-460D-A428-942DFD935546}"/>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136</xdr:row>
      <xdr:rowOff>0</xdr:rowOff>
    </xdr:from>
    <xdr:to>
      <xdr:col>6</xdr:col>
      <xdr:colOff>2219325</xdr:colOff>
      <xdr:row>136</xdr:row>
      <xdr:rowOff>1194</xdr:rowOff>
    </xdr:to>
    <xdr:cxnSp macro="">
      <xdr:nvCxnSpPr>
        <xdr:cNvPr id="5" name="直線コネクタ 4">
          <a:extLst>
            <a:ext uri="{FF2B5EF4-FFF2-40B4-BE49-F238E27FC236}">
              <a16:creationId xmlns:a16="http://schemas.microsoft.com/office/drawing/2014/main" id="{3B1394F8-0903-4F74-BE19-8AA20E51F380}"/>
            </a:ext>
          </a:extLst>
        </xdr:cNvPr>
        <xdr:cNvCxnSpPr/>
      </xdr:nvCxnSpPr>
      <xdr:spPr bwMode="auto">
        <a:xfrm flipV="1">
          <a:off x="295275" y="1034034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140</xdr:row>
      <xdr:rowOff>0</xdr:rowOff>
    </xdr:from>
    <xdr:to>
      <xdr:col>6</xdr:col>
      <xdr:colOff>2152650</xdr:colOff>
      <xdr:row>140</xdr:row>
      <xdr:rowOff>0</xdr:rowOff>
    </xdr:to>
    <xdr:cxnSp macro="">
      <xdr:nvCxnSpPr>
        <xdr:cNvPr id="6" name="直線コネクタ 5">
          <a:extLst>
            <a:ext uri="{FF2B5EF4-FFF2-40B4-BE49-F238E27FC236}">
              <a16:creationId xmlns:a16="http://schemas.microsoft.com/office/drawing/2014/main" id="{5F3047E0-5B54-4A8D-9B81-1BD224F900B8}"/>
            </a:ext>
          </a:extLst>
        </xdr:cNvPr>
        <xdr:cNvCxnSpPr/>
      </xdr:nvCxnSpPr>
      <xdr:spPr bwMode="auto">
        <a:xfrm>
          <a:off x="304800" y="104241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144</xdr:row>
      <xdr:rowOff>0</xdr:rowOff>
    </xdr:from>
    <xdr:to>
      <xdr:col>6</xdr:col>
      <xdr:colOff>2143125</xdr:colOff>
      <xdr:row>144</xdr:row>
      <xdr:rowOff>0</xdr:rowOff>
    </xdr:to>
    <xdr:cxnSp macro="">
      <xdr:nvCxnSpPr>
        <xdr:cNvPr id="7" name="直線コネクタ 6">
          <a:extLst>
            <a:ext uri="{FF2B5EF4-FFF2-40B4-BE49-F238E27FC236}">
              <a16:creationId xmlns:a16="http://schemas.microsoft.com/office/drawing/2014/main" id="{6EF9120C-AAA8-4282-9D21-C003C80BDAB0}"/>
            </a:ext>
          </a:extLst>
        </xdr:cNvPr>
        <xdr:cNvCxnSpPr/>
      </xdr:nvCxnSpPr>
      <xdr:spPr bwMode="auto">
        <a:xfrm>
          <a:off x="295275" y="1050798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210</xdr:row>
      <xdr:rowOff>200025</xdr:rowOff>
    </xdr:from>
    <xdr:to>
      <xdr:col>6</xdr:col>
      <xdr:colOff>1453402</xdr:colOff>
      <xdr:row>211</xdr:row>
      <xdr:rowOff>1194</xdr:rowOff>
    </xdr:to>
    <xdr:cxnSp macro="">
      <xdr:nvCxnSpPr>
        <xdr:cNvPr id="8" name="直線コネクタ 7">
          <a:extLst>
            <a:ext uri="{FF2B5EF4-FFF2-40B4-BE49-F238E27FC236}">
              <a16:creationId xmlns:a16="http://schemas.microsoft.com/office/drawing/2014/main" id="{A59163EB-436B-45FF-8C29-197283A22140}"/>
            </a:ext>
          </a:extLst>
        </xdr:cNvPr>
        <xdr:cNvCxnSpPr/>
      </xdr:nvCxnSpPr>
      <xdr:spPr bwMode="auto">
        <a:xfrm flipV="1">
          <a:off x="476250" y="119110125"/>
          <a:ext cx="6524625" cy="10719"/>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202</xdr:row>
      <xdr:rowOff>200025</xdr:rowOff>
    </xdr:from>
    <xdr:to>
      <xdr:col>6</xdr:col>
      <xdr:colOff>5243832</xdr:colOff>
      <xdr:row>203</xdr:row>
      <xdr:rowOff>1194</xdr:rowOff>
    </xdr:to>
    <xdr:cxnSp macro="">
      <xdr:nvCxnSpPr>
        <xdr:cNvPr id="9" name="直線コネクタ 8">
          <a:extLst>
            <a:ext uri="{FF2B5EF4-FFF2-40B4-BE49-F238E27FC236}">
              <a16:creationId xmlns:a16="http://schemas.microsoft.com/office/drawing/2014/main" id="{75B034EC-AACC-4FB7-A76C-B9A3A0BE9B82}"/>
            </a:ext>
          </a:extLst>
        </xdr:cNvPr>
        <xdr:cNvCxnSpPr/>
      </xdr:nvCxnSpPr>
      <xdr:spPr bwMode="auto">
        <a:xfrm flipV="1">
          <a:off x="333375" y="117433725"/>
          <a:ext cx="10449525" cy="10719"/>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187</xdr:row>
      <xdr:rowOff>200025</xdr:rowOff>
    </xdr:from>
    <xdr:to>
      <xdr:col>6</xdr:col>
      <xdr:colOff>1929652</xdr:colOff>
      <xdr:row>188</xdr:row>
      <xdr:rowOff>1194</xdr:rowOff>
    </xdr:to>
    <xdr:cxnSp macro="">
      <xdr:nvCxnSpPr>
        <xdr:cNvPr id="10" name="直線コネクタ 9">
          <a:extLst>
            <a:ext uri="{FF2B5EF4-FFF2-40B4-BE49-F238E27FC236}">
              <a16:creationId xmlns:a16="http://schemas.microsoft.com/office/drawing/2014/main" id="{C2568F6F-20CD-4B14-A7E6-BCCC77255A4F}"/>
            </a:ext>
          </a:extLst>
        </xdr:cNvPr>
        <xdr:cNvCxnSpPr/>
      </xdr:nvCxnSpPr>
      <xdr:spPr bwMode="auto">
        <a:xfrm flipV="1">
          <a:off x="666750" y="114290475"/>
          <a:ext cx="6810375" cy="10719"/>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88</xdr:row>
      <xdr:rowOff>0</xdr:rowOff>
    </xdr:from>
    <xdr:to>
      <xdr:col>6</xdr:col>
      <xdr:colOff>2359710</xdr:colOff>
      <xdr:row>92</xdr:row>
      <xdr:rowOff>94579</xdr:rowOff>
    </xdr:to>
    <xdr:grpSp>
      <xdr:nvGrpSpPr>
        <xdr:cNvPr id="11" name="グループ化 10">
          <a:extLst>
            <a:ext uri="{FF2B5EF4-FFF2-40B4-BE49-F238E27FC236}">
              <a16:creationId xmlns:a16="http://schemas.microsoft.com/office/drawing/2014/main" id="{F4464887-5741-4C97-A186-2A1396CAC8BD}"/>
            </a:ext>
          </a:extLst>
        </xdr:cNvPr>
        <xdr:cNvGrpSpPr/>
      </xdr:nvGrpSpPr>
      <xdr:grpSpPr>
        <a:xfrm>
          <a:off x="4838700" y="40166925"/>
          <a:ext cx="3074085" cy="1047079"/>
          <a:chOff x="4191000" y="24403050"/>
          <a:chExt cx="3061871" cy="1047750"/>
        </a:xfrm>
      </xdr:grpSpPr>
      <xdr:pic>
        <xdr:nvPicPr>
          <xdr:cNvPr id="12" name="図 11">
            <a:extLst>
              <a:ext uri="{FF2B5EF4-FFF2-40B4-BE49-F238E27FC236}">
                <a16:creationId xmlns:a16="http://schemas.microsoft.com/office/drawing/2014/main" id="{626F71AC-2C57-4673-823A-E19311247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869D5990-CCF4-42AB-9C0A-DAFF33F65292}"/>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104</xdr:row>
      <xdr:rowOff>0</xdr:rowOff>
    </xdr:from>
    <xdr:to>
      <xdr:col>6</xdr:col>
      <xdr:colOff>2359711</xdr:colOff>
      <xdr:row>109</xdr:row>
      <xdr:rowOff>58161</xdr:rowOff>
    </xdr:to>
    <xdr:grpSp>
      <xdr:nvGrpSpPr>
        <xdr:cNvPr id="17" name="グループ化 16">
          <a:extLst>
            <a:ext uri="{FF2B5EF4-FFF2-40B4-BE49-F238E27FC236}">
              <a16:creationId xmlns:a16="http://schemas.microsoft.com/office/drawing/2014/main" id="{41B7A341-BF6B-42E1-AC79-9781351B11BD}"/>
            </a:ext>
          </a:extLst>
        </xdr:cNvPr>
        <xdr:cNvGrpSpPr/>
      </xdr:nvGrpSpPr>
      <xdr:grpSpPr>
        <a:xfrm>
          <a:off x="4838700" y="44053125"/>
          <a:ext cx="3074086" cy="1067811"/>
          <a:chOff x="4200525" y="27384375"/>
          <a:chExt cx="3061872" cy="1047750"/>
        </a:xfrm>
      </xdr:grpSpPr>
      <xdr:pic>
        <xdr:nvPicPr>
          <xdr:cNvPr id="18" name="図 17">
            <a:extLst>
              <a:ext uri="{FF2B5EF4-FFF2-40B4-BE49-F238E27FC236}">
                <a16:creationId xmlns:a16="http://schemas.microsoft.com/office/drawing/2014/main" id="{F42791EC-2A12-4293-9618-2F9DDFEBDB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2674C889-96E6-491B-B4D3-E86CF6D396D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97</xdr:row>
      <xdr:rowOff>0</xdr:rowOff>
    </xdr:from>
    <xdr:to>
      <xdr:col>6</xdr:col>
      <xdr:colOff>2359710</xdr:colOff>
      <xdr:row>101</xdr:row>
      <xdr:rowOff>53339</xdr:rowOff>
    </xdr:to>
    <xdr:grpSp>
      <xdr:nvGrpSpPr>
        <xdr:cNvPr id="20" name="グループ化 19">
          <a:extLst>
            <a:ext uri="{FF2B5EF4-FFF2-40B4-BE49-F238E27FC236}">
              <a16:creationId xmlns:a16="http://schemas.microsoft.com/office/drawing/2014/main" id="{52DCB8BA-F081-4126-AD79-B034D8CD9B91}"/>
            </a:ext>
          </a:extLst>
        </xdr:cNvPr>
        <xdr:cNvGrpSpPr/>
      </xdr:nvGrpSpPr>
      <xdr:grpSpPr>
        <a:xfrm>
          <a:off x="4838700" y="42357675"/>
          <a:ext cx="3074085" cy="1043939"/>
          <a:chOff x="4181475" y="25908000"/>
          <a:chExt cx="3061871" cy="1047750"/>
        </a:xfrm>
      </xdr:grpSpPr>
      <xdr:pic>
        <xdr:nvPicPr>
          <xdr:cNvPr id="21" name="図 20">
            <a:extLst>
              <a:ext uri="{FF2B5EF4-FFF2-40B4-BE49-F238E27FC236}">
                <a16:creationId xmlns:a16="http://schemas.microsoft.com/office/drawing/2014/main" id="{F5AA57A4-347C-4FA5-865C-A6ED5C6C2C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2B0F1C42-91A3-48C3-A342-9EEEFF14EF33}"/>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180</xdr:row>
      <xdr:rowOff>108267</xdr:rowOff>
    </xdr:from>
    <xdr:to>
      <xdr:col>6</xdr:col>
      <xdr:colOff>2519829</xdr:colOff>
      <xdr:row>185</xdr:row>
      <xdr:rowOff>133362</xdr:rowOff>
    </xdr:to>
    <xdr:grpSp>
      <xdr:nvGrpSpPr>
        <xdr:cNvPr id="2" name="グループ化 1">
          <a:extLst>
            <a:ext uri="{FF2B5EF4-FFF2-40B4-BE49-F238E27FC236}">
              <a16:creationId xmlns:a16="http://schemas.microsoft.com/office/drawing/2014/main" id="{CF3CE01C-5A7D-4FE7-B590-AA0BFDA2D71B}"/>
            </a:ext>
          </a:extLst>
        </xdr:cNvPr>
        <xdr:cNvGrpSpPr/>
      </xdr:nvGrpSpPr>
      <xdr:grpSpPr>
        <a:xfrm>
          <a:off x="390525" y="54391242"/>
          <a:ext cx="7682379" cy="1263345"/>
          <a:chOff x="466725" y="32026542"/>
          <a:chExt cx="5495925" cy="914095"/>
        </a:xfrm>
      </xdr:grpSpPr>
      <xdr:pic>
        <xdr:nvPicPr>
          <xdr:cNvPr id="3" name="図 2">
            <a:extLst>
              <a:ext uri="{FF2B5EF4-FFF2-40B4-BE49-F238E27FC236}">
                <a16:creationId xmlns:a16="http://schemas.microsoft.com/office/drawing/2014/main" id="{6E9BBDCD-1518-43EF-AFEB-162C907870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3566372B-EA5D-4613-83F6-6218CEEE7C06}"/>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120</xdr:row>
      <xdr:rowOff>0</xdr:rowOff>
    </xdr:from>
    <xdr:to>
      <xdr:col>6</xdr:col>
      <xdr:colOff>2219325</xdr:colOff>
      <xdr:row>120</xdr:row>
      <xdr:rowOff>1194</xdr:rowOff>
    </xdr:to>
    <xdr:cxnSp macro="">
      <xdr:nvCxnSpPr>
        <xdr:cNvPr id="5" name="直線コネクタ 4">
          <a:extLst>
            <a:ext uri="{FF2B5EF4-FFF2-40B4-BE49-F238E27FC236}">
              <a16:creationId xmlns:a16="http://schemas.microsoft.com/office/drawing/2014/main" id="{C77E4A19-60DE-444C-B201-7732907D644B}"/>
            </a:ext>
          </a:extLst>
        </xdr:cNvPr>
        <xdr:cNvCxnSpPr/>
      </xdr:nvCxnSpPr>
      <xdr:spPr bwMode="auto">
        <a:xfrm flipV="1">
          <a:off x="295275" y="575214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124</xdr:row>
      <xdr:rowOff>0</xdr:rowOff>
    </xdr:from>
    <xdr:to>
      <xdr:col>6</xdr:col>
      <xdr:colOff>2152650</xdr:colOff>
      <xdr:row>124</xdr:row>
      <xdr:rowOff>0</xdr:rowOff>
    </xdr:to>
    <xdr:cxnSp macro="">
      <xdr:nvCxnSpPr>
        <xdr:cNvPr id="6" name="直線コネクタ 5">
          <a:extLst>
            <a:ext uri="{FF2B5EF4-FFF2-40B4-BE49-F238E27FC236}">
              <a16:creationId xmlns:a16="http://schemas.microsoft.com/office/drawing/2014/main" id="{18062D46-FDF8-4177-B37C-9B38729C6061}"/>
            </a:ext>
          </a:extLst>
        </xdr:cNvPr>
        <xdr:cNvCxnSpPr/>
      </xdr:nvCxnSpPr>
      <xdr:spPr bwMode="auto">
        <a:xfrm>
          <a:off x="304800" y="583596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128</xdr:row>
      <xdr:rowOff>0</xdr:rowOff>
    </xdr:from>
    <xdr:to>
      <xdr:col>6</xdr:col>
      <xdr:colOff>2143125</xdr:colOff>
      <xdr:row>128</xdr:row>
      <xdr:rowOff>0</xdr:rowOff>
    </xdr:to>
    <xdr:cxnSp macro="">
      <xdr:nvCxnSpPr>
        <xdr:cNvPr id="7" name="直線コネクタ 6">
          <a:extLst>
            <a:ext uri="{FF2B5EF4-FFF2-40B4-BE49-F238E27FC236}">
              <a16:creationId xmlns:a16="http://schemas.microsoft.com/office/drawing/2014/main" id="{BB66912C-B156-4BDE-A166-968A329A8175}"/>
            </a:ext>
          </a:extLst>
        </xdr:cNvPr>
        <xdr:cNvCxnSpPr/>
      </xdr:nvCxnSpPr>
      <xdr:spPr bwMode="auto">
        <a:xfrm>
          <a:off x="295275" y="591978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78</xdr:row>
      <xdr:rowOff>76200</xdr:rowOff>
    </xdr:from>
    <xdr:to>
      <xdr:col>6</xdr:col>
      <xdr:colOff>2365425</xdr:colOff>
      <xdr:row>82</xdr:row>
      <xdr:rowOff>133199</xdr:rowOff>
    </xdr:to>
    <xdr:grpSp>
      <xdr:nvGrpSpPr>
        <xdr:cNvPr id="17" name="グループ化 16">
          <a:extLst>
            <a:ext uri="{FF2B5EF4-FFF2-40B4-BE49-F238E27FC236}">
              <a16:creationId xmlns:a16="http://schemas.microsoft.com/office/drawing/2014/main" id="{95D35E2B-B762-4F84-9F13-F532F223F089}"/>
            </a:ext>
          </a:extLst>
        </xdr:cNvPr>
        <xdr:cNvGrpSpPr/>
      </xdr:nvGrpSpPr>
      <xdr:grpSpPr>
        <a:xfrm>
          <a:off x="4848225" y="31994475"/>
          <a:ext cx="3070275" cy="1047599"/>
          <a:chOff x="4191000" y="24403050"/>
          <a:chExt cx="3061871" cy="1047750"/>
        </a:xfrm>
      </xdr:grpSpPr>
      <xdr:pic>
        <xdr:nvPicPr>
          <xdr:cNvPr id="18" name="図 17">
            <a:extLst>
              <a:ext uri="{FF2B5EF4-FFF2-40B4-BE49-F238E27FC236}">
                <a16:creationId xmlns:a16="http://schemas.microsoft.com/office/drawing/2014/main" id="{89302EED-7843-469F-AE63-3CA020E3B7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82E7CFE1-DFF3-4BDE-ABB2-BAC519CE22B2}"/>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85</xdr:row>
      <xdr:rowOff>76200</xdr:rowOff>
    </xdr:from>
    <xdr:to>
      <xdr:col>6</xdr:col>
      <xdr:colOff>2355900</xdr:colOff>
      <xdr:row>89</xdr:row>
      <xdr:rowOff>133198</xdr:rowOff>
    </xdr:to>
    <xdr:grpSp>
      <xdr:nvGrpSpPr>
        <xdr:cNvPr id="20" name="グループ化 19">
          <a:extLst>
            <a:ext uri="{FF2B5EF4-FFF2-40B4-BE49-F238E27FC236}">
              <a16:creationId xmlns:a16="http://schemas.microsoft.com/office/drawing/2014/main" id="{A68BBB32-FAC9-4DD6-96F3-954DE10C9896}"/>
            </a:ext>
          </a:extLst>
        </xdr:cNvPr>
        <xdr:cNvGrpSpPr/>
      </xdr:nvGrpSpPr>
      <xdr:grpSpPr>
        <a:xfrm>
          <a:off x="4838700" y="33728025"/>
          <a:ext cx="3070275" cy="1047598"/>
          <a:chOff x="4181475" y="25908000"/>
          <a:chExt cx="3061871" cy="1047750"/>
        </a:xfrm>
      </xdr:grpSpPr>
      <xdr:pic>
        <xdr:nvPicPr>
          <xdr:cNvPr id="21" name="図 20">
            <a:extLst>
              <a:ext uri="{FF2B5EF4-FFF2-40B4-BE49-F238E27FC236}">
                <a16:creationId xmlns:a16="http://schemas.microsoft.com/office/drawing/2014/main" id="{FB640390-EC39-47F9-B076-D2EA69F63C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6BB81EF1-17DE-404A-BB9B-6B77A602E558}"/>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92</xdr:row>
      <xdr:rowOff>133350</xdr:rowOff>
    </xdr:from>
    <xdr:to>
      <xdr:col>6</xdr:col>
      <xdr:colOff>2374951</xdr:colOff>
      <xdr:row>97</xdr:row>
      <xdr:rowOff>133350</xdr:rowOff>
    </xdr:to>
    <xdr:grpSp>
      <xdr:nvGrpSpPr>
        <xdr:cNvPr id="23" name="グループ化 22">
          <a:extLst>
            <a:ext uri="{FF2B5EF4-FFF2-40B4-BE49-F238E27FC236}">
              <a16:creationId xmlns:a16="http://schemas.microsoft.com/office/drawing/2014/main" id="{1ADDDC25-4DA7-4BC2-8112-4B18C5C42EEA}"/>
            </a:ext>
          </a:extLst>
        </xdr:cNvPr>
        <xdr:cNvGrpSpPr/>
      </xdr:nvGrpSpPr>
      <xdr:grpSpPr>
        <a:xfrm>
          <a:off x="4857750" y="35404425"/>
          <a:ext cx="3070276" cy="1047750"/>
          <a:chOff x="4200525" y="27384375"/>
          <a:chExt cx="3061872" cy="1047750"/>
        </a:xfrm>
      </xdr:grpSpPr>
      <xdr:pic>
        <xdr:nvPicPr>
          <xdr:cNvPr id="24" name="図 23">
            <a:extLst>
              <a:ext uri="{FF2B5EF4-FFF2-40B4-BE49-F238E27FC236}">
                <a16:creationId xmlns:a16="http://schemas.microsoft.com/office/drawing/2014/main" id="{FC763F69-1CA4-4124-958C-54DDAF19BF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B85E6207-E6B3-4A49-BA6D-56AB2985B62C}"/>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169</xdr:row>
      <xdr:rowOff>200025</xdr:rowOff>
    </xdr:from>
    <xdr:to>
      <xdr:col>6</xdr:col>
      <xdr:colOff>1929652</xdr:colOff>
      <xdr:row>169</xdr:row>
      <xdr:rowOff>200025</xdr:rowOff>
    </xdr:to>
    <xdr:cxnSp macro="">
      <xdr:nvCxnSpPr>
        <xdr:cNvPr id="26" name="直線コネクタ 25">
          <a:extLst>
            <a:ext uri="{FF2B5EF4-FFF2-40B4-BE49-F238E27FC236}">
              <a16:creationId xmlns:a16="http://schemas.microsoft.com/office/drawing/2014/main" id="{D0638A8A-4732-423C-AEC3-4FB2A4D9E8AF}"/>
            </a:ext>
          </a:extLst>
        </xdr:cNvPr>
        <xdr:cNvCxnSpPr/>
      </xdr:nvCxnSpPr>
      <xdr:spPr bwMode="auto">
        <a:xfrm flipV="1">
          <a:off x="666750" y="67989450"/>
          <a:ext cx="6810375"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AE53E029-1A42-4BD3-B67E-DCD2A084E9B0}"/>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2865A9CF-042E-4191-B90C-6D0BDEAF8A86}"/>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29D83679-BCBE-4615-9DEE-1CB0EBD5D2EE}"/>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88</xdr:row>
      <xdr:rowOff>19050</xdr:rowOff>
    </xdr:from>
    <xdr:to>
      <xdr:col>6</xdr:col>
      <xdr:colOff>2374951</xdr:colOff>
      <xdr:row>92</xdr:row>
      <xdr:rowOff>133350</xdr:rowOff>
    </xdr:to>
    <xdr:grpSp>
      <xdr:nvGrpSpPr>
        <xdr:cNvPr id="14" name="グループ化 13">
          <a:extLst>
            <a:ext uri="{FF2B5EF4-FFF2-40B4-BE49-F238E27FC236}">
              <a16:creationId xmlns:a16="http://schemas.microsoft.com/office/drawing/2014/main" id="{8C4724EC-2256-43A5-92FD-4E066C87319C}"/>
            </a:ext>
          </a:extLst>
        </xdr:cNvPr>
        <xdr:cNvGrpSpPr/>
      </xdr:nvGrpSpPr>
      <xdr:grpSpPr>
        <a:xfrm>
          <a:off x="4857750" y="29032200"/>
          <a:ext cx="3070276" cy="952500"/>
          <a:chOff x="4200525" y="27384375"/>
          <a:chExt cx="3061872" cy="1047750"/>
        </a:xfrm>
      </xdr:grpSpPr>
      <xdr:pic>
        <xdr:nvPicPr>
          <xdr:cNvPr id="15" name="図 14">
            <a:extLst>
              <a:ext uri="{FF2B5EF4-FFF2-40B4-BE49-F238E27FC236}">
                <a16:creationId xmlns:a16="http://schemas.microsoft.com/office/drawing/2014/main" id="{100F1B1C-0CE2-46B8-90A5-112C90A26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86312BEB-D59D-42B2-9A05-F2808B217DBF}"/>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74</xdr:row>
      <xdr:rowOff>9525</xdr:rowOff>
    </xdr:from>
    <xdr:to>
      <xdr:col>6</xdr:col>
      <xdr:colOff>2340025</xdr:colOff>
      <xdr:row>79</xdr:row>
      <xdr:rowOff>9526</xdr:rowOff>
    </xdr:to>
    <xdr:grpSp>
      <xdr:nvGrpSpPr>
        <xdr:cNvPr id="17" name="グループ化 16">
          <a:extLst>
            <a:ext uri="{FF2B5EF4-FFF2-40B4-BE49-F238E27FC236}">
              <a16:creationId xmlns:a16="http://schemas.microsoft.com/office/drawing/2014/main" id="{073B924E-361B-45F1-BE80-4B70BA038C20}"/>
            </a:ext>
          </a:extLst>
        </xdr:cNvPr>
        <xdr:cNvGrpSpPr/>
      </xdr:nvGrpSpPr>
      <xdr:grpSpPr>
        <a:xfrm>
          <a:off x="4857750" y="26088975"/>
          <a:ext cx="3035350" cy="1047751"/>
          <a:chOff x="4892675" y="26203275"/>
          <a:chExt cx="3026946" cy="1047750"/>
        </a:xfrm>
      </xdr:grpSpPr>
      <xdr:pic>
        <xdr:nvPicPr>
          <xdr:cNvPr id="18" name="図 17">
            <a:extLst>
              <a:ext uri="{FF2B5EF4-FFF2-40B4-BE49-F238E27FC236}">
                <a16:creationId xmlns:a16="http://schemas.microsoft.com/office/drawing/2014/main" id="{26864DEA-BDC3-4505-B244-EEF0E0006F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89063228-5611-46A7-9344-F50D4838FF8B}"/>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81</xdr:row>
      <xdr:rowOff>19050</xdr:rowOff>
    </xdr:from>
    <xdr:to>
      <xdr:col>6</xdr:col>
      <xdr:colOff>2320975</xdr:colOff>
      <xdr:row>86</xdr:row>
      <xdr:rowOff>19050</xdr:rowOff>
    </xdr:to>
    <xdr:grpSp>
      <xdr:nvGrpSpPr>
        <xdr:cNvPr id="20" name="グループ化 19">
          <a:extLst>
            <a:ext uri="{FF2B5EF4-FFF2-40B4-BE49-F238E27FC236}">
              <a16:creationId xmlns:a16="http://schemas.microsoft.com/office/drawing/2014/main" id="{3365CC31-E920-4902-A12D-2936DE880052}"/>
            </a:ext>
          </a:extLst>
        </xdr:cNvPr>
        <xdr:cNvGrpSpPr/>
      </xdr:nvGrpSpPr>
      <xdr:grpSpPr>
        <a:xfrm>
          <a:off x="4838700" y="27565350"/>
          <a:ext cx="3035350" cy="1047750"/>
          <a:chOff x="4902200" y="27670125"/>
          <a:chExt cx="3026946" cy="1047750"/>
        </a:xfrm>
      </xdr:grpSpPr>
      <xdr:pic>
        <xdr:nvPicPr>
          <xdr:cNvPr id="21" name="図 20">
            <a:extLst>
              <a:ext uri="{FF2B5EF4-FFF2-40B4-BE49-F238E27FC236}">
                <a16:creationId xmlns:a16="http://schemas.microsoft.com/office/drawing/2014/main" id="{322B9441-D12C-4CA9-85F6-D0DFD935CB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69AD152A-887C-418D-A331-26E3BA017F0C}"/>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0A4719FC-A825-48B6-BDAD-F6992D67D883}"/>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24CEB5FC-C009-47F6-A535-7FE29E81D59D}"/>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3E3B6E3B-8BC5-4222-BF81-FB6978B02AC5}"/>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82</xdr:row>
      <xdr:rowOff>19050</xdr:rowOff>
    </xdr:from>
    <xdr:to>
      <xdr:col>6</xdr:col>
      <xdr:colOff>2365426</xdr:colOff>
      <xdr:row>86</xdr:row>
      <xdr:rowOff>180975</xdr:rowOff>
    </xdr:to>
    <xdr:grpSp>
      <xdr:nvGrpSpPr>
        <xdr:cNvPr id="14" name="グループ化 13">
          <a:extLst>
            <a:ext uri="{FF2B5EF4-FFF2-40B4-BE49-F238E27FC236}">
              <a16:creationId xmlns:a16="http://schemas.microsoft.com/office/drawing/2014/main" id="{10AC2D80-B1E3-4492-B4F8-53336629CE88}"/>
            </a:ext>
          </a:extLst>
        </xdr:cNvPr>
        <xdr:cNvGrpSpPr/>
      </xdr:nvGrpSpPr>
      <xdr:grpSpPr>
        <a:xfrm>
          <a:off x="4848225" y="26946225"/>
          <a:ext cx="3070276" cy="1000125"/>
          <a:chOff x="4200525" y="27384375"/>
          <a:chExt cx="3061872" cy="1047750"/>
        </a:xfrm>
      </xdr:grpSpPr>
      <xdr:pic>
        <xdr:nvPicPr>
          <xdr:cNvPr id="15" name="図 14">
            <a:extLst>
              <a:ext uri="{FF2B5EF4-FFF2-40B4-BE49-F238E27FC236}">
                <a16:creationId xmlns:a16="http://schemas.microsoft.com/office/drawing/2014/main" id="{9CE256DD-1728-4B8A-9C33-A375D1425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D3DFB3DE-10D8-4FF9-BA44-7658AE78BB1D}"/>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68</xdr:row>
      <xdr:rowOff>19050</xdr:rowOff>
    </xdr:from>
    <xdr:to>
      <xdr:col>6</xdr:col>
      <xdr:colOff>2340025</xdr:colOff>
      <xdr:row>73</xdr:row>
      <xdr:rowOff>19051</xdr:rowOff>
    </xdr:to>
    <xdr:grpSp>
      <xdr:nvGrpSpPr>
        <xdr:cNvPr id="17" name="グループ化 16">
          <a:extLst>
            <a:ext uri="{FF2B5EF4-FFF2-40B4-BE49-F238E27FC236}">
              <a16:creationId xmlns:a16="http://schemas.microsoft.com/office/drawing/2014/main" id="{AF8D4DB9-8B12-45E2-B25F-5A2E0EA5459E}"/>
            </a:ext>
          </a:extLst>
        </xdr:cNvPr>
        <xdr:cNvGrpSpPr/>
      </xdr:nvGrpSpPr>
      <xdr:grpSpPr>
        <a:xfrm>
          <a:off x="4857750" y="24012525"/>
          <a:ext cx="3035350" cy="1047751"/>
          <a:chOff x="4892675" y="26203275"/>
          <a:chExt cx="3026946" cy="1047750"/>
        </a:xfrm>
      </xdr:grpSpPr>
      <xdr:pic>
        <xdr:nvPicPr>
          <xdr:cNvPr id="18" name="図 17">
            <a:extLst>
              <a:ext uri="{FF2B5EF4-FFF2-40B4-BE49-F238E27FC236}">
                <a16:creationId xmlns:a16="http://schemas.microsoft.com/office/drawing/2014/main" id="{44190496-9D7D-41F7-9E18-B0A378EFEC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7DF6CE39-D949-483D-AC18-7FFB2B354538}"/>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75</xdr:row>
      <xdr:rowOff>19050</xdr:rowOff>
    </xdr:from>
    <xdr:to>
      <xdr:col>6</xdr:col>
      <xdr:colOff>2340025</xdr:colOff>
      <xdr:row>80</xdr:row>
      <xdr:rowOff>19050</xdr:rowOff>
    </xdr:to>
    <xdr:grpSp>
      <xdr:nvGrpSpPr>
        <xdr:cNvPr id="20" name="グループ化 19">
          <a:extLst>
            <a:ext uri="{FF2B5EF4-FFF2-40B4-BE49-F238E27FC236}">
              <a16:creationId xmlns:a16="http://schemas.microsoft.com/office/drawing/2014/main" id="{86AC0A4C-B9E0-49AF-9DE4-3FE7A8378D51}"/>
            </a:ext>
          </a:extLst>
        </xdr:cNvPr>
        <xdr:cNvGrpSpPr/>
      </xdr:nvGrpSpPr>
      <xdr:grpSpPr>
        <a:xfrm>
          <a:off x="4857750" y="25479375"/>
          <a:ext cx="3035350" cy="1047750"/>
          <a:chOff x="4902200" y="27670125"/>
          <a:chExt cx="3026946" cy="1047750"/>
        </a:xfrm>
      </xdr:grpSpPr>
      <xdr:pic>
        <xdr:nvPicPr>
          <xdr:cNvPr id="21" name="図 20">
            <a:extLst>
              <a:ext uri="{FF2B5EF4-FFF2-40B4-BE49-F238E27FC236}">
                <a16:creationId xmlns:a16="http://schemas.microsoft.com/office/drawing/2014/main" id="{D6E8415E-9492-43DF-A96E-6F599F4BB3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A5D984A1-3668-45B8-A8C5-3CC5CEE04FDA}"/>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91</xdr:row>
      <xdr:rowOff>19050</xdr:rowOff>
    </xdr:from>
    <xdr:to>
      <xdr:col>6</xdr:col>
      <xdr:colOff>2374951</xdr:colOff>
      <xdr:row>95</xdr:row>
      <xdr:rowOff>180975</xdr:rowOff>
    </xdr:to>
    <xdr:grpSp>
      <xdr:nvGrpSpPr>
        <xdr:cNvPr id="11" name="グループ化 10">
          <a:extLst>
            <a:ext uri="{FF2B5EF4-FFF2-40B4-BE49-F238E27FC236}">
              <a16:creationId xmlns:a16="http://schemas.microsoft.com/office/drawing/2014/main" id="{30BF036D-5334-47A1-8BEC-AB73F422C96B}"/>
            </a:ext>
          </a:extLst>
        </xdr:cNvPr>
        <xdr:cNvGrpSpPr/>
      </xdr:nvGrpSpPr>
      <xdr:grpSpPr>
        <a:xfrm>
          <a:off x="4857750" y="33747075"/>
          <a:ext cx="3070276" cy="1000125"/>
          <a:chOff x="4200525" y="27384375"/>
          <a:chExt cx="3061872" cy="1047750"/>
        </a:xfrm>
      </xdr:grpSpPr>
      <xdr:pic>
        <xdr:nvPicPr>
          <xdr:cNvPr id="12" name="図 11">
            <a:extLst>
              <a:ext uri="{FF2B5EF4-FFF2-40B4-BE49-F238E27FC236}">
                <a16:creationId xmlns:a16="http://schemas.microsoft.com/office/drawing/2014/main" id="{5B325120-DB3A-44F8-9673-B9B3B0AF1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80178747-4BB4-4308-9D14-7A7737E2720A}"/>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120</xdr:row>
      <xdr:rowOff>0</xdr:rowOff>
    </xdr:from>
    <xdr:to>
      <xdr:col>6</xdr:col>
      <xdr:colOff>2219325</xdr:colOff>
      <xdr:row>120</xdr:row>
      <xdr:rowOff>1194</xdr:rowOff>
    </xdr:to>
    <xdr:cxnSp macro="">
      <xdr:nvCxnSpPr>
        <xdr:cNvPr id="14" name="直線コネクタ 13">
          <a:extLst>
            <a:ext uri="{FF2B5EF4-FFF2-40B4-BE49-F238E27FC236}">
              <a16:creationId xmlns:a16="http://schemas.microsoft.com/office/drawing/2014/main" id="{4800A6C3-6B43-4EBF-8BAB-2698726A311B}"/>
            </a:ext>
          </a:extLst>
        </xdr:cNvPr>
        <xdr:cNvCxnSpPr/>
      </xdr:nvCxnSpPr>
      <xdr:spPr bwMode="auto">
        <a:xfrm flipV="1">
          <a:off x="295275" y="55349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124</xdr:row>
      <xdr:rowOff>0</xdr:rowOff>
    </xdr:from>
    <xdr:to>
      <xdr:col>6</xdr:col>
      <xdr:colOff>2152650</xdr:colOff>
      <xdr:row>124</xdr:row>
      <xdr:rowOff>0</xdr:rowOff>
    </xdr:to>
    <xdr:cxnSp macro="">
      <xdr:nvCxnSpPr>
        <xdr:cNvPr id="15" name="直線コネクタ 14">
          <a:extLst>
            <a:ext uri="{FF2B5EF4-FFF2-40B4-BE49-F238E27FC236}">
              <a16:creationId xmlns:a16="http://schemas.microsoft.com/office/drawing/2014/main" id="{448446D5-42C1-44AA-96E9-E3913C99A05E}"/>
            </a:ext>
          </a:extLst>
        </xdr:cNvPr>
        <xdr:cNvCxnSpPr/>
      </xdr:nvCxnSpPr>
      <xdr:spPr bwMode="auto">
        <a:xfrm>
          <a:off x="304800" y="56187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128</xdr:row>
      <xdr:rowOff>0</xdr:rowOff>
    </xdr:from>
    <xdr:to>
      <xdr:col>6</xdr:col>
      <xdr:colOff>2143125</xdr:colOff>
      <xdr:row>128</xdr:row>
      <xdr:rowOff>0</xdr:rowOff>
    </xdr:to>
    <xdr:cxnSp macro="">
      <xdr:nvCxnSpPr>
        <xdr:cNvPr id="16" name="直線コネクタ 15">
          <a:extLst>
            <a:ext uri="{FF2B5EF4-FFF2-40B4-BE49-F238E27FC236}">
              <a16:creationId xmlns:a16="http://schemas.microsoft.com/office/drawing/2014/main" id="{105A4CEC-ACE5-47E2-ACF7-A926A114B389}"/>
            </a:ext>
          </a:extLst>
        </xdr:cNvPr>
        <xdr:cNvCxnSpPr/>
      </xdr:nvCxnSpPr>
      <xdr:spPr bwMode="auto">
        <a:xfrm>
          <a:off x="295275" y="57026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77</xdr:row>
      <xdr:rowOff>9525</xdr:rowOff>
    </xdr:from>
    <xdr:to>
      <xdr:col>6</xdr:col>
      <xdr:colOff>2374950</xdr:colOff>
      <xdr:row>82</xdr:row>
      <xdr:rowOff>9524</xdr:rowOff>
    </xdr:to>
    <xdr:grpSp>
      <xdr:nvGrpSpPr>
        <xdr:cNvPr id="17" name="グループ化 16">
          <a:extLst>
            <a:ext uri="{FF2B5EF4-FFF2-40B4-BE49-F238E27FC236}">
              <a16:creationId xmlns:a16="http://schemas.microsoft.com/office/drawing/2014/main" id="{5EB9AC62-6B71-4E62-896E-6FE01CD2CE64}"/>
            </a:ext>
          </a:extLst>
        </xdr:cNvPr>
        <xdr:cNvGrpSpPr/>
      </xdr:nvGrpSpPr>
      <xdr:grpSpPr>
        <a:xfrm>
          <a:off x="4857750" y="30803850"/>
          <a:ext cx="3070275" cy="1047749"/>
          <a:chOff x="4191000" y="24403050"/>
          <a:chExt cx="3061871" cy="1047750"/>
        </a:xfrm>
      </xdr:grpSpPr>
      <xdr:pic>
        <xdr:nvPicPr>
          <xdr:cNvPr id="18" name="図 17">
            <a:extLst>
              <a:ext uri="{FF2B5EF4-FFF2-40B4-BE49-F238E27FC236}">
                <a16:creationId xmlns:a16="http://schemas.microsoft.com/office/drawing/2014/main" id="{91AFEFEF-C8CB-4027-B88F-0DC63EC8B1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2C287D04-C9A2-49B2-A961-40F046CD8534}"/>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84</xdr:row>
      <xdr:rowOff>28575</xdr:rowOff>
    </xdr:from>
    <xdr:to>
      <xdr:col>6</xdr:col>
      <xdr:colOff>2365425</xdr:colOff>
      <xdr:row>89</xdr:row>
      <xdr:rowOff>28576</xdr:rowOff>
    </xdr:to>
    <xdr:grpSp>
      <xdr:nvGrpSpPr>
        <xdr:cNvPr id="20" name="グループ化 19">
          <a:extLst>
            <a:ext uri="{FF2B5EF4-FFF2-40B4-BE49-F238E27FC236}">
              <a16:creationId xmlns:a16="http://schemas.microsoft.com/office/drawing/2014/main" id="{68D55F33-58B7-4D53-99C4-C40AD24F4592}"/>
            </a:ext>
          </a:extLst>
        </xdr:cNvPr>
        <xdr:cNvGrpSpPr/>
      </xdr:nvGrpSpPr>
      <xdr:grpSpPr>
        <a:xfrm>
          <a:off x="4848225" y="32289750"/>
          <a:ext cx="3070275" cy="1047751"/>
          <a:chOff x="4181475" y="25908000"/>
          <a:chExt cx="3061871" cy="1047750"/>
        </a:xfrm>
      </xdr:grpSpPr>
      <xdr:pic>
        <xdr:nvPicPr>
          <xdr:cNvPr id="21" name="図 20">
            <a:extLst>
              <a:ext uri="{FF2B5EF4-FFF2-40B4-BE49-F238E27FC236}">
                <a16:creationId xmlns:a16="http://schemas.microsoft.com/office/drawing/2014/main" id="{FCDEB392-0ADE-43B8-A462-AB0A4C2B4E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855D6A2-AE39-477E-B2D0-8CE87C00E87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CE7AEEAF-C631-4D4C-8657-C098E0C257E4}"/>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2BA92343-DE36-4CD0-9E01-10D9D06A22F5}"/>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B793-C8E1-4B36-8142-9E5EE8FDA8C0}">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1610</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10</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1">
        <v>45387</v>
      </c>
      <c r="AO6" s="11"/>
      <c r="AP6" s="11"/>
      <c r="AQ6" s="11"/>
      <c r="AR6" s="11"/>
      <c r="AS6" s="11"/>
    </row>
    <row r="7" spans="4:47" ht="15" customHeight="1" thickBot="1"/>
    <row r="8" spans="4:47" ht="15" customHeight="1" thickTop="1">
      <c r="D8" s="12"/>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4"/>
    </row>
    <row r="9" spans="4:47" ht="15" customHeight="1">
      <c r="D9" s="15"/>
      <c r="E9" s="16" t="s">
        <v>11</v>
      </c>
      <c r="F9" s="17" t="s">
        <v>12</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8"/>
    </row>
    <row r="10" spans="4:47" ht="15" customHeight="1">
      <c r="D10" s="15"/>
      <c r="F10" s="19" t="s">
        <v>13</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8"/>
    </row>
    <row r="11" spans="4:47" ht="15" customHeight="1">
      <c r="D11" s="15"/>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8"/>
    </row>
    <row r="12" spans="4:47" ht="15" customHeight="1">
      <c r="D12" s="15"/>
      <c r="E12" s="16" t="s">
        <v>11</v>
      </c>
      <c r="F12" s="20" t="s">
        <v>14</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18"/>
    </row>
    <row r="13" spans="4:47" ht="15" customHeight="1">
      <c r="D13" s="15"/>
      <c r="E13" s="21"/>
      <c r="F13" s="22" t="s">
        <v>15</v>
      </c>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3"/>
      <c r="AT13" s="24"/>
    </row>
    <row r="14" spans="4:47" ht="15" customHeight="1">
      <c r="D14" s="15"/>
      <c r="E14" s="21"/>
      <c r="F14" s="25" t="s">
        <v>16</v>
      </c>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3"/>
      <c r="AT14" s="24"/>
    </row>
    <row r="15" spans="4:47" ht="15" customHeight="1">
      <c r="D15" s="15"/>
      <c r="E15" s="16"/>
      <c r="F15" s="25" t="s">
        <v>17</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3"/>
      <c r="AT15" s="24"/>
    </row>
    <row r="16" spans="4:47" ht="15" customHeight="1">
      <c r="D16" s="15"/>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3"/>
      <c r="AT16" s="24"/>
      <c r="AU16" s="24"/>
    </row>
    <row r="17" spans="4:47" ht="15" customHeight="1">
      <c r="D17" s="15"/>
      <c r="E17" s="21"/>
      <c r="F17" s="22" t="s">
        <v>18</v>
      </c>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3"/>
      <c r="AT17" s="24"/>
      <c r="AU17" s="24"/>
    </row>
    <row r="18" spans="4:47" ht="15" customHeight="1">
      <c r="D18" s="15"/>
      <c r="E18" s="21"/>
      <c r="F18" s="22" t="s">
        <v>19</v>
      </c>
      <c r="G18" s="22"/>
      <c r="H18" s="22"/>
      <c r="I18" s="22"/>
      <c r="J18" s="22"/>
      <c r="K18" s="22"/>
      <c r="L18" s="22"/>
      <c r="M18" s="22"/>
      <c r="N18" s="22"/>
      <c r="O18" s="22"/>
      <c r="P18" s="22"/>
      <c r="Q18" s="22"/>
      <c r="R18" s="22"/>
      <c r="S18" s="22"/>
      <c r="T18" s="22"/>
      <c r="U18" s="22"/>
      <c r="V18" s="22"/>
      <c r="W18" s="22"/>
      <c r="X18" s="22"/>
      <c r="Y18" s="22"/>
      <c r="Z18" s="22"/>
      <c r="AA18" s="25" t="s">
        <v>20</v>
      </c>
      <c r="AB18" s="22"/>
      <c r="AC18" s="22"/>
      <c r="AD18" s="22"/>
      <c r="AE18" s="22"/>
      <c r="AF18" s="22"/>
      <c r="AG18" s="22"/>
      <c r="AH18" s="22"/>
      <c r="AI18" s="22"/>
      <c r="AJ18" s="22"/>
      <c r="AK18" s="22"/>
      <c r="AL18" s="22"/>
      <c r="AM18" s="22"/>
      <c r="AN18" s="22"/>
      <c r="AO18" s="22"/>
      <c r="AP18" s="22"/>
      <c r="AQ18" s="22"/>
      <c r="AR18" s="22"/>
      <c r="AS18" s="23"/>
      <c r="AT18" s="24"/>
      <c r="AU18" s="24"/>
    </row>
    <row r="19" spans="4:47" ht="15" customHeight="1">
      <c r="D19" s="15"/>
      <c r="E19" s="21"/>
      <c r="F19" s="26" t="s">
        <v>21</v>
      </c>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7"/>
      <c r="AT19" s="28"/>
      <c r="AU19" s="28"/>
    </row>
    <row r="20" spans="4:47" ht="15" customHeight="1">
      <c r="D20" s="15"/>
      <c r="E20" s="16" t="s">
        <v>11</v>
      </c>
      <c r="F20" s="20" t="s">
        <v>22</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18"/>
    </row>
    <row r="21" spans="4:47" ht="15" customHeight="1">
      <c r="D21" s="15"/>
      <c r="E21" s="16"/>
      <c r="F21" s="22" t="s">
        <v>23</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18"/>
    </row>
    <row r="22" spans="4:47" ht="15" customHeight="1">
      <c r="D22" s="15"/>
      <c r="E22" s="16"/>
      <c r="F22" s="29" t="s">
        <v>24</v>
      </c>
      <c r="G22" s="30"/>
      <c r="H22" s="30"/>
      <c r="I22" s="30"/>
      <c r="J22" s="30"/>
      <c r="K22" s="30"/>
      <c r="L22" s="30"/>
      <c r="M22" s="30"/>
      <c r="N22" s="30"/>
      <c r="O22" s="30"/>
      <c r="P22" s="30"/>
      <c r="Q22" s="30"/>
      <c r="R22" s="30"/>
      <c r="S22" s="31"/>
      <c r="T22" s="1" t="s">
        <v>25</v>
      </c>
      <c r="U22" s="32"/>
      <c r="V22" s="32"/>
      <c r="W22" s="32"/>
      <c r="X22" s="32"/>
      <c r="Y22" s="32"/>
      <c r="Z22" s="33"/>
      <c r="AA22" s="20"/>
      <c r="AB22" s="20"/>
      <c r="AC22" s="20"/>
      <c r="AD22" s="20"/>
      <c r="AE22" s="20"/>
      <c r="AF22" s="20"/>
      <c r="AG22" s="20"/>
      <c r="AH22" s="20"/>
      <c r="AI22" s="20"/>
      <c r="AJ22" s="20"/>
      <c r="AK22" s="20"/>
      <c r="AL22" s="20"/>
      <c r="AM22" s="20"/>
      <c r="AN22" s="20"/>
      <c r="AO22" s="20"/>
      <c r="AP22" s="20"/>
      <c r="AQ22" s="20"/>
      <c r="AR22" s="20"/>
      <c r="AS22" s="18"/>
    </row>
    <row r="23" spans="4:47" ht="15" customHeight="1">
      <c r="D23" s="15"/>
      <c r="E23" s="16"/>
      <c r="F23" s="34" t="s">
        <v>26</v>
      </c>
      <c r="G23" s="35"/>
      <c r="H23" s="35"/>
      <c r="I23" s="35"/>
      <c r="J23" s="35"/>
      <c r="K23" s="35"/>
      <c r="L23" s="36"/>
      <c r="M23" s="34" t="s">
        <v>27</v>
      </c>
      <c r="N23" s="35"/>
      <c r="O23" s="35"/>
      <c r="P23" s="35"/>
      <c r="Q23" s="35"/>
      <c r="R23" s="35"/>
      <c r="S23" s="36"/>
      <c r="T23" s="37" t="s">
        <v>28</v>
      </c>
      <c r="U23" s="38"/>
      <c r="V23" s="38"/>
      <c r="W23" s="38"/>
      <c r="X23" s="38"/>
      <c r="Y23" s="38"/>
      <c r="Z23" s="39"/>
      <c r="AA23" s="20"/>
      <c r="AB23" s="20"/>
      <c r="AC23" s="20"/>
      <c r="AD23" s="20"/>
      <c r="AE23" s="20"/>
      <c r="AF23" s="20"/>
      <c r="AG23" s="20"/>
      <c r="AH23" s="20"/>
      <c r="AI23" s="20"/>
      <c r="AJ23" s="20"/>
      <c r="AK23" s="20"/>
      <c r="AL23" s="20"/>
      <c r="AM23" s="20"/>
      <c r="AN23" s="20"/>
      <c r="AO23" s="20"/>
      <c r="AP23" s="20"/>
      <c r="AQ23" s="20"/>
      <c r="AR23" s="20"/>
      <c r="AS23" s="18"/>
    </row>
    <row r="24" spans="4:47" ht="15" customHeight="1">
      <c r="D24" s="15"/>
      <c r="E24" s="16"/>
      <c r="F24" s="34" t="s">
        <v>29</v>
      </c>
      <c r="G24" s="35"/>
      <c r="H24" s="35"/>
      <c r="I24" s="35"/>
      <c r="J24" s="35"/>
      <c r="K24" s="35"/>
      <c r="L24" s="36"/>
      <c r="M24" s="34" t="s">
        <v>30</v>
      </c>
      <c r="N24" s="35"/>
      <c r="O24" s="35"/>
      <c r="P24" s="35"/>
      <c r="Q24" s="35"/>
      <c r="R24" s="35"/>
      <c r="S24" s="36"/>
      <c r="T24" s="37" t="s">
        <v>31</v>
      </c>
      <c r="U24" s="38"/>
      <c r="V24" s="38"/>
      <c r="W24" s="38"/>
      <c r="X24" s="38"/>
      <c r="Y24" s="38"/>
      <c r="Z24" s="39"/>
      <c r="AA24" s="20"/>
      <c r="AB24" s="20"/>
      <c r="AC24" s="20"/>
      <c r="AD24" s="20"/>
      <c r="AE24" s="20"/>
      <c r="AF24" s="20"/>
      <c r="AG24" s="20"/>
      <c r="AH24" s="20"/>
      <c r="AI24" s="20"/>
      <c r="AJ24" s="20"/>
      <c r="AK24" s="20"/>
      <c r="AL24" s="20"/>
      <c r="AM24" s="20"/>
      <c r="AN24" s="20"/>
      <c r="AO24" s="20"/>
      <c r="AP24" s="20"/>
      <c r="AQ24" s="20"/>
      <c r="AR24" s="20"/>
      <c r="AS24" s="18"/>
    </row>
    <row r="25" spans="4:47" ht="15" customHeight="1">
      <c r="D25" s="15"/>
      <c r="E25" s="16"/>
      <c r="F25" s="34" t="s">
        <v>32</v>
      </c>
      <c r="G25" s="35"/>
      <c r="H25" s="35"/>
      <c r="I25" s="35"/>
      <c r="J25" s="35"/>
      <c r="K25" s="35"/>
      <c r="L25" s="36"/>
      <c r="M25" s="34" t="s">
        <v>33</v>
      </c>
      <c r="N25" s="35"/>
      <c r="O25" s="35"/>
      <c r="P25" s="35"/>
      <c r="Q25" s="35"/>
      <c r="R25" s="35"/>
      <c r="S25" s="36"/>
      <c r="T25" s="37" t="s">
        <v>34</v>
      </c>
      <c r="U25" s="38"/>
      <c r="V25" s="38"/>
      <c r="W25" s="38"/>
      <c r="X25" s="38"/>
      <c r="Y25" s="38"/>
      <c r="Z25" s="39"/>
      <c r="AA25" s="20"/>
      <c r="AB25" s="20"/>
      <c r="AC25" s="20"/>
      <c r="AD25" s="20"/>
      <c r="AE25" s="20"/>
      <c r="AF25" s="20"/>
      <c r="AG25" s="20"/>
      <c r="AH25" s="20"/>
      <c r="AI25" s="20"/>
      <c r="AJ25" s="20"/>
      <c r="AK25" s="20"/>
      <c r="AL25" s="20"/>
      <c r="AM25" s="20"/>
      <c r="AN25" s="20"/>
      <c r="AO25" s="20"/>
      <c r="AP25" s="20"/>
      <c r="AQ25" s="20"/>
      <c r="AR25" s="20"/>
      <c r="AS25" s="18"/>
    </row>
    <row r="26" spans="4:47" ht="15" customHeight="1">
      <c r="D26" s="15"/>
      <c r="E26" s="16"/>
      <c r="F26" s="34" t="s">
        <v>35</v>
      </c>
      <c r="G26" s="35"/>
      <c r="H26" s="35"/>
      <c r="I26" s="35"/>
      <c r="J26" s="35"/>
      <c r="K26" s="35"/>
      <c r="L26" s="36"/>
      <c r="M26" s="34" t="s">
        <v>36</v>
      </c>
      <c r="N26" s="35"/>
      <c r="O26" s="35"/>
      <c r="P26" s="35"/>
      <c r="Q26" s="35"/>
      <c r="R26" s="35"/>
      <c r="S26" s="36"/>
      <c r="T26" s="37" t="s">
        <v>37</v>
      </c>
      <c r="U26" s="38"/>
      <c r="V26" s="38"/>
      <c r="W26" s="38"/>
      <c r="X26" s="38"/>
      <c r="Y26" s="38"/>
      <c r="Z26" s="39"/>
      <c r="AA26" s="20"/>
      <c r="AB26" s="20"/>
      <c r="AC26" s="20"/>
      <c r="AD26" s="20"/>
      <c r="AE26" s="20"/>
      <c r="AF26" s="20"/>
      <c r="AG26" s="20"/>
      <c r="AH26" s="20"/>
      <c r="AI26" s="20"/>
      <c r="AJ26" s="20"/>
      <c r="AK26" s="20"/>
      <c r="AL26" s="20"/>
      <c r="AM26" s="20"/>
      <c r="AN26" s="20"/>
      <c r="AO26" s="20"/>
      <c r="AP26" s="20"/>
      <c r="AQ26" s="20"/>
      <c r="AR26" s="20"/>
      <c r="AS26" s="18"/>
    </row>
    <row r="27" spans="4:47" ht="15" customHeight="1">
      <c r="D27" s="15"/>
      <c r="F27" s="19"/>
      <c r="G27" s="19"/>
      <c r="H27" s="19"/>
      <c r="I27" s="19"/>
      <c r="J27" s="19"/>
      <c r="K27" s="19"/>
      <c r="L27" s="19"/>
      <c r="M27" s="19"/>
      <c r="N27" s="40"/>
      <c r="O27" s="40"/>
      <c r="P27" s="40"/>
      <c r="Q27" s="40"/>
      <c r="R27" s="40"/>
      <c r="S27" s="40"/>
      <c r="T27" s="40"/>
      <c r="U27" s="19"/>
      <c r="V27" s="19"/>
      <c r="W27" s="19"/>
      <c r="X27" s="19"/>
      <c r="Y27" s="19"/>
      <c r="Z27" s="19"/>
      <c r="AA27" s="19"/>
      <c r="AB27" s="19"/>
      <c r="AC27" s="40"/>
      <c r="AD27" s="40"/>
      <c r="AE27" s="40"/>
      <c r="AF27" s="40"/>
      <c r="AG27" s="40"/>
      <c r="AH27" s="40"/>
      <c r="AI27" s="40"/>
      <c r="AS27" s="18"/>
    </row>
    <row r="28" spans="4:47" ht="15" customHeight="1">
      <c r="D28" s="15"/>
      <c r="E28" s="16"/>
      <c r="F28" s="25" t="s">
        <v>38</v>
      </c>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18"/>
    </row>
    <row r="29" spans="4:47" ht="15" customHeight="1">
      <c r="D29" s="15"/>
      <c r="E29" s="16"/>
      <c r="F29" s="41"/>
      <c r="G29" s="41" t="s">
        <v>39</v>
      </c>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18"/>
    </row>
    <row r="30" spans="4:47" ht="15" customHeight="1">
      <c r="D30" s="15"/>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8"/>
    </row>
    <row r="31" spans="4:47" ht="15" customHeight="1">
      <c r="D31" s="15"/>
      <c r="E31" s="16" t="s">
        <v>11</v>
      </c>
      <c r="F31" s="20" t="s">
        <v>40</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18"/>
    </row>
    <row r="32" spans="4:47" ht="15" customHeight="1">
      <c r="D32" s="15"/>
      <c r="F32" s="1" t="s">
        <v>41</v>
      </c>
      <c r="G32" s="32"/>
      <c r="H32" s="32"/>
      <c r="I32" s="32"/>
      <c r="J32" s="32"/>
      <c r="K32" s="32"/>
      <c r="L32" s="32"/>
      <c r="M32" s="32"/>
      <c r="N32" s="32"/>
      <c r="O32" s="32"/>
      <c r="P32" s="32"/>
      <c r="Q32" s="32"/>
      <c r="R32" s="32"/>
      <c r="S32" s="32"/>
      <c r="T32" s="32"/>
      <c r="U32" s="1" t="s">
        <v>42</v>
      </c>
      <c r="V32" s="32"/>
      <c r="W32" s="32"/>
      <c r="X32" s="32"/>
      <c r="Y32" s="32"/>
      <c r="Z32" s="32"/>
      <c r="AA32" s="32"/>
      <c r="AB32" s="32"/>
      <c r="AC32" s="32"/>
      <c r="AD32" s="32"/>
      <c r="AE32" s="32"/>
      <c r="AF32" s="32"/>
      <c r="AG32" s="32"/>
      <c r="AH32" s="32"/>
      <c r="AI32" s="42"/>
      <c r="AJ32" s="19"/>
      <c r="AK32" s="19"/>
      <c r="AL32" s="19"/>
      <c r="AM32" s="19"/>
      <c r="AN32" s="19"/>
      <c r="AO32" s="19"/>
      <c r="AP32" s="19"/>
      <c r="AQ32" s="19"/>
      <c r="AR32" s="19"/>
      <c r="AS32" s="18"/>
    </row>
    <row r="33" spans="4:45" ht="15" customHeight="1">
      <c r="D33" s="15"/>
      <c r="F33" s="43"/>
      <c r="G33" s="44"/>
      <c r="H33" s="44"/>
      <c r="I33" s="44"/>
      <c r="J33" s="44"/>
      <c r="K33" s="44"/>
      <c r="L33" s="44"/>
      <c r="M33" s="44"/>
      <c r="N33" s="45" t="s">
        <v>43</v>
      </c>
      <c r="O33" s="46"/>
      <c r="P33" s="46"/>
      <c r="Q33" s="46"/>
      <c r="R33" s="46"/>
      <c r="S33" s="46"/>
      <c r="T33" s="47"/>
      <c r="U33" s="43"/>
      <c r="V33" s="44"/>
      <c r="W33" s="44"/>
      <c r="X33" s="44"/>
      <c r="Y33" s="44"/>
      <c r="Z33" s="44"/>
      <c r="AA33" s="44"/>
      <c r="AB33" s="44"/>
      <c r="AC33" s="45" t="s">
        <v>43</v>
      </c>
      <c r="AD33" s="46"/>
      <c r="AE33" s="46"/>
      <c r="AF33" s="46"/>
      <c r="AG33" s="46"/>
      <c r="AH33" s="46"/>
      <c r="AI33" s="47"/>
      <c r="AJ33" s="19"/>
      <c r="AK33" s="19"/>
      <c r="AL33" s="19"/>
      <c r="AM33" s="19"/>
      <c r="AN33" s="19"/>
      <c r="AO33" s="19"/>
      <c r="AP33" s="19"/>
      <c r="AQ33" s="19"/>
      <c r="AR33" s="19"/>
      <c r="AS33" s="18"/>
    </row>
    <row r="34" spans="4:45" ht="15" customHeight="1">
      <c r="D34" s="15"/>
      <c r="F34" s="48" t="s">
        <v>44</v>
      </c>
      <c r="G34" s="49"/>
      <c r="H34" s="49"/>
      <c r="I34" s="49"/>
      <c r="J34" s="49"/>
      <c r="K34" s="49"/>
      <c r="L34" s="49"/>
      <c r="M34" s="50"/>
      <c r="N34" s="37" t="s">
        <v>45</v>
      </c>
      <c r="O34" s="38"/>
      <c r="P34" s="38"/>
      <c r="Q34" s="38"/>
      <c r="R34" s="38"/>
      <c r="S34" s="38"/>
      <c r="T34" s="39"/>
      <c r="U34" s="49" t="s">
        <v>46</v>
      </c>
      <c r="V34" s="49"/>
      <c r="W34" s="49"/>
      <c r="X34" s="49"/>
      <c r="Y34" s="49"/>
      <c r="Z34" s="49"/>
      <c r="AA34" s="49"/>
      <c r="AB34" s="50"/>
      <c r="AC34" s="37" t="s">
        <v>47</v>
      </c>
      <c r="AD34" s="38"/>
      <c r="AE34" s="38"/>
      <c r="AF34" s="38"/>
      <c r="AG34" s="38"/>
      <c r="AH34" s="38"/>
      <c r="AI34" s="39"/>
      <c r="AJ34" s="19"/>
      <c r="AK34" s="19"/>
      <c r="AL34" s="19"/>
      <c r="AM34" s="19"/>
      <c r="AN34" s="19"/>
      <c r="AO34" s="19"/>
      <c r="AP34" s="19"/>
      <c r="AQ34" s="19"/>
      <c r="AR34" s="19"/>
      <c r="AS34" s="18"/>
    </row>
    <row r="35" spans="4:45" ht="15" customHeight="1">
      <c r="D35" s="15"/>
      <c r="F35" s="51" t="s">
        <v>48</v>
      </c>
      <c r="G35" s="52"/>
      <c r="H35" s="52"/>
      <c r="I35" s="52"/>
      <c r="J35" s="52"/>
      <c r="K35" s="52"/>
      <c r="L35" s="52"/>
      <c r="M35" s="53"/>
      <c r="N35" s="37" t="s">
        <v>49</v>
      </c>
      <c r="O35" s="38"/>
      <c r="P35" s="38"/>
      <c r="Q35" s="38"/>
      <c r="R35" s="38"/>
      <c r="S35" s="38"/>
      <c r="T35" s="39"/>
      <c r="U35" s="19"/>
      <c r="V35" s="19"/>
      <c r="W35" s="19"/>
      <c r="X35" s="19"/>
      <c r="Y35" s="19"/>
      <c r="Z35" s="19"/>
      <c r="AA35" s="19"/>
      <c r="AB35" s="19"/>
      <c r="AC35" s="40"/>
      <c r="AD35" s="40"/>
      <c r="AE35" s="40"/>
      <c r="AF35" s="40"/>
      <c r="AG35" s="40"/>
      <c r="AH35" s="40"/>
      <c r="AI35" s="40"/>
      <c r="AJ35" s="19"/>
      <c r="AK35" s="19"/>
      <c r="AL35" s="19"/>
      <c r="AM35" s="19"/>
      <c r="AN35" s="19"/>
      <c r="AO35" s="19"/>
      <c r="AP35" s="19"/>
      <c r="AQ35" s="19"/>
      <c r="AR35" s="19"/>
      <c r="AS35" s="18"/>
    </row>
    <row r="36" spans="4:45" ht="15" customHeight="1" thickBot="1">
      <c r="D36" s="55"/>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7"/>
    </row>
    <row r="37" spans="4:45" ht="15" customHeight="1" thickTop="1">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2769-AAAE-4C21-B07D-C336B453D54B}">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3.9" customHeight="1" thickBot="1">
      <c r="B2" s="231" t="s">
        <v>1</v>
      </c>
      <c r="C2" s="232"/>
      <c r="D2" s="232"/>
      <c r="E2" s="232"/>
      <c r="F2" s="232"/>
      <c r="G2" s="233"/>
      <c r="H2" s="157"/>
    </row>
    <row r="3" spans="2:8" ht="13.5" customHeight="1">
      <c r="B3" s="258"/>
      <c r="C3" s="258"/>
      <c r="D3" s="258"/>
      <c r="E3" s="258"/>
      <c r="F3" s="258"/>
      <c r="G3" s="258"/>
    </row>
    <row r="4" spans="2:8" ht="13.5" customHeight="1">
      <c r="D4" s="5"/>
      <c r="E4" s="5"/>
      <c r="F4" s="5"/>
      <c r="G4" s="234" t="s">
        <v>9</v>
      </c>
    </row>
    <row r="5" spans="2:8" ht="13.5" customHeight="1" thickBot="1">
      <c r="D5" s="5"/>
      <c r="E5" s="5"/>
      <c r="F5" s="5"/>
    </row>
    <row r="6" spans="2:8" ht="20.25" customHeight="1" thickBot="1">
      <c r="B6" s="656" t="s">
        <v>57</v>
      </c>
      <c r="C6" s="657" t="s">
        <v>266</v>
      </c>
      <c r="D6" s="657" t="s">
        <v>267</v>
      </c>
      <c r="E6" s="657" t="s">
        <v>268</v>
      </c>
      <c r="F6" s="658" t="s">
        <v>269</v>
      </c>
      <c r="G6" s="659" t="s">
        <v>270</v>
      </c>
    </row>
    <row r="7" spans="2:8">
      <c r="B7" s="167" t="s">
        <v>87</v>
      </c>
      <c r="C7" s="168" t="s">
        <v>1683</v>
      </c>
      <c r="D7" s="169" t="s">
        <v>555</v>
      </c>
      <c r="E7" s="170" t="s">
        <v>285</v>
      </c>
      <c r="F7" s="171" t="s">
        <v>557</v>
      </c>
      <c r="G7" s="172" t="s">
        <v>276</v>
      </c>
      <c r="H7" s="166"/>
    </row>
    <row r="8" spans="2:8">
      <c r="B8" s="173" t="s">
        <v>1684</v>
      </c>
      <c r="C8" s="174" t="s">
        <v>1685</v>
      </c>
      <c r="D8" s="175" t="s">
        <v>560</v>
      </c>
      <c r="E8" s="4" t="s">
        <v>561</v>
      </c>
      <c r="F8" s="176"/>
      <c r="G8" s="177"/>
      <c r="H8" s="166"/>
    </row>
    <row r="9" spans="2:8" ht="17.25" thickBot="1">
      <c r="B9" s="222" t="s">
        <v>69</v>
      </c>
      <c r="C9" s="223" t="s">
        <v>1686</v>
      </c>
      <c r="D9" s="224" t="s">
        <v>563</v>
      </c>
      <c r="E9" s="225" t="s">
        <v>564</v>
      </c>
      <c r="F9" s="226"/>
      <c r="G9" s="236"/>
      <c r="H9" s="166"/>
    </row>
    <row r="10" spans="2:8" ht="20.100000000000001" customHeight="1">
      <c r="B10" s="184"/>
      <c r="C10" s="184"/>
      <c r="D10" s="185"/>
      <c r="E10" s="186"/>
      <c r="F10" s="186"/>
      <c r="G10" s="184"/>
      <c r="H10" s="15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E8E6B-3543-49C4-A049-B65F286D311D}">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552</v>
      </c>
      <c r="C2" s="155"/>
      <c r="D2" s="155"/>
      <c r="E2" s="155"/>
      <c r="F2" s="155"/>
      <c r="G2" s="156"/>
      <c r="H2" s="157"/>
    </row>
    <row r="3" spans="2:8" ht="13.5" customHeight="1">
      <c r="B3" s="258"/>
      <c r="C3" s="258"/>
      <c r="D3" s="258"/>
      <c r="E3" s="258"/>
      <c r="F3" s="258"/>
      <c r="G3" s="258"/>
    </row>
    <row r="4" spans="2:8" ht="13.5" customHeight="1">
      <c r="G4" s="234" t="s">
        <v>9</v>
      </c>
    </row>
    <row r="5" spans="2:8" ht="13.5" customHeight="1" thickBot="1">
      <c r="B5" s="235"/>
      <c r="C5" s="235"/>
      <c r="D5" s="213"/>
      <c r="E5" s="213"/>
      <c r="F5" s="213"/>
      <c r="G5" s="235"/>
    </row>
    <row r="6" spans="2:8" ht="20.25" customHeight="1" thickBot="1">
      <c r="B6" s="159" t="s">
        <v>57</v>
      </c>
      <c r="C6" s="160" t="s">
        <v>266</v>
      </c>
      <c r="D6" s="160" t="s">
        <v>267</v>
      </c>
      <c r="E6" s="160" t="s">
        <v>268</v>
      </c>
      <c r="F6" s="161" t="s">
        <v>269</v>
      </c>
      <c r="G6" s="162" t="s">
        <v>270</v>
      </c>
    </row>
    <row r="7" spans="2:8">
      <c r="B7" s="167" t="s">
        <v>553</v>
      </c>
      <c r="C7" s="168" t="s">
        <v>554</v>
      </c>
      <c r="D7" s="169" t="s">
        <v>555</v>
      </c>
      <c r="E7" s="170" t="s">
        <v>556</v>
      </c>
      <c r="F7" s="171" t="s">
        <v>557</v>
      </c>
      <c r="G7" s="172" t="s">
        <v>276</v>
      </c>
      <c r="H7" s="166"/>
    </row>
    <row r="8" spans="2:8">
      <c r="B8" s="173" t="s">
        <v>558</v>
      </c>
      <c r="C8" s="174" t="s">
        <v>559</v>
      </c>
      <c r="D8" s="175" t="s">
        <v>560</v>
      </c>
      <c r="E8" s="4" t="s">
        <v>561</v>
      </c>
      <c r="F8" s="176"/>
      <c r="G8" s="177"/>
      <c r="H8" s="166"/>
    </row>
    <row r="9" spans="2:8" ht="17.25" thickBot="1">
      <c r="B9" s="222" t="s">
        <v>69</v>
      </c>
      <c r="C9" s="223" t="s">
        <v>562</v>
      </c>
      <c r="D9" s="224" t="s">
        <v>563</v>
      </c>
      <c r="E9" s="225" t="s">
        <v>564</v>
      </c>
      <c r="F9" s="226"/>
      <c r="G9" s="236"/>
      <c r="H9" s="166"/>
    </row>
    <row r="10" spans="2:8" ht="20.100000000000001" customHeight="1">
      <c r="B10" s="184"/>
      <c r="C10" s="184"/>
      <c r="D10" s="185"/>
      <c r="E10" s="186"/>
      <c r="F10" s="186"/>
      <c r="G10" s="184"/>
      <c r="H10" s="15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99E7-0195-449B-8FEB-751BD6101CCC}">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1611</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c r="B5" s="167" t="s">
        <v>1616</v>
      </c>
      <c r="C5" s="168" t="s">
        <v>565</v>
      </c>
      <c r="D5" s="169" t="s">
        <v>566</v>
      </c>
      <c r="E5" s="170" t="s">
        <v>282</v>
      </c>
      <c r="F5" s="171" t="s">
        <v>275</v>
      </c>
      <c r="G5" s="172" t="s">
        <v>276</v>
      </c>
      <c r="H5" s="166"/>
    </row>
    <row r="6" spans="2:8" ht="30">
      <c r="B6" s="173" t="s">
        <v>567</v>
      </c>
      <c r="C6" s="174" t="s">
        <v>568</v>
      </c>
      <c r="D6" s="175" t="s">
        <v>569</v>
      </c>
      <c r="E6" s="4" t="s">
        <v>289</v>
      </c>
      <c r="F6" s="176"/>
      <c r="G6" s="177" t="s">
        <v>1617</v>
      </c>
      <c r="H6" s="166"/>
    </row>
    <row r="7" spans="2:8">
      <c r="B7" s="173" t="s">
        <v>1618</v>
      </c>
      <c r="C7" s="174" t="s">
        <v>570</v>
      </c>
      <c r="D7" s="175" t="s">
        <v>571</v>
      </c>
      <c r="E7" s="4" t="s">
        <v>279</v>
      </c>
      <c r="F7" s="176"/>
      <c r="G7" s="177"/>
      <c r="H7" s="166"/>
    </row>
    <row r="8" spans="2:8">
      <c r="B8" s="173" t="s">
        <v>156</v>
      </c>
      <c r="C8" s="174" t="s">
        <v>572</v>
      </c>
      <c r="D8" s="175" t="s">
        <v>288</v>
      </c>
      <c r="E8" s="4" t="s">
        <v>289</v>
      </c>
      <c r="F8" s="176"/>
      <c r="G8" s="177" t="s">
        <v>573</v>
      </c>
      <c r="H8" s="166"/>
    </row>
    <row r="9" spans="2:8" ht="45">
      <c r="B9" s="173" t="s">
        <v>101</v>
      </c>
      <c r="C9" s="174" t="s">
        <v>574</v>
      </c>
      <c r="D9" s="175" t="s">
        <v>575</v>
      </c>
      <c r="E9" s="4" t="s">
        <v>433</v>
      </c>
      <c r="F9" s="176"/>
      <c r="G9" s="177" t="s">
        <v>576</v>
      </c>
      <c r="H9" s="166"/>
    </row>
    <row r="10" spans="2:8">
      <c r="B10" s="173" t="s">
        <v>577</v>
      </c>
      <c r="C10" s="174" t="s">
        <v>578</v>
      </c>
      <c r="D10" s="175" t="s">
        <v>278</v>
      </c>
      <c r="E10" s="4" t="s">
        <v>279</v>
      </c>
      <c r="F10" s="176"/>
      <c r="G10" s="177"/>
      <c r="H10" s="166"/>
    </row>
    <row r="11" spans="2:8">
      <c r="B11" s="173" t="s">
        <v>1619</v>
      </c>
      <c r="C11" s="174" t="s">
        <v>579</v>
      </c>
      <c r="D11" s="175" t="s">
        <v>571</v>
      </c>
      <c r="E11" s="4" t="s">
        <v>282</v>
      </c>
      <c r="F11" s="176"/>
      <c r="G11" s="177"/>
      <c r="H11" s="166"/>
    </row>
    <row r="12" spans="2:8">
      <c r="B12" s="173" t="s">
        <v>580</v>
      </c>
      <c r="C12" s="174" t="s">
        <v>581</v>
      </c>
      <c r="D12" s="175" t="s">
        <v>278</v>
      </c>
      <c r="E12" s="4" t="s">
        <v>282</v>
      </c>
      <c r="F12" s="176"/>
      <c r="G12" s="177"/>
      <c r="H12" s="166"/>
    </row>
    <row r="13" spans="2:8">
      <c r="B13" s="173" t="s">
        <v>69</v>
      </c>
      <c r="C13" s="174" t="s">
        <v>582</v>
      </c>
      <c r="D13" s="175" t="s">
        <v>281</v>
      </c>
      <c r="E13" s="4" t="s">
        <v>282</v>
      </c>
      <c r="F13" s="176"/>
      <c r="G13" s="177"/>
      <c r="H13" s="166"/>
    </row>
    <row r="14" spans="2:8">
      <c r="B14" s="173" t="s">
        <v>583</v>
      </c>
      <c r="C14" s="174" t="s">
        <v>584</v>
      </c>
      <c r="D14" s="175" t="s">
        <v>510</v>
      </c>
      <c r="E14" s="4" t="s">
        <v>279</v>
      </c>
      <c r="F14" s="176"/>
      <c r="G14" s="215" t="s">
        <v>511</v>
      </c>
      <c r="H14" s="166"/>
    </row>
    <row r="15" spans="2:8">
      <c r="B15" s="173" t="s">
        <v>585</v>
      </c>
      <c r="C15" s="174" t="s">
        <v>586</v>
      </c>
      <c r="D15" s="175" t="s">
        <v>510</v>
      </c>
      <c r="E15" s="4" t="s">
        <v>433</v>
      </c>
      <c r="F15" s="176"/>
      <c r="G15" s="189"/>
      <c r="H15" s="166"/>
    </row>
    <row r="16" spans="2:8">
      <c r="B16" s="173" t="s">
        <v>587</v>
      </c>
      <c r="C16" s="174" t="s">
        <v>588</v>
      </c>
      <c r="D16" s="175" t="s">
        <v>281</v>
      </c>
      <c r="E16" s="4" t="s">
        <v>289</v>
      </c>
      <c r="F16" s="176"/>
      <c r="G16" s="177"/>
      <c r="H16" s="166"/>
    </row>
    <row r="17" spans="2:8">
      <c r="B17" s="173" t="s">
        <v>174</v>
      </c>
      <c r="C17" s="174" t="s">
        <v>589</v>
      </c>
      <c r="D17" s="175" t="s">
        <v>590</v>
      </c>
      <c r="E17" s="4" t="s">
        <v>591</v>
      </c>
      <c r="F17" s="176"/>
      <c r="G17" s="215" t="s">
        <v>592</v>
      </c>
      <c r="H17" s="166"/>
    </row>
    <row r="18" spans="2:8">
      <c r="B18" s="173" t="s">
        <v>175</v>
      </c>
      <c r="C18" s="174" t="s">
        <v>593</v>
      </c>
      <c r="D18" s="175" t="s">
        <v>594</v>
      </c>
      <c r="E18" s="4" t="s">
        <v>591</v>
      </c>
      <c r="F18" s="176"/>
      <c r="G18" s="227"/>
      <c r="H18" s="166"/>
    </row>
    <row r="19" spans="2:8">
      <c r="B19" s="173" t="s">
        <v>176</v>
      </c>
      <c r="C19" s="174" t="s">
        <v>595</v>
      </c>
      <c r="D19" s="175" t="s">
        <v>596</v>
      </c>
      <c r="E19" s="4" t="s">
        <v>591</v>
      </c>
      <c r="F19" s="176"/>
      <c r="G19" s="189"/>
      <c r="H19" s="166"/>
    </row>
    <row r="20" spans="2:8">
      <c r="B20" s="173" t="s">
        <v>597</v>
      </c>
      <c r="C20" s="174" t="s">
        <v>598</v>
      </c>
      <c r="D20" s="175" t="s">
        <v>599</v>
      </c>
      <c r="E20" s="4" t="s">
        <v>591</v>
      </c>
      <c r="F20" s="176"/>
      <c r="G20" s="177"/>
      <c r="H20" s="166"/>
    </row>
    <row r="21" spans="2:8">
      <c r="B21" s="173" t="s">
        <v>600</v>
      </c>
      <c r="C21" s="174" t="s">
        <v>601</v>
      </c>
      <c r="D21" s="175" t="s">
        <v>602</v>
      </c>
      <c r="E21" s="4" t="s">
        <v>591</v>
      </c>
      <c r="F21" s="176"/>
      <c r="G21" s="177"/>
      <c r="H21" s="166"/>
    </row>
    <row r="22" spans="2:8">
      <c r="B22" s="173" t="s">
        <v>603</v>
      </c>
      <c r="C22" s="174" t="s">
        <v>604</v>
      </c>
      <c r="D22" s="175" t="s">
        <v>602</v>
      </c>
      <c r="E22" s="4" t="s">
        <v>591</v>
      </c>
      <c r="F22" s="176"/>
      <c r="G22" s="177"/>
      <c r="H22" s="166"/>
    </row>
    <row r="23" spans="2:8">
      <c r="B23" s="173" t="s">
        <v>211</v>
      </c>
      <c r="C23" s="174" t="s">
        <v>605</v>
      </c>
      <c r="D23" s="175" t="s">
        <v>278</v>
      </c>
      <c r="E23" s="4" t="s">
        <v>591</v>
      </c>
      <c r="F23" s="176"/>
      <c r="G23" s="177"/>
      <c r="H23" s="166"/>
    </row>
    <row r="24" spans="2:8">
      <c r="B24" s="173" t="s">
        <v>212</v>
      </c>
      <c r="C24" s="174" t="s">
        <v>606</v>
      </c>
      <c r="D24" s="175" t="s">
        <v>278</v>
      </c>
      <c r="E24" s="4" t="s">
        <v>591</v>
      </c>
      <c r="F24" s="176"/>
      <c r="G24" s="177"/>
      <c r="H24" s="166"/>
    </row>
    <row r="25" spans="2:8">
      <c r="B25" s="173" t="s">
        <v>213</v>
      </c>
      <c r="C25" s="174" t="s">
        <v>607</v>
      </c>
      <c r="D25" s="175" t="s">
        <v>278</v>
      </c>
      <c r="E25" s="4" t="s">
        <v>591</v>
      </c>
      <c r="F25" s="176"/>
      <c r="G25" s="177"/>
      <c r="H25" s="166"/>
    </row>
    <row r="26" spans="2:8" ht="90">
      <c r="B26" s="173" t="s">
        <v>161</v>
      </c>
      <c r="C26" s="174" t="s">
        <v>608</v>
      </c>
      <c r="D26" s="175" t="s">
        <v>293</v>
      </c>
      <c r="E26" s="4" t="s">
        <v>289</v>
      </c>
      <c r="F26" s="176"/>
      <c r="G26" s="177" t="s">
        <v>609</v>
      </c>
      <c r="H26" s="166"/>
    </row>
    <row r="27" spans="2:8" ht="45.75" thickBot="1">
      <c r="B27" s="178" t="s">
        <v>162</v>
      </c>
      <c r="C27" s="179" t="s">
        <v>610</v>
      </c>
      <c r="D27" s="180" t="s">
        <v>356</v>
      </c>
      <c r="E27" s="181" t="s">
        <v>611</v>
      </c>
      <c r="F27" s="182"/>
      <c r="G27" s="183" t="s">
        <v>612</v>
      </c>
      <c r="H27" s="166"/>
    </row>
    <row r="28" spans="2:8" ht="20.100000000000001" customHeight="1">
      <c r="B28" s="184"/>
      <c r="C28" s="184"/>
      <c r="D28" s="185"/>
      <c r="E28" s="186"/>
      <c r="F28" s="186"/>
      <c r="G28" s="184"/>
      <c r="H28" s="151"/>
    </row>
  </sheetData>
  <mergeCells count="2">
    <mergeCell ref="G14:G15"/>
    <mergeCell ref="G17: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04358-5164-467F-AAD3-9D18CA9514F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3.9" customHeight="1" thickBot="1">
      <c r="B2" s="154" t="s">
        <v>2</v>
      </c>
      <c r="C2" s="155"/>
      <c r="D2" s="155"/>
      <c r="E2" s="155"/>
      <c r="F2" s="155"/>
      <c r="G2" s="156"/>
      <c r="H2" s="157"/>
    </row>
    <row r="3" spans="2:8" ht="13.5" customHeight="1">
      <c r="B3" s="258"/>
      <c r="C3" s="258"/>
      <c r="D3" s="258"/>
      <c r="E3" s="258"/>
      <c r="F3" s="258"/>
      <c r="G3" s="258"/>
    </row>
    <row r="4" spans="2:8" ht="13.5" customHeight="1">
      <c r="D4" s="5"/>
      <c r="E4" s="5"/>
      <c r="F4" s="5"/>
      <c r="G4" s="234" t="s">
        <v>1687</v>
      </c>
    </row>
    <row r="5" spans="2:8" ht="13.5" customHeight="1" thickBot="1">
      <c r="D5" s="5"/>
      <c r="E5" s="5"/>
      <c r="F5" s="5"/>
    </row>
    <row r="6" spans="2:8" ht="20.25" customHeight="1" thickBot="1">
      <c r="B6" s="656" t="s">
        <v>57</v>
      </c>
      <c r="C6" s="657" t="s">
        <v>266</v>
      </c>
      <c r="D6" s="657" t="s">
        <v>267</v>
      </c>
      <c r="E6" s="657" t="s">
        <v>268</v>
      </c>
      <c r="F6" s="658" t="s">
        <v>269</v>
      </c>
      <c r="G6" s="659" t="s">
        <v>270</v>
      </c>
    </row>
    <row r="7" spans="2:8" ht="20.100000000000001" customHeight="1" thickBot="1">
      <c r="B7" s="163" t="s">
        <v>1688</v>
      </c>
      <c r="C7" s="660"/>
      <c r="D7" s="661"/>
      <c r="E7" s="662"/>
      <c r="F7" s="662"/>
      <c r="G7" s="663"/>
      <c r="H7" s="166"/>
    </row>
    <row r="8" spans="2:8">
      <c r="B8" s="261" t="s">
        <v>1689</v>
      </c>
      <c r="C8" s="262" t="s">
        <v>1690</v>
      </c>
      <c r="D8" s="644" t="s">
        <v>673</v>
      </c>
      <c r="E8" s="278" t="s">
        <v>285</v>
      </c>
      <c r="F8" s="171" t="s">
        <v>754</v>
      </c>
      <c r="G8" s="172" t="s">
        <v>276</v>
      </c>
      <c r="H8" s="166"/>
    </row>
    <row r="9" spans="2:8">
      <c r="B9" s="222" t="s">
        <v>1692</v>
      </c>
      <c r="C9" s="223" t="s">
        <v>1693</v>
      </c>
      <c r="D9" s="224" t="s">
        <v>738</v>
      </c>
      <c r="E9" s="225" t="s">
        <v>1694</v>
      </c>
      <c r="F9" s="226"/>
      <c r="G9" s="236"/>
      <c r="H9" s="166"/>
    </row>
    <row r="10" spans="2:8">
      <c r="B10" s="222" t="s">
        <v>1695</v>
      </c>
      <c r="C10" s="223" t="s">
        <v>1696</v>
      </c>
      <c r="D10" s="224" t="s">
        <v>1697</v>
      </c>
      <c r="E10" s="225" t="s">
        <v>1694</v>
      </c>
      <c r="F10" s="226"/>
      <c r="G10" s="177"/>
      <c r="H10" s="166"/>
    </row>
    <row r="11" spans="2:8" ht="51.75" thickBot="1">
      <c r="B11" s="222" t="s">
        <v>1698</v>
      </c>
      <c r="C11" s="223" t="s">
        <v>1699</v>
      </c>
      <c r="D11" s="224" t="s">
        <v>1200</v>
      </c>
      <c r="E11" s="225" t="s">
        <v>1700</v>
      </c>
      <c r="F11" s="226" t="s">
        <v>805</v>
      </c>
      <c r="G11" s="266" t="s">
        <v>1701</v>
      </c>
      <c r="H11" s="166"/>
    </row>
    <row r="12" spans="2:8" ht="17.25" thickBot="1">
      <c r="B12" s="163" t="s">
        <v>1702</v>
      </c>
      <c r="C12" s="660"/>
      <c r="D12" s="661"/>
      <c r="E12" s="662"/>
      <c r="F12" s="662"/>
      <c r="G12" s="663"/>
      <c r="H12" s="166"/>
    </row>
    <row r="13" spans="2:8">
      <c r="B13" s="261" t="s">
        <v>1703</v>
      </c>
      <c r="C13" s="262" t="s">
        <v>1704</v>
      </c>
      <c r="D13" s="587" t="s">
        <v>1705</v>
      </c>
      <c r="E13" s="278" t="s">
        <v>1706</v>
      </c>
      <c r="F13" s="664" t="s">
        <v>754</v>
      </c>
      <c r="G13" s="346"/>
      <c r="H13" s="166"/>
    </row>
    <row r="14" spans="2:8" ht="30">
      <c r="B14" s="222" t="s">
        <v>1707</v>
      </c>
      <c r="C14" s="223" t="s">
        <v>1708</v>
      </c>
      <c r="D14" s="224" t="s">
        <v>736</v>
      </c>
      <c r="E14" s="225" t="s">
        <v>1694</v>
      </c>
      <c r="F14" s="226" t="s">
        <v>754</v>
      </c>
      <c r="G14" s="236" t="s">
        <v>1709</v>
      </c>
      <c r="H14" s="166"/>
    </row>
    <row r="15" spans="2:8" ht="30">
      <c r="B15" s="222" t="s">
        <v>1710</v>
      </c>
      <c r="C15" s="223" t="s">
        <v>1711</v>
      </c>
      <c r="D15" s="224" t="s">
        <v>736</v>
      </c>
      <c r="E15" s="225" t="s">
        <v>1694</v>
      </c>
      <c r="F15" s="226"/>
      <c r="G15" s="236" t="s">
        <v>1712</v>
      </c>
      <c r="H15" s="166"/>
    </row>
    <row r="16" spans="2:8" ht="30.75" thickBot="1">
      <c r="B16" s="173" t="s">
        <v>128</v>
      </c>
      <c r="C16" s="174" t="s">
        <v>1713</v>
      </c>
      <c r="D16" s="175" t="s">
        <v>1603</v>
      </c>
      <c r="E16" s="4" t="s">
        <v>1714</v>
      </c>
      <c r="F16" s="176"/>
      <c r="G16" s="177" t="s">
        <v>1715</v>
      </c>
      <c r="H16" s="166"/>
    </row>
    <row r="17" spans="2:8">
      <c r="B17" s="191"/>
      <c r="C17" s="192"/>
      <c r="D17" s="193"/>
      <c r="E17" s="187"/>
      <c r="F17" s="187"/>
      <c r="G17" s="194"/>
      <c r="H17" s="195"/>
    </row>
    <row r="18" spans="2:8" ht="18.75">
      <c r="B18" s="151"/>
      <c r="C18" s="151"/>
      <c r="D18" s="152"/>
      <c r="E18" s="153"/>
      <c r="F18" s="153"/>
      <c r="G18" s="151"/>
      <c r="H18" s="15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DA8B0-47D1-4054-A688-57BE7E5D5E9A}">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3.9" customHeight="1" thickBot="1">
      <c r="B2" s="154" t="s">
        <v>1716</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20.100000000000001" customHeight="1" thickBot="1">
      <c r="B5" s="163" t="s">
        <v>1717</v>
      </c>
      <c r="C5" s="660"/>
      <c r="D5" s="661"/>
      <c r="E5" s="662"/>
      <c r="F5" s="662"/>
      <c r="G5" s="663"/>
      <c r="H5" s="166"/>
    </row>
    <row r="6" spans="2:8">
      <c r="B6" s="167" t="s">
        <v>1718</v>
      </c>
      <c r="C6" s="168" t="s">
        <v>1719</v>
      </c>
      <c r="D6" s="169" t="s">
        <v>1277</v>
      </c>
      <c r="E6" s="170" t="s">
        <v>732</v>
      </c>
      <c r="F6" s="171" t="s">
        <v>754</v>
      </c>
      <c r="G6" s="172"/>
      <c r="H6" s="166"/>
    </row>
    <row r="7" spans="2:8" ht="17.25" thickBot="1">
      <c r="B7" s="173" t="s">
        <v>1720</v>
      </c>
      <c r="C7" s="174" t="s">
        <v>1721</v>
      </c>
      <c r="D7" s="175" t="s">
        <v>738</v>
      </c>
      <c r="E7" s="4" t="s">
        <v>1722</v>
      </c>
      <c r="F7" s="176"/>
      <c r="G7" s="177"/>
      <c r="H7" s="166"/>
    </row>
    <row r="8" spans="2:8">
      <c r="B8" s="167" t="s">
        <v>1723</v>
      </c>
      <c r="C8" s="168" t="s">
        <v>1724</v>
      </c>
      <c r="D8" s="169" t="s">
        <v>1691</v>
      </c>
      <c r="E8" s="170" t="s">
        <v>1725</v>
      </c>
      <c r="F8" s="171" t="s">
        <v>754</v>
      </c>
      <c r="G8" s="172"/>
      <c r="H8" s="166"/>
    </row>
    <row r="9" spans="2:8">
      <c r="B9" s="173" t="s">
        <v>1726</v>
      </c>
      <c r="C9" s="174" t="s">
        <v>1727</v>
      </c>
      <c r="D9" s="175" t="s">
        <v>1277</v>
      </c>
      <c r="E9" s="4" t="s">
        <v>1728</v>
      </c>
      <c r="F9" s="176" t="s">
        <v>754</v>
      </c>
      <c r="G9" s="177"/>
      <c r="H9" s="166"/>
    </row>
    <row r="10" spans="2:8">
      <c r="B10" s="173" t="s">
        <v>1729</v>
      </c>
      <c r="C10" s="174" t="s">
        <v>1730</v>
      </c>
      <c r="D10" s="175" t="s">
        <v>1731</v>
      </c>
      <c r="E10" s="4" t="s">
        <v>1732</v>
      </c>
      <c r="F10" s="176"/>
      <c r="G10" s="177"/>
      <c r="H10" s="166"/>
    </row>
    <row r="11" spans="2:8">
      <c r="B11" s="173" t="s">
        <v>1733</v>
      </c>
      <c r="C11" s="174" t="s">
        <v>1734</v>
      </c>
      <c r="D11" s="175" t="s">
        <v>1200</v>
      </c>
      <c r="E11" s="4" t="s">
        <v>1725</v>
      </c>
      <c r="F11" s="176" t="s">
        <v>754</v>
      </c>
      <c r="G11" s="177" t="s">
        <v>1735</v>
      </c>
      <c r="H11" s="166"/>
    </row>
    <row r="12" spans="2:8">
      <c r="B12" s="173" t="s">
        <v>1736</v>
      </c>
      <c r="C12" s="174" t="s">
        <v>1737</v>
      </c>
      <c r="D12" s="175" t="s">
        <v>1738</v>
      </c>
      <c r="E12" s="4" t="s">
        <v>1739</v>
      </c>
      <c r="F12" s="176" t="s">
        <v>754</v>
      </c>
      <c r="G12" s="177"/>
      <c r="H12" s="166"/>
    </row>
    <row r="13" spans="2:8">
      <c r="B13" s="173" t="s">
        <v>1740</v>
      </c>
      <c r="C13" s="174" t="s">
        <v>1741</v>
      </c>
      <c r="D13" s="175" t="s">
        <v>560</v>
      </c>
      <c r="E13" s="4" t="s">
        <v>1742</v>
      </c>
      <c r="F13" s="176"/>
      <c r="G13" s="177"/>
      <c r="H13" s="166"/>
    </row>
    <row r="14" spans="2:8">
      <c r="B14" s="173" t="s">
        <v>1743</v>
      </c>
      <c r="C14" s="174" t="s">
        <v>1744</v>
      </c>
      <c r="D14" s="175" t="s">
        <v>560</v>
      </c>
      <c r="E14" s="4" t="s">
        <v>732</v>
      </c>
      <c r="F14" s="176"/>
      <c r="G14" s="177"/>
      <c r="H14" s="166"/>
    </row>
    <row r="15" spans="2:8" ht="17.25" thickBot="1">
      <c r="B15" s="173" t="s">
        <v>1745</v>
      </c>
      <c r="C15" s="174" t="s">
        <v>1746</v>
      </c>
      <c r="D15" s="175" t="s">
        <v>738</v>
      </c>
      <c r="E15" s="4" t="s">
        <v>285</v>
      </c>
      <c r="F15" s="176"/>
      <c r="G15" s="177"/>
      <c r="H15" s="166"/>
    </row>
    <row r="16" spans="2:8" ht="18.75">
      <c r="B16" s="184"/>
      <c r="C16" s="184"/>
      <c r="D16" s="185"/>
      <c r="E16" s="186"/>
      <c r="F16" s="186"/>
      <c r="G16" s="184"/>
      <c r="H16" s="15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8E8C3-6CBC-4B56-BB11-EABA423A455C}">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614</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c r="B5" s="167" t="s">
        <v>263</v>
      </c>
      <c r="C5" s="168" t="s">
        <v>615</v>
      </c>
      <c r="D5" s="169" t="s">
        <v>364</v>
      </c>
      <c r="E5" s="170" t="s">
        <v>282</v>
      </c>
      <c r="F5" s="171" t="s">
        <v>275</v>
      </c>
      <c r="G5" s="172" t="s">
        <v>276</v>
      </c>
      <c r="H5" s="166"/>
    </row>
    <row r="6" spans="2:8">
      <c r="B6" s="173" t="s">
        <v>616</v>
      </c>
      <c r="C6" s="174" t="s">
        <v>617</v>
      </c>
      <c r="D6" s="175" t="s">
        <v>613</v>
      </c>
      <c r="E6" s="4" t="s">
        <v>279</v>
      </c>
      <c r="F6" s="176"/>
      <c r="G6" s="177"/>
      <c r="H6" s="166"/>
    </row>
    <row r="7" spans="2:8" ht="17.25" thickBot="1">
      <c r="B7" s="178" t="s">
        <v>69</v>
      </c>
      <c r="C7" s="179" t="s">
        <v>618</v>
      </c>
      <c r="D7" s="180" t="s">
        <v>281</v>
      </c>
      <c r="E7" s="181" t="s">
        <v>282</v>
      </c>
      <c r="F7" s="182"/>
      <c r="G7" s="183"/>
      <c r="H7" s="166"/>
    </row>
    <row r="8" spans="2:8" ht="20.100000000000001" customHeight="1">
      <c r="B8" s="184"/>
      <c r="C8" s="184"/>
      <c r="D8" s="185"/>
      <c r="E8" s="186"/>
      <c r="F8" s="186"/>
      <c r="G8" s="184"/>
      <c r="H8" s="15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D43E-0F7D-4C4A-A171-4CAAA50A80A6}">
  <sheetPr codeName="Sheet170">
    <outlinePr summaryBelow="0"/>
    <pageSetUpPr fitToPage="1"/>
  </sheetPr>
  <dimension ref="B1:H8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1627</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17.25" thickBot="1">
      <c r="B5" s="178" t="s">
        <v>619</v>
      </c>
      <c r="C5" s="179" t="s">
        <v>620</v>
      </c>
      <c r="D5" s="180" t="s">
        <v>293</v>
      </c>
      <c r="E5" s="181" t="s">
        <v>279</v>
      </c>
      <c r="F5" s="182" t="s">
        <v>275</v>
      </c>
      <c r="G5" s="183" t="s">
        <v>1638</v>
      </c>
      <c r="H5" s="166"/>
    </row>
    <row r="6" spans="2:8" ht="20.100000000000001" customHeight="1" thickBot="1">
      <c r="B6" s="163" t="s">
        <v>271</v>
      </c>
      <c r="C6" s="164"/>
      <c r="D6" s="164"/>
      <c r="E6" s="164"/>
      <c r="F6" s="164"/>
      <c r="G6" s="165"/>
      <c r="H6" s="166"/>
    </row>
    <row r="7" spans="2:8" ht="30">
      <c r="B7" s="167" t="s">
        <v>1639</v>
      </c>
      <c r="C7" s="168" t="s">
        <v>621</v>
      </c>
      <c r="D7" s="169" t="s">
        <v>622</v>
      </c>
      <c r="E7" s="170" t="s">
        <v>556</v>
      </c>
      <c r="F7" s="171" t="s">
        <v>275</v>
      </c>
      <c r="G7" s="172" t="s">
        <v>1641</v>
      </c>
      <c r="H7" s="166"/>
    </row>
    <row r="8" spans="2:8">
      <c r="B8" s="173" t="s">
        <v>1642</v>
      </c>
      <c r="C8" s="174" t="s">
        <v>623</v>
      </c>
      <c r="D8" s="175" t="s">
        <v>624</v>
      </c>
      <c r="E8" s="4" t="s">
        <v>433</v>
      </c>
      <c r="F8" s="176"/>
      <c r="G8" s="177"/>
      <c r="H8" s="166"/>
    </row>
    <row r="9" spans="2:8">
      <c r="B9" s="173" t="s">
        <v>1643</v>
      </c>
      <c r="C9" s="174" t="s">
        <v>625</v>
      </c>
      <c r="D9" s="175" t="s">
        <v>571</v>
      </c>
      <c r="E9" s="4" t="s">
        <v>433</v>
      </c>
      <c r="F9" s="176"/>
      <c r="G9" s="177" t="s">
        <v>1644</v>
      </c>
      <c r="H9" s="166"/>
    </row>
    <row r="10" spans="2:8">
      <c r="B10" s="173" t="s">
        <v>69</v>
      </c>
      <c r="C10" s="174" t="s">
        <v>626</v>
      </c>
      <c r="D10" s="175" t="s">
        <v>281</v>
      </c>
      <c r="E10" s="4" t="s">
        <v>556</v>
      </c>
      <c r="F10" s="176"/>
      <c r="G10" s="177"/>
      <c r="H10" s="166"/>
    </row>
    <row r="11" spans="2:8" ht="45">
      <c r="B11" s="173" t="s">
        <v>1645</v>
      </c>
      <c r="C11" s="174" t="s">
        <v>627</v>
      </c>
      <c r="D11" s="175" t="s">
        <v>293</v>
      </c>
      <c r="E11" s="4" t="s">
        <v>289</v>
      </c>
      <c r="F11" s="176"/>
      <c r="G11" s="177" t="s">
        <v>628</v>
      </c>
      <c r="H11" s="166"/>
    </row>
    <row r="12" spans="2:8">
      <c r="B12" s="173" t="s">
        <v>1675</v>
      </c>
      <c r="C12" s="174" t="s">
        <v>629</v>
      </c>
      <c r="D12" s="175" t="s">
        <v>510</v>
      </c>
      <c r="E12" s="4" t="s">
        <v>433</v>
      </c>
      <c r="F12" s="176"/>
      <c r="G12" s="177" t="s">
        <v>511</v>
      </c>
      <c r="H12" s="166"/>
    </row>
    <row r="13" spans="2:8">
      <c r="B13" s="173" t="s">
        <v>1676</v>
      </c>
      <c r="C13" s="174" t="s">
        <v>630</v>
      </c>
      <c r="D13" s="175" t="s">
        <v>510</v>
      </c>
      <c r="E13" s="4" t="s">
        <v>433</v>
      </c>
      <c r="F13" s="176"/>
      <c r="G13" s="177" t="s">
        <v>511</v>
      </c>
      <c r="H13" s="166"/>
    </row>
    <row r="14" spans="2:8">
      <c r="B14" s="173" t="s">
        <v>631</v>
      </c>
      <c r="C14" s="174" t="s">
        <v>632</v>
      </c>
      <c r="D14" s="175" t="s">
        <v>510</v>
      </c>
      <c r="E14" s="4" t="s">
        <v>433</v>
      </c>
      <c r="F14" s="176"/>
      <c r="G14" s="177" t="s">
        <v>511</v>
      </c>
      <c r="H14" s="166"/>
    </row>
    <row r="15" spans="2:8">
      <c r="B15" s="173" t="s">
        <v>633</v>
      </c>
      <c r="C15" s="174" t="s">
        <v>634</v>
      </c>
      <c r="D15" s="175" t="s">
        <v>510</v>
      </c>
      <c r="E15" s="4" t="s">
        <v>433</v>
      </c>
      <c r="F15" s="176"/>
      <c r="G15" s="177" t="s">
        <v>511</v>
      </c>
      <c r="H15" s="166"/>
    </row>
    <row r="16" spans="2:8" ht="17.25" thickBot="1">
      <c r="B16" s="173" t="s">
        <v>221</v>
      </c>
      <c r="C16" s="174" t="s">
        <v>635</v>
      </c>
      <c r="D16" s="175" t="s">
        <v>278</v>
      </c>
      <c r="E16" s="4" t="s">
        <v>279</v>
      </c>
      <c r="F16" s="176"/>
      <c r="G16" s="177"/>
      <c r="H16" s="166"/>
    </row>
    <row r="17" spans="2:8" ht="20.100000000000001" customHeight="1" thickBot="1">
      <c r="B17" s="163" t="s">
        <v>637</v>
      </c>
      <c r="C17" s="164"/>
      <c r="D17" s="164"/>
      <c r="E17" s="164"/>
      <c r="F17" s="164"/>
      <c r="G17" s="165"/>
      <c r="H17" s="166"/>
    </row>
    <row r="18" spans="2:8" ht="45">
      <c r="B18" s="173" t="s">
        <v>638</v>
      </c>
      <c r="C18" s="174" t="s">
        <v>639</v>
      </c>
      <c r="D18" s="175" t="s">
        <v>510</v>
      </c>
      <c r="E18" s="4" t="s">
        <v>279</v>
      </c>
      <c r="F18" s="176"/>
      <c r="G18" s="177" t="s">
        <v>640</v>
      </c>
      <c r="H18" s="166"/>
    </row>
    <row r="19" spans="2:8" ht="45">
      <c r="B19" s="173" t="s">
        <v>641</v>
      </c>
      <c r="C19" s="174" t="s">
        <v>642</v>
      </c>
      <c r="D19" s="175" t="s">
        <v>293</v>
      </c>
      <c r="E19" s="4" t="s">
        <v>289</v>
      </c>
      <c r="F19" s="176"/>
      <c r="G19" s="177" t="s">
        <v>643</v>
      </c>
      <c r="H19" s="166"/>
    </row>
    <row r="20" spans="2:8" ht="60">
      <c r="B20" s="173" t="s">
        <v>644</v>
      </c>
      <c r="C20" s="174" t="s">
        <v>645</v>
      </c>
      <c r="D20" s="175" t="s">
        <v>569</v>
      </c>
      <c r="E20" s="4" t="s">
        <v>289</v>
      </c>
      <c r="F20" s="176"/>
      <c r="G20" s="177" t="s">
        <v>646</v>
      </c>
      <c r="H20" s="166"/>
    </row>
    <row r="21" spans="2:8" ht="60.75" thickBot="1">
      <c r="B21" s="173" t="s">
        <v>647</v>
      </c>
      <c r="C21" s="174" t="s">
        <v>648</v>
      </c>
      <c r="D21" s="175" t="s">
        <v>569</v>
      </c>
      <c r="E21" s="4" t="s">
        <v>289</v>
      </c>
      <c r="F21" s="176"/>
      <c r="G21" s="177" t="s">
        <v>646</v>
      </c>
      <c r="H21" s="166"/>
    </row>
    <row r="22" spans="2:8" ht="20.100000000000001" customHeight="1" thickBot="1">
      <c r="B22" s="163" t="s">
        <v>649</v>
      </c>
      <c r="C22" s="164"/>
      <c r="D22" s="164"/>
      <c r="E22" s="164"/>
      <c r="F22" s="164"/>
      <c r="G22" s="165"/>
      <c r="H22" s="166"/>
    </row>
    <row r="23" spans="2:8" ht="90">
      <c r="B23" s="173" t="s">
        <v>1677</v>
      </c>
      <c r="C23" s="174" t="s">
        <v>650</v>
      </c>
      <c r="D23" s="175" t="s">
        <v>293</v>
      </c>
      <c r="E23" s="4" t="s">
        <v>289</v>
      </c>
      <c r="F23" s="176"/>
      <c r="G23" s="177" t="s">
        <v>651</v>
      </c>
      <c r="H23" s="166"/>
    </row>
    <row r="24" spans="2:8" ht="45">
      <c r="B24" s="173" t="s">
        <v>652</v>
      </c>
      <c r="C24" s="174" t="s">
        <v>653</v>
      </c>
      <c r="D24" s="175" t="s">
        <v>293</v>
      </c>
      <c r="E24" s="4" t="s">
        <v>289</v>
      </c>
      <c r="F24" s="176"/>
      <c r="G24" s="177" t="s">
        <v>1678</v>
      </c>
      <c r="H24" s="166"/>
    </row>
    <row r="25" spans="2:8" ht="33.75" thickBot="1">
      <c r="B25" s="173" t="s">
        <v>654</v>
      </c>
      <c r="C25" s="174" t="s">
        <v>655</v>
      </c>
      <c r="D25" s="267" t="s">
        <v>656</v>
      </c>
      <c r="E25" s="4" t="s">
        <v>289</v>
      </c>
      <c r="F25" s="176"/>
      <c r="G25" s="177" t="s">
        <v>657</v>
      </c>
      <c r="H25" s="166"/>
    </row>
    <row r="26" spans="2:8" ht="20.100000000000001" customHeight="1" thickBot="1">
      <c r="B26" s="163" t="s">
        <v>658</v>
      </c>
      <c r="C26" s="164"/>
      <c r="D26" s="164"/>
      <c r="E26" s="164"/>
      <c r="F26" s="164"/>
      <c r="G26" s="165"/>
      <c r="H26" s="166"/>
    </row>
    <row r="27" spans="2:8" ht="20.25" customHeight="1">
      <c r="B27" s="173" t="s">
        <v>1646</v>
      </c>
      <c r="C27" s="174" t="s">
        <v>659</v>
      </c>
      <c r="D27" s="175" t="s">
        <v>364</v>
      </c>
      <c r="E27" s="4" t="s">
        <v>556</v>
      </c>
      <c r="F27" s="176"/>
      <c r="G27" s="268" t="s">
        <v>1647</v>
      </c>
      <c r="H27" s="166"/>
    </row>
    <row r="28" spans="2:8" ht="20.25" customHeight="1">
      <c r="B28" s="238" t="s">
        <v>660</v>
      </c>
      <c r="C28" s="239" t="s">
        <v>660</v>
      </c>
      <c r="D28" s="175" t="s">
        <v>364</v>
      </c>
      <c r="E28" s="4" t="s">
        <v>556</v>
      </c>
      <c r="F28" s="176"/>
      <c r="G28" s="269"/>
      <c r="H28" s="166"/>
    </row>
    <row r="29" spans="2:8" ht="20.25" customHeight="1" thickBot="1">
      <c r="B29" s="237" t="s">
        <v>1648</v>
      </c>
      <c r="C29" s="174" t="s">
        <v>661</v>
      </c>
      <c r="D29" s="175" t="s">
        <v>364</v>
      </c>
      <c r="E29" s="4" t="s">
        <v>556</v>
      </c>
      <c r="F29" s="176"/>
      <c r="G29" s="270"/>
      <c r="H29" s="166"/>
    </row>
    <row r="30" spans="2:8" ht="20.100000000000001" customHeight="1" thickBot="1">
      <c r="B30" s="163" t="s">
        <v>1649</v>
      </c>
      <c r="C30" s="164"/>
      <c r="D30" s="164"/>
      <c r="E30" s="164"/>
      <c r="F30" s="164"/>
      <c r="G30" s="165"/>
      <c r="H30" s="166"/>
    </row>
    <row r="31" spans="2:8" ht="60.75" thickBot="1">
      <c r="B31" s="173" t="s">
        <v>1650</v>
      </c>
      <c r="C31" s="174" t="s">
        <v>662</v>
      </c>
      <c r="D31" s="175" t="s">
        <v>622</v>
      </c>
      <c r="E31" s="4" t="s">
        <v>556</v>
      </c>
      <c r="F31" s="176"/>
      <c r="G31" s="177" t="s">
        <v>1651</v>
      </c>
      <c r="H31" s="166"/>
    </row>
    <row r="32" spans="2:8" ht="20.100000000000001" customHeight="1" thickBot="1">
      <c r="B32" s="163" t="s">
        <v>663</v>
      </c>
      <c r="C32" s="164"/>
      <c r="D32" s="164"/>
      <c r="E32" s="164"/>
      <c r="F32" s="164"/>
      <c r="G32" s="165"/>
      <c r="H32" s="166"/>
    </row>
    <row r="33" spans="2:8" ht="45.75" thickBot="1">
      <c r="B33" s="222" t="s">
        <v>664</v>
      </c>
      <c r="C33" s="223" t="s">
        <v>665</v>
      </c>
      <c r="D33" s="224" t="s">
        <v>293</v>
      </c>
      <c r="E33" s="225" t="s">
        <v>289</v>
      </c>
      <c r="F33" s="226"/>
      <c r="G33" s="236" t="s">
        <v>666</v>
      </c>
      <c r="H33" s="166"/>
    </row>
    <row r="34" spans="2:8" ht="17.25" thickBot="1">
      <c r="B34" s="271" t="s">
        <v>667</v>
      </c>
      <c r="C34" s="272"/>
      <c r="D34" s="273"/>
      <c r="E34" s="274"/>
      <c r="F34" s="275"/>
      <c r="G34" s="276"/>
      <c r="H34" s="166"/>
    </row>
    <row r="35" spans="2:8" ht="17.25" thickBot="1">
      <c r="B35" s="271" t="s">
        <v>668</v>
      </c>
      <c r="C35" s="272"/>
      <c r="D35" s="273"/>
      <c r="E35" s="274"/>
      <c r="F35" s="275"/>
      <c r="G35" s="276"/>
      <c r="H35" s="166"/>
    </row>
    <row r="36" spans="2:8" ht="45">
      <c r="B36" s="261" t="s">
        <v>67</v>
      </c>
      <c r="C36" s="262" t="s">
        <v>669</v>
      </c>
      <c r="D36" s="263" t="s">
        <v>670</v>
      </c>
      <c r="E36" s="264" t="s">
        <v>274</v>
      </c>
      <c r="F36" s="265"/>
      <c r="G36" s="266" t="s">
        <v>671</v>
      </c>
      <c r="H36" s="166"/>
    </row>
    <row r="37" spans="2:8" ht="75">
      <c r="B37" s="173" t="s">
        <v>259</v>
      </c>
      <c r="C37" s="174" t="s">
        <v>672</v>
      </c>
      <c r="D37" s="175" t="s">
        <v>673</v>
      </c>
      <c r="E37" s="4" t="s">
        <v>365</v>
      </c>
      <c r="F37" s="176"/>
      <c r="G37" s="177" t="s">
        <v>674</v>
      </c>
      <c r="H37" s="166"/>
    </row>
    <row r="38" spans="2:8" ht="17.25" thickBot="1">
      <c r="B38" s="173" t="s">
        <v>675</v>
      </c>
      <c r="C38" s="174" t="s">
        <v>676</v>
      </c>
      <c r="D38" s="175" t="s">
        <v>303</v>
      </c>
      <c r="E38" s="4" t="s">
        <v>289</v>
      </c>
      <c r="F38" s="176"/>
      <c r="G38" s="177" t="s">
        <v>677</v>
      </c>
      <c r="H38" s="166"/>
    </row>
    <row r="39" spans="2:8" ht="17.25" thickBot="1">
      <c r="B39" s="271" t="s">
        <v>678</v>
      </c>
      <c r="C39" s="272"/>
      <c r="D39" s="273"/>
      <c r="E39" s="274"/>
      <c r="F39" s="275"/>
      <c r="G39" s="276"/>
      <c r="H39" s="166"/>
    </row>
    <row r="40" spans="2:8" ht="45">
      <c r="B40" s="173" t="s">
        <v>679</v>
      </c>
      <c r="C40" s="174" t="s">
        <v>680</v>
      </c>
      <c r="D40" s="175" t="s">
        <v>670</v>
      </c>
      <c r="E40" s="4" t="s">
        <v>365</v>
      </c>
      <c r="F40" s="176"/>
      <c r="G40" s="177" t="s">
        <v>671</v>
      </c>
      <c r="H40" s="166"/>
    </row>
    <row r="41" spans="2:8" ht="75">
      <c r="B41" s="173" t="s">
        <v>681</v>
      </c>
      <c r="C41" s="174" t="s">
        <v>682</v>
      </c>
      <c r="D41" s="175" t="s">
        <v>673</v>
      </c>
      <c r="E41" s="4" t="s">
        <v>365</v>
      </c>
      <c r="F41" s="176"/>
      <c r="G41" s="177" t="s">
        <v>683</v>
      </c>
      <c r="H41" s="166"/>
    </row>
    <row r="42" spans="2:8" ht="17.25" thickBot="1">
      <c r="B42" s="173" t="s">
        <v>675</v>
      </c>
      <c r="C42" s="174" t="s">
        <v>684</v>
      </c>
      <c r="D42" s="175" t="s">
        <v>303</v>
      </c>
      <c r="E42" s="4" t="s">
        <v>289</v>
      </c>
      <c r="F42" s="176"/>
      <c r="G42" s="177" t="s">
        <v>677</v>
      </c>
      <c r="H42" s="166"/>
    </row>
    <row r="43" spans="2:8" ht="17.25" thickBot="1">
      <c r="B43" s="271" t="s">
        <v>8</v>
      </c>
      <c r="C43" s="272"/>
      <c r="D43" s="273"/>
      <c r="E43" s="274"/>
      <c r="F43" s="275"/>
      <c r="G43" s="276"/>
      <c r="H43" s="166"/>
    </row>
    <row r="44" spans="2:8" ht="45.75" thickBot="1">
      <c r="B44" s="173" t="s">
        <v>92</v>
      </c>
      <c r="C44" s="174" t="s">
        <v>685</v>
      </c>
      <c r="D44" s="175" t="s">
        <v>686</v>
      </c>
      <c r="E44" s="4" t="s">
        <v>556</v>
      </c>
      <c r="F44" s="176"/>
      <c r="G44" s="177" t="s">
        <v>687</v>
      </c>
      <c r="H44" s="166"/>
    </row>
    <row r="45" spans="2:8" ht="17.25" thickBot="1">
      <c r="B45" s="271" t="s">
        <v>6</v>
      </c>
      <c r="C45" s="272"/>
      <c r="D45" s="273"/>
      <c r="E45" s="274"/>
      <c r="F45" s="275"/>
      <c r="G45" s="276"/>
      <c r="H45" s="166"/>
    </row>
    <row r="46" spans="2:8" ht="45.75" thickBot="1">
      <c r="B46" s="173" t="s">
        <v>1616</v>
      </c>
      <c r="C46" s="174" t="s">
        <v>688</v>
      </c>
      <c r="D46" s="175" t="s">
        <v>636</v>
      </c>
      <c r="E46" s="4" t="s">
        <v>556</v>
      </c>
      <c r="F46" s="176"/>
      <c r="G46" s="177" t="s">
        <v>687</v>
      </c>
      <c r="H46" s="166"/>
    </row>
    <row r="47" spans="2:8" ht="17.25" thickBot="1">
      <c r="B47" s="271" t="s">
        <v>689</v>
      </c>
      <c r="C47" s="272"/>
      <c r="D47" s="273"/>
      <c r="E47" s="274"/>
      <c r="F47" s="275"/>
      <c r="G47" s="277" t="s">
        <v>9</v>
      </c>
      <c r="H47" s="166"/>
    </row>
    <row r="48" spans="2:8" ht="75.75" thickBot="1">
      <c r="B48" s="173" t="s">
        <v>86</v>
      </c>
      <c r="C48" s="174" t="s">
        <v>690</v>
      </c>
      <c r="D48" s="175" t="s">
        <v>636</v>
      </c>
      <c r="E48" s="4" t="s">
        <v>274</v>
      </c>
      <c r="F48" s="176"/>
      <c r="G48" s="177" t="s">
        <v>691</v>
      </c>
      <c r="H48" s="166"/>
    </row>
    <row r="49" spans="2:8" ht="17.25" thickBot="1">
      <c r="B49" s="271" t="s">
        <v>692</v>
      </c>
      <c r="C49" s="272"/>
      <c r="D49" s="273"/>
      <c r="E49" s="274"/>
      <c r="F49" s="275"/>
      <c r="G49" s="277" t="s">
        <v>9</v>
      </c>
      <c r="H49" s="166"/>
    </row>
    <row r="50" spans="2:8" ht="75.75" thickBot="1">
      <c r="B50" s="173" t="s">
        <v>87</v>
      </c>
      <c r="C50" s="174" t="s">
        <v>693</v>
      </c>
      <c r="D50" s="175" t="s">
        <v>636</v>
      </c>
      <c r="E50" s="4" t="s">
        <v>274</v>
      </c>
      <c r="F50" s="176"/>
      <c r="G50" s="177" t="s">
        <v>694</v>
      </c>
      <c r="H50" s="166"/>
    </row>
    <row r="51" spans="2:8" ht="17.25" thickBot="1">
      <c r="B51" s="271" t="s">
        <v>7</v>
      </c>
      <c r="C51" s="272"/>
      <c r="D51" s="273"/>
      <c r="E51" s="274"/>
      <c r="F51" s="275"/>
      <c r="G51" s="276"/>
      <c r="H51" s="166"/>
    </row>
    <row r="52" spans="2:8" ht="90.75" thickBot="1">
      <c r="B52" s="173" t="s">
        <v>245</v>
      </c>
      <c r="C52" s="174" t="s">
        <v>695</v>
      </c>
      <c r="D52" s="175" t="s">
        <v>636</v>
      </c>
      <c r="E52" s="4" t="s">
        <v>556</v>
      </c>
      <c r="F52" s="176"/>
      <c r="G52" s="177" t="s">
        <v>1670</v>
      </c>
      <c r="H52" s="166"/>
    </row>
    <row r="53" spans="2:8" ht="17.25" thickBot="1">
      <c r="B53" s="271" t="s">
        <v>696</v>
      </c>
      <c r="C53" s="272"/>
      <c r="D53" s="273"/>
      <c r="E53" s="274"/>
      <c r="F53" s="275"/>
      <c r="G53" s="276"/>
      <c r="H53" s="166"/>
    </row>
    <row r="54" spans="2:8" ht="17.25" thickBot="1">
      <c r="B54" s="271" t="s">
        <v>697</v>
      </c>
      <c r="C54" s="272"/>
      <c r="D54" s="273"/>
      <c r="E54" s="274"/>
      <c r="F54" s="275"/>
      <c r="G54" s="276"/>
      <c r="H54" s="166"/>
    </row>
    <row r="55" spans="2:8" ht="45">
      <c r="B55" s="173" t="s">
        <v>679</v>
      </c>
      <c r="C55" s="174" t="s">
        <v>698</v>
      </c>
      <c r="D55" s="175" t="s">
        <v>670</v>
      </c>
      <c r="E55" s="4" t="s">
        <v>274</v>
      </c>
      <c r="F55" s="176"/>
      <c r="G55" s="177" t="s">
        <v>671</v>
      </c>
      <c r="H55" s="166"/>
    </row>
    <row r="56" spans="2:8" ht="75">
      <c r="B56" s="173" t="s">
        <v>681</v>
      </c>
      <c r="C56" s="174" t="s">
        <v>699</v>
      </c>
      <c r="D56" s="175" t="s">
        <v>673</v>
      </c>
      <c r="E56" s="4" t="s">
        <v>274</v>
      </c>
      <c r="F56" s="176"/>
      <c r="G56" s="177" t="s">
        <v>700</v>
      </c>
      <c r="H56" s="166"/>
    </row>
    <row r="57" spans="2:8" ht="17.25" thickBot="1">
      <c r="B57" s="173" t="s">
        <v>675</v>
      </c>
      <c r="C57" s="174" t="s">
        <v>701</v>
      </c>
      <c r="D57" s="175" t="s">
        <v>303</v>
      </c>
      <c r="E57" s="4" t="s">
        <v>289</v>
      </c>
      <c r="F57" s="176"/>
      <c r="G57" s="177" t="s">
        <v>677</v>
      </c>
      <c r="H57" s="166"/>
    </row>
    <row r="58" spans="2:8" ht="17.25" thickBot="1">
      <c r="B58" s="271" t="s">
        <v>702</v>
      </c>
      <c r="C58" s="272"/>
      <c r="D58" s="273"/>
      <c r="E58" s="274"/>
      <c r="F58" s="275"/>
      <c r="G58" s="276"/>
      <c r="H58" s="166"/>
    </row>
    <row r="59" spans="2:8" ht="45">
      <c r="B59" s="173" t="s">
        <v>679</v>
      </c>
      <c r="C59" s="174" t="s">
        <v>703</v>
      </c>
      <c r="D59" s="175" t="s">
        <v>670</v>
      </c>
      <c r="E59" s="4" t="s">
        <v>274</v>
      </c>
      <c r="F59" s="176"/>
      <c r="G59" s="177" t="s">
        <v>671</v>
      </c>
      <c r="H59" s="166"/>
    </row>
    <row r="60" spans="2:8" ht="75">
      <c r="B60" s="173" t="s">
        <v>681</v>
      </c>
      <c r="C60" s="174" t="s">
        <v>704</v>
      </c>
      <c r="D60" s="175" t="s">
        <v>673</v>
      </c>
      <c r="E60" s="4" t="s">
        <v>274</v>
      </c>
      <c r="F60" s="176"/>
      <c r="G60" s="177" t="s">
        <v>705</v>
      </c>
      <c r="H60" s="166"/>
    </row>
    <row r="61" spans="2:8" ht="17.25" thickBot="1">
      <c r="B61" s="173" t="s">
        <v>675</v>
      </c>
      <c r="C61" s="174" t="s">
        <v>706</v>
      </c>
      <c r="D61" s="175" t="s">
        <v>303</v>
      </c>
      <c r="E61" s="4" t="s">
        <v>289</v>
      </c>
      <c r="F61" s="176"/>
      <c r="G61" s="177" t="s">
        <v>677</v>
      </c>
      <c r="H61" s="166"/>
    </row>
    <row r="62" spans="2:8" ht="17.25" thickBot="1">
      <c r="B62" s="271" t="s">
        <v>707</v>
      </c>
      <c r="C62" s="272"/>
      <c r="D62" s="273"/>
      <c r="E62" s="274"/>
      <c r="F62" s="275"/>
      <c r="G62" s="276"/>
      <c r="H62" s="166"/>
    </row>
    <row r="63" spans="2:8" ht="45">
      <c r="B63" s="173" t="s">
        <v>679</v>
      </c>
      <c r="C63" s="174" t="s">
        <v>708</v>
      </c>
      <c r="D63" s="175" t="s">
        <v>670</v>
      </c>
      <c r="E63" s="4" t="s">
        <v>274</v>
      </c>
      <c r="F63" s="176"/>
      <c r="G63" s="177" t="s">
        <v>671</v>
      </c>
      <c r="H63" s="166"/>
    </row>
    <row r="64" spans="2:8" ht="75">
      <c r="B64" s="173" t="s">
        <v>681</v>
      </c>
      <c r="C64" s="174" t="s">
        <v>709</v>
      </c>
      <c r="D64" s="175" t="s">
        <v>673</v>
      </c>
      <c r="E64" s="4" t="s">
        <v>274</v>
      </c>
      <c r="F64" s="176"/>
      <c r="G64" s="177" t="s">
        <v>710</v>
      </c>
      <c r="H64" s="166"/>
    </row>
    <row r="65" spans="2:8" ht="17.25" thickBot="1">
      <c r="B65" s="173" t="s">
        <v>675</v>
      </c>
      <c r="C65" s="174" t="s">
        <v>711</v>
      </c>
      <c r="D65" s="175" t="s">
        <v>303</v>
      </c>
      <c r="E65" s="4" t="s">
        <v>289</v>
      </c>
      <c r="F65" s="176"/>
      <c r="G65" s="177" t="s">
        <v>677</v>
      </c>
      <c r="H65" s="166"/>
    </row>
    <row r="66" spans="2:8" ht="17.25" thickBot="1">
      <c r="B66" s="271" t="s">
        <v>8</v>
      </c>
      <c r="C66" s="272"/>
      <c r="D66" s="273"/>
      <c r="E66" s="274"/>
      <c r="F66" s="275"/>
      <c r="G66" s="276"/>
      <c r="H66" s="166"/>
    </row>
    <row r="67" spans="2:8" ht="45.75" thickBot="1">
      <c r="B67" s="173" t="s">
        <v>92</v>
      </c>
      <c r="C67" s="174" t="s">
        <v>712</v>
      </c>
      <c r="D67" s="175" t="s">
        <v>686</v>
      </c>
      <c r="E67" s="4" t="s">
        <v>282</v>
      </c>
      <c r="F67" s="176"/>
      <c r="G67" s="177" t="s">
        <v>687</v>
      </c>
      <c r="H67" s="166"/>
    </row>
    <row r="68" spans="2:8" ht="17.25" thickBot="1">
      <c r="B68" s="271" t="s">
        <v>6</v>
      </c>
      <c r="C68" s="272"/>
      <c r="D68" s="273"/>
      <c r="E68" s="274"/>
      <c r="F68" s="275"/>
      <c r="G68" s="276"/>
      <c r="H68" s="166"/>
    </row>
    <row r="69" spans="2:8" ht="45.75" thickBot="1">
      <c r="B69" s="173" t="s">
        <v>1616</v>
      </c>
      <c r="C69" s="174" t="s">
        <v>713</v>
      </c>
      <c r="D69" s="175" t="s">
        <v>636</v>
      </c>
      <c r="E69" s="4" t="s">
        <v>282</v>
      </c>
      <c r="F69" s="176"/>
      <c r="G69" s="177" t="s">
        <v>687</v>
      </c>
      <c r="H69" s="166"/>
    </row>
    <row r="70" spans="2:8" ht="17.25" thickBot="1">
      <c r="B70" s="271" t="s">
        <v>689</v>
      </c>
      <c r="C70" s="272"/>
      <c r="D70" s="273"/>
      <c r="E70" s="274"/>
      <c r="F70" s="275"/>
      <c r="G70" s="277" t="s">
        <v>9</v>
      </c>
      <c r="H70" s="166"/>
    </row>
    <row r="71" spans="2:8" ht="75.75" thickBot="1">
      <c r="B71" s="173" t="s">
        <v>86</v>
      </c>
      <c r="C71" s="174" t="s">
        <v>714</v>
      </c>
      <c r="D71" s="175" t="s">
        <v>636</v>
      </c>
      <c r="E71" s="4" t="s">
        <v>274</v>
      </c>
      <c r="F71" s="176"/>
      <c r="G71" s="177" t="s">
        <v>691</v>
      </c>
      <c r="H71" s="166"/>
    </row>
    <row r="72" spans="2:8" ht="17.25" thickBot="1">
      <c r="B72" s="271" t="s">
        <v>692</v>
      </c>
      <c r="C72" s="272"/>
      <c r="D72" s="273"/>
      <c r="E72" s="274"/>
      <c r="F72" s="275"/>
      <c r="G72" s="277" t="s">
        <v>9</v>
      </c>
      <c r="H72" s="166"/>
    </row>
    <row r="73" spans="2:8" ht="75.75" thickBot="1">
      <c r="B73" s="173" t="s">
        <v>87</v>
      </c>
      <c r="C73" s="174" t="s">
        <v>715</v>
      </c>
      <c r="D73" s="175" t="s">
        <v>636</v>
      </c>
      <c r="E73" s="4" t="s">
        <v>274</v>
      </c>
      <c r="F73" s="176"/>
      <c r="G73" s="177" t="s">
        <v>694</v>
      </c>
      <c r="H73" s="166"/>
    </row>
    <row r="74" spans="2:8" ht="17.25" thickBot="1">
      <c r="B74" s="271" t="s">
        <v>7</v>
      </c>
      <c r="C74" s="272"/>
      <c r="D74" s="273"/>
      <c r="E74" s="274"/>
      <c r="F74" s="275"/>
      <c r="G74" s="276"/>
      <c r="H74" s="166"/>
    </row>
    <row r="75" spans="2:8" ht="90.75" thickBot="1">
      <c r="B75" s="173" t="s">
        <v>245</v>
      </c>
      <c r="C75" s="174" t="s">
        <v>716</v>
      </c>
      <c r="D75" s="175" t="s">
        <v>636</v>
      </c>
      <c r="E75" s="4" t="s">
        <v>282</v>
      </c>
      <c r="F75" s="176"/>
      <c r="G75" s="177" t="s">
        <v>1670</v>
      </c>
      <c r="H75" s="166"/>
    </row>
    <row r="76" spans="2:8" ht="20.100000000000001" customHeight="1" thickBot="1">
      <c r="B76" s="163" t="s">
        <v>717</v>
      </c>
      <c r="C76" s="164"/>
      <c r="D76" s="164"/>
      <c r="E76" s="164"/>
      <c r="F76" s="164"/>
      <c r="G76" s="165"/>
      <c r="H76" s="166"/>
    </row>
    <row r="77" spans="2:8" ht="60.75" thickBot="1">
      <c r="B77" s="173" t="s">
        <v>718</v>
      </c>
      <c r="C77" s="174" t="s">
        <v>719</v>
      </c>
      <c r="D77" s="175" t="s">
        <v>569</v>
      </c>
      <c r="E77" s="4" t="s">
        <v>289</v>
      </c>
      <c r="F77" s="176"/>
      <c r="G77" s="177" t="s">
        <v>646</v>
      </c>
      <c r="H77" s="166"/>
    </row>
    <row r="78" spans="2:8" ht="20.100000000000001" customHeight="1" thickBot="1">
      <c r="B78" s="163" t="s">
        <v>720</v>
      </c>
      <c r="C78" s="164"/>
      <c r="D78" s="164"/>
      <c r="E78" s="164"/>
      <c r="F78" s="164"/>
      <c r="G78" s="165"/>
      <c r="H78" s="166"/>
    </row>
    <row r="79" spans="2:8">
      <c r="B79" s="167" t="s">
        <v>508</v>
      </c>
      <c r="C79" s="168" t="s">
        <v>721</v>
      </c>
      <c r="D79" s="169" t="s">
        <v>510</v>
      </c>
      <c r="E79" s="170" t="s">
        <v>279</v>
      </c>
      <c r="F79" s="171"/>
      <c r="G79" s="172" t="s">
        <v>511</v>
      </c>
      <c r="H79" s="166"/>
    </row>
    <row r="80" spans="2:8" ht="17.25" thickBot="1">
      <c r="B80" s="178" t="s">
        <v>512</v>
      </c>
      <c r="C80" s="179" t="s">
        <v>722</v>
      </c>
      <c r="D80" s="180" t="s">
        <v>510</v>
      </c>
      <c r="E80" s="181" t="s">
        <v>279</v>
      </c>
      <c r="F80" s="182"/>
      <c r="G80" s="183" t="s">
        <v>511</v>
      </c>
      <c r="H80" s="166"/>
    </row>
    <row r="81" spans="2:8" ht="20.100000000000001" customHeight="1">
      <c r="B81" s="184"/>
      <c r="C81" s="184"/>
      <c r="D81" s="185"/>
      <c r="E81" s="186"/>
      <c r="F81" s="186"/>
      <c r="G81" s="184"/>
      <c r="H81" s="151"/>
    </row>
  </sheetData>
  <mergeCells count="1">
    <mergeCell ref="G27: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0563-8E83-4738-BEFB-B1CB47561947}">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1628</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30">
      <c r="B5" s="167" t="s">
        <v>1652</v>
      </c>
      <c r="C5" s="168" t="s">
        <v>723</v>
      </c>
      <c r="D5" s="169" t="s">
        <v>673</v>
      </c>
      <c r="E5" s="170" t="s">
        <v>282</v>
      </c>
      <c r="F5" s="171" t="s">
        <v>275</v>
      </c>
      <c r="G5" s="172" t="s">
        <v>1640</v>
      </c>
      <c r="H5" s="166"/>
    </row>
    <row r="6" spans="2:8">
      <c r="B6" s="173" t="s">
        <v>1653</v>
      </c>
      <c r="C6" s="174" t="s">
        <v>724</v>
      </c>
      <c r="D6" s="175" t="s">
        <v>596</v>
      </c>
      <c r="E6" s="4" t="s">
        <v>279</v>
      </c>
      <c r="F6" s="176"/>
      <c r="G6" s="177"/>
      <c r="H6" s="166"/>
    </row>
    <row r="7" spans="2:8" ht="17.25" thickBot="1">
      <c r="B7" s="178" t="s">
        <v>69</v>
      </c>
      <c r="C7" s="179" t="s">
        <v>725</v>
      </c>
      <c r="D7" s="180" t="s">
        <v>281</v>
      </c>
      <c r="E7" s="181" t="s">
        <v>282</v>
      </c>
      <c r="F7" s="182"/>
      <c r="G7" s="183"/>
      <c r="H7" s="166"/>
    </row>
    <row r="8" spans="2:8" ht="20.100000000000001" customHeight="1">
      <c r="B8" s="184"/>
      <c r="C8" s="184"/>
      <c r="D8" s="185"/>
      <c r="E8" s="186"/>
      <c r="F8" s="186"/>
      <c r="G8" s="184"/>
      <c r="H8" s="15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8D53-A161-4858-A199-5C780CEADB2F}">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1666</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30">
      <c r="B5" s="167" t="s">
        <v>245</v>
      </c>
      <c r="C5" s="168" t="s">
        <v>726</v>
      </c>
      <c r="D5" s="169" t="s">
        <v>636</v>
      </c>
      <c r="E5" s="170" t="s">
        <v>282</v>
      </c>
      <c r="F5" s="171" t="s">
        <v>275</v>
      </c>
      <c r="G5" s="172" t="s">
        <v>1641</v>
      </c>
      <c r="H5" s="166"/>
    </row>
    <row r="6" spans="2:8">
      <c r="B6" s="173" t="s">
        <v>1671</v>
      </c>
      <c r="C6" s="174" t="s">
        <v>727</v>
      </c>
      <c r="D6" s="175" t="s">
        <v>278</v>
      </c>
      <c r="E6" s="4" t="s">
        <v>279</v>
      </c>
      <c r="F6" s="176"/>
      <c r="G6" s="177"/>
      <c r="H6" s="166"/>
    </row>
    <row r="7" spans="2:8">
      <c r="B7" s="173" t="s">
        <v>69</v>
      </c>
      <c r="C7" s="174" t="s">
        <v>728</v>
      </c>
      <c r="D7" s="175" t="s">
        <v>281</v>
      </c>
      <c r="E7" s="4" t="s">
        <v>282</v>
      </c>
      <c r="F7" s="176"/>
      <c r="G7" s="177"/>
      <c r="H7" s="166"/>
    </row>
    <row r="8" spans="2:8">
      <c r="B8" s="173" t="s">
        <v>508</v>
      </c>
      <c r="C8" s="174" t="s">
        <v>729</v>
      </c>
      <c r="D8" s="175" t="s">
        <v>510</v>
      </c>
      <c r="E8" s="4" t="s">
        <v>279</v>
      </c>
      <c r="F8" s="176"/>
      <c r="G8" s="215" t="s">
        <v>511</v>
      </c>
      <c r="H8" s="166"/>
    </row>
    <row r="9" spans="2:8" ht="17.25" thickBot="1">
      <c r="B9" s="222" t="s">
        <v>512</v>
      </c>
      <c r="C9" s="223" t="s">
        <v>730</v>
      </c>
      <c r="D9" s="224" t="s">
        <v>510</v>
      </c>
      <c r="E9" s="225" t="s">
        <v>279</v>
      </c>
      <c r="F9" s="226"/>
      <c r="G9" s="227"/>
      <c r="H9" s="166"/>
    </row>
    <row r="10" spans="2:8" ht="20.100000000000001" customHeight="1">
      <c r="B10" s="184"/>
      <c r="C10" s="184"/>
      <c r="D10" s="185"/>
      <c r="E10" s="186"/>
      <c r="F10" s="186"/>
      <c r="G10" s="184"/>
      <c r="H10" s="151"/>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D173-CC2A-4D97-B4B2-92C5B264C229}">
  <sheetPr codeName="Sheet13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1629</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30">
      <c r="B5" s="167" t="s">
        <v>1632</v>
      </c>
      <c r="C5" s="168" t="s">
        <v>752</v>
      </c>
      <c r="D5" s="169" t="s">
        <v>753</v>
      </c>
      <c r="E5" s="170" t="s">
        <v>732</v>
      </c>
      <c r="F5" s="171" t="s">
        <v>754</v>
      </c>
      <c r="G5" s="172" t="s">
        <v>1654</v>
      </c>
      <c r="H5" s="166"/>
    </row>
    <row r="6" spans="2:8">
      <c r="B6" s="173" t="s">
        <v>1655</v>
      </c>
      <c r="C6" s="174" t="s">
        <v>755</v>
      </c>
      <c r="D6" s="175" t="s">
        <v>756</v>
      </c>
      <c r="E6" s="4" t="s">
        <v>501</v>
      </c>
      <c r="F6" s="176" t="s">
        <v>754</v>
      </c>
      <c r="G6" s="177"/>
      <c r="H6" s="166"/>
    </row>
    <row r="7" spans="2:8">
      <c r="B7" s="173" t="s">
        <v>1656</v>
      </c>
      <c r="C7" s="174" t="s">
        <v>757</v>
      </c>
      <c r="D7" s="175" t="s">
        <v>738</v>
      </c>
      <c r="E7" s="4" t="s">
        <v>758</v>
      </c>
      <c r="F7" s="176"/>
      <c r="G7" s="177"/>
      <c r="H7" s="166"/>
    </row>
    <row r="8" spans="2:8">
      <c r="B8" s="173" t="s">
        <v>759</v>
      </c>
      <c r="C8" s="174" t="s">
        <v>760</v>
      </c>
      <c r="D8" s="175" t="s">
        <v>761</v>
      </c>
      <c r="E8" s="4" t="s">
        <v>734</v>
      </c>
      <c r="F8" s="176" t="s">
        <v>754</v>
      </c>
      <c r="G8" s="177" t="s">
        <v>762</v>
      </c>
      <c r="H8" s="166"/>
    </row>
    <row r="9" spans="2:8" ht="105">
      <c r="B9" s="173" t="s">
        <v>1667</v>
      </c>
      <c r="C9" s="174" t="s">
        <v>763</v>
      </c>
      <c r="D9" s="175" t="s">
        <v>555</v>
      </c>
      <c r="E9" s="4" t="s">
        <v>735</v>
      </c>
      <c r="F9" s="176" t="s">
        <v>747</v>
      </c>
      <c r="G9" s="177" t="s">
        <v>1672</v>
      </c>
      <c r="H9" s="166"/>
    </row>
    <row r="10" spans="2:8" ht="90">
      <c r="B10" s="173" t="s">
        <v>764</v>
      </c>
      <c r="C10" s="174" t="s">
        <v>765</v>
      </c>
      <c r="D10" s="175" t="s">
        <v>736</v>
      </c>
      <c r="E10" s="4" t="s">
        <v>734</v>
      </c>
      <c r="F10" s="176"/>
      <c r="G10" s="177" t="s">
        <v>766</v>
      </c>
      <c r="H10" s="166"/>
    </row>
    <row r="11" spans="2:8" ht="60.75" thickBot="1">
      <c r="B11" s="173" t="s">
        <v>1657</v>
      </c>
      <c r="C11" s="174" t="s">
        <v>767</v>
      </c>
      <c r="D11" s="175" t="s">
        <v>768</v>
      </c>
      <c r="E11" s="4" t="s">
        <v>501</v>
      </c>
      <c r="F11" s="176" t="s">
        <v>754</v>
      </c>
      <c r="G11" s="177" t="s">
        <v>769</v>
      </c>
      <c r="H11" s="166"/>
    </row>
    <row r="12" spans="2:8" ht="20.100000000000001" customHeight="1">
      <c r="B12" s="184"/>
      <c r="C12" s="184"/>
      <c r="D12" s="185"/>
      <c r="E12" s="186"/>
      <c r="F12" s="186"/>
      <c r="G12" s="184"/>
      <c r="H12" s="15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FF6A1-DA22-45D0-ABE6-9B5462F62175}">
  <sheetPr codeName="Sheet35">
    <tabColor rgb="FF333333"/>
    <pageSetUpPr fitToPage="1"/>
  </sheetPr>
  <dimension ref="B1:AU5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50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8"/>
      <c r="E6" s="59"/>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1"/>
    </row>
    <row r="7" spans="2:47" ht="20.100000000000001" customHeight="1">
      <c r="D7" s="62"/>
      <c r="E7" s="63" t="s">
        <v>51</v>
      </c>
      <c r="F7" s="19"/>
      <c r="G7" s="19"/>
      <c r="H7" s="19"/>
      <c r="I7" s="19"/>
      <c r="J7" s="19"/>
      <c r="K7" s="19"/>
      <c r="L7" s="19"/>
      <c r="M7" s="19"/>
      <c r="N7" s="19"/>
      <c r="O7" s="19"/>
      <c r="P7" s="19"/>
      <c r="Q7" s="19"/>
      <c r="R7" s="19"/>
      <c r="S7" s="19"/>
      <c r="T7" s="64"/>
      <c r="U7" s="19"/>
      <c r="V7" s="17"/>
      <c r="W7" s="20"/>
      <c r="X7" s="19"/>
      <c r="Y7" s="19"/>
      <c r="Z7" s="19"/>
      <c r="AA7" s="19"/>
      <c r="AB7" s="19"/>
      <c r="AC7" s="19"/>
      <c r="AD7" s="19"/>
      <c r="AE7" s="19"/>
      <c r="AF7" s="19"/>
      <c r="AG7" s="19"/>
      <c r="AH7" s="19"/>
      <c r="AI7" s="19"/>
      <c r="AJ7" s="19"/>
      <c r="AK7" s="19"/>
      <c r="AL7" s="19"/>
      <c r="AM7" s="19"/>
      <c r="AN7" s="19"/>
      <c r="AO7" s="19"/>
      <c r="AP7" s="19"/>
      <c r="AQ7" s="19"/>
      <c r="AR7" s="19"/>
      <c r="AS7" s="65"/>
    </row>
    <row r="8" spans="2:47" ht="20.100000000000001" customHeight="1">
      <c r="D8" s="62"/>
      <c r="E8" s="63"/>
      <c r="F8" s="19"/>
      <c r="G8" s="19"/>
      <c r="H8" s="19"/>
      <c r="I8" s="19"/>
      <c r="J8" s="19"/>
      <c r="K8" s="19"/>
      <c r="L8" s="19"/>
      <c r="M8" s="19"/>
      <c r="N8" s="19"/>
      <c r="O8" s="19"/>
      <c r="P8" s="19"/>
      <c r="Q8" s="19"/>
      <c r="R8" s="19"/>
      <c r="S8" s="19"/>
      <c r="T8" s="64"/>
      <c r="U8" s="19"/>
      <c r="V8" s="66" t="str">
        <f>HYPERLINK("#'勘定科目データ'!A1","勘定科目データ")</f>
        <v>勘定科目データ</v>
      </c>
      <c r="W8" s="66"/>
      <c r="X8" s="66"/>
      <c r="Y8" s="66"/>
      <c r="Z8" s="66"/>
      <c r="AA8" s="66"/>
      <c r="AB8" s="66"/>
      <c r="AC8" s="66"/>
      <c r="AD8" s="66"/>
      <c r="AE8" s="66"/>
      <c r="AF8" s="66"/>
      <c r="AG8" s="66"/>
      <c r="AH8" s="66"/>
      <c r="AI8" s="66"/>
      <c r="AJ8" s="66"/>
      <c r="AK8" s="66"/>
      <c r="AL8" s="66"/>
      <c r="AM8" s="66"/>
      <c r="AN8" s="19"/>
      <c r="AO8" s="19"/>
      <c r="AP8" s="19"/>
      <c r="AQ8" s="19"/>
      <c r="AR8" s="19"/>
      <c r="AS8" s="65"/>
    </row>
    <row r="9" spans="2:47" ht="20.100000000000001" customHeight="1">
      <c r="D9" s="62"/>
      <c r="E9" s="63"/>
      <c r="F9" s="20"/>
      <c r="G9" s="20"/>
      <c r="H9" s="20"/>
      <c r="I9" s="20"/>
      <c r="J9" s="20"/>
      <c r="K9" s="20"/>
      <c r="L9" s="20"/>
      <c r="M9" s="20"/>
      <c r="N9" s="20"/>
      <c r="O9" s="20"/>
      <c r="P9" s="20"/>
      <c r="Q9" s="20"/>
      <c r="R9" s="20"/>
      <c r="S9" s="20"/>
      <c r="T9" s="64"/>
      <c r="U9" s="20"/>
      <c r="V9" s="66" t="str">
        <f>HYPERLINK("#'補助科目データ'!A1","補助科目データ")</f>
        <v>補助科目データ</v>
      </c>
      <c r="W9" s="66"/>
      <c r="X9" s="66"/>
      <c r="Y9" s="66"/>
      <c r="Z9" s="66"/>
      <c r="AA9" s="66"/>
      <c r="AB9" s="66"/>
      <c r="AC9" s="66"/>
      <c r="AD9" s="66"/>
      <c r="AE9" s="66"/>
      <c r="AF9" s="66"/>
      <c r="AG9" s="66"/>
      <c r="AH9" s="66"/>
      <c r="AI9" s="66"/>
      <c r="AJ9" s="66"/>
      <c r="AK9" s="66"/>
      <c r="AL9" s="66"/>
      <c r="AM9" s="66"/>
      <c r="AN9" s="20"/>
      <c r="AO9" s="20"/>
      <c r="AP9" s="20"/>
      <c r="AQ9" s="20"/>
      <c r="AR9" s="20"/>
      <c r="AS9" s="65"/>
    </row>
    <row r="10" spans="2:47" ht="20.100000000000001" customHeight="1">
      <c r="D10" s="62"/>
      <c r="E10" s="63"/>
      <c r="F10" s="25"/>
      <c r="G10" s="25"/>
      <c r="H10" s="25"/>
      <c r="I10" s="25"/>
      <c r="J10" s="25"/>
      <c r="K10" s="25"/>
      <c r="L10" s="25"/>
      <c r="M10" s="25"/>
      <c r="N10" s="25"/>
      <c r="O10" s="25"/>
      <c r="P10" s="25"/>
      <c r="Q10" s="25"/>
      <c r="R10" s="25"/>
      <c r="S10" s="25"/>
      <c r="T10" s="64"/>
      <c r="U10" s="25"/>
      <c r="V10" s="66" t="str">
        <f>HYPERLINK("#'部門データ'!A1","部門データ")</f>
        <v>部門データ</v>
      </c>
      <c r="W10" s="66"/>
      <c r="X10" s="66"/>
      <c r="Y10" s="66"/>
      <c r="Z10" s="66"/>
      <c r="AA10" s="66"/>
      <c r="AB10" s="66"/>
      <c r="AC10" s="66"/>
      <c r="AD10" s="66"/>
      <c r="AE10" s="66"/>
      <c r="AF10" s="66"/>
      <c r="AG10" s="66"/>
      <c r="AH10" s="66"/>
      <c r="AI10" s="66"/>
      <c r="AJ10" s="66"/>
      <c r="AK10" s="66"/>
      <c r="AL10" s="66"/>
      <c r="AM10" s="66"/>
      <c r="AN10" s="25"/>
      <c r="AO10" s="25"/>
      <c r="AP10" s="25"/>
      <c r="AQ10" s="25"/>
      <c r="AR10" s="25"/>
      <c r="AS10" s="67"/>
      <c r="AT10" s="24"/>
    </row>
    <row r="11" spans="2:47" ht="20.100000000000001" customHeight="1">
      <c r="D11" s="62"/>
      <c r="E11" s="63"/>
      <c r="F11" s="20"/>
      <c r="G11" s="20"/>
      <c r="H11" s="20"/>
      <c r="I11" s="20"/>
      <c r="J11" s="20"/>
      <c r="K11" s="20"/>
      <c r="L11" s="20"/>
      <c r="M11" s="20"/>
      <c r="N11" s="20"/>
      <c r="O11" s="20"/>
      <c r="P11" s="20"/>
      <c r="Q11" s="20"/>
      <c r="R11" s="20"/>
      <c r="S11" s="20"/>
      <c r="T11" s="20"/>
      <c r="U11" s="20"/>
      <c r="V11" s="66" t="str">
        <f>HYPERLINK("#'部門グループデータ'!A1","部門グループデータ")</f>
        <v>部門グループデータ</v>
      </c>
      <c r="W11" s="66"/>
      <c r="X11" s="66"/>
      <c r="Y11" s="66"/>
      <c r="Z11" s="66"/>
      <c r="AA11" s="66"/>
      <c r="AB11" s="66"/>
      <c r="AC11" s="66"/>
      <c r="AD11" s="66"/>
      <c r="AE11" s="66"/>
      <c r="AF11" s="66"/>
      <c r="AG11" s="66"/>
      <c r="AH11" s="66"/>
      <c r="AI11" s="66"/>
      <c r="AJ11" s="66"/>
      <c r="AK11" s="66"/>
      <c r="AL11" s="66"/>
      <c r="AM11" s="66"/>
      <c r="AN11" s="20"/>
      <c r="AO11" s="20"/>
      <c r="AP11" s="20"/>
      <c r="AQ11" s="20"/>
      <c r="AR11" s="20"/>
      <c r="AS11" s="65"/>
    </row>
    <row r="12" spans="2:47" ht="20.100000000000001" customHeight="1">
      <c r="D12" s="62"/>
      <c r="E12" s="63"/>
      <c r="F12" s="20"/>
      <c r="G12" s="20"/>
      <c r="H12" s="20"/>
      <c r="I12" s="20"/>
      <c r="J12" s="20"/>
      <c r="K12" s="20"/>
      <c r="L12" s="20"/>
      <c r="M12" s="20"/>
      <c r="N12" s="20"/>
      <c r="O12" s="20"/>
      <c r="P12" s="20"/>
      <c r="Q12" s="20"/>
      <c r="R12" s="20"/>
      <c r="S12" s="20"/>
      <c r="T12" s="20"/>
      <c r="U12" s="20"/>
      <c r="V12" s="66" t="str">
        <f>HYPERLINK("#'管理会計部門体系データ'!A1","管理会計部門体系データ")</f>
        <v>管理会計部門体系データ</v>
      </c>
      <c r="W12" s="66"/>
      <c r="X12" s="66"/>
      <c r="Y12" s="66"/>
      <c r="Z12" s="66"/>
      <c r="AA12" s="66"/>
      <c r="AB12" s="66"/>
      <c r="AC12" s="66"/>
      <c r="AD12" s="66"/>
      <c r="AE12" s="66"/>
      <c r="AF12" s="66"/>
      <c r="AG12" s="66"/>
      <c r="AH12" s="66"/>
      <c r="AI12" s="66"/>
      <c r="AJ12" s="66"/>
      <c r="AK12" s="66"/>
      <c r="AL12" s="66"/>
      <c r="AM12" s="66"/>
      <c r="AN12" s="20"/>
      <c r="AO12" s="20"/>
      <c r="AP12" s="20"/>
      <c r="AQ12" s="20"/>
      <c r="AR12" s="20"/>
      <c r="AS12" s="65"/>
    </row>
    <row r="13" spans="2:47" ht="20.100000000000001" customHeight="1">
      <c r="D13" s="62"/>
      <c r="E13" s="63"/>
      <c r="F13" s="20"/>
      <c r="G13" s="20"/>
      <c r="H13" s="20"/>
      <c r="I13" s="20"/>
      <c r="J13" s="20"/>
      <c r="K13" s="20"/>
      <c r="L13" s="20"/>
      <c r="M13" s="20"/>
      <c r="N13" s="20"/>
      <c r="O13" s="20"/>
      <c r="P13" s="20"/>
      <c r="Q13" s="20"/>
      <c r="R13" s="20"/>
      <c r="S13" s="20"/>
      <c r="T13" s="20"/>
      <c r="U13" s="20"/>
      <c r="V13" s="66" t="str">
        <f>HYPERLINK("#'セグメント１データ'!A1","セグメント１データ")</f>
        <v>セグメント１データ</v>
      </c>
      <c r="W13" s="66"/>
      <c r="X13" s="66"/>
      <c r="Y13" s="66"/>
      <c r="Z13" s="66"/>
      <c r="AA13" s="66"/>
      <c r="AB13" s="66"/>
      <c r="AC13" s="66"/>
      <c r="AD13" s="66"/>
      <c r="AE13" s="66"/>
      <c r="AF13" s="66"/>
      <c r="AG13" s="66"/>
      <c r="AH13" s="66"/>
      <c r="AI13" s="66"/>
      <c r="AJ13" s="66"/>
      <c r="AK13" s="66"/>
      <c r="AL13" s="66"/>
      <c r="AM13" s="66"/>
      <c r="AN13" s="20"/>
      <c r="AO13" s="20"/>
      <c r="AP13" s="20"/>
      <c r="AQ13" s="20"/>
      <c r="AR13" s="20"/>
      <c r="AS13" s="65"/>
    </row>
    <row r="14" spans="2:47" ht="20.100000000000001" customHeight="1">
      <c r="D14" s="62"/>
      <c r="E14" s="63"/>
      <c r="F14" s="20"/>
      <c r="G14" s="20"/>
      <c r="H14" s="20"/>
      <c r="I14" s="20"/>
      <c r="J14" s="20"/>
      <c r="K14" s="20"/>
      <c r="L14" s="20"/>
      <c r="M14" s="20"/>
      <c r="N14" s="20"/>
      <c r="O14" s="20"/>
      <c r="P14" s="20"/>
      <c r="Q14" s="20"/>
      <c r="R14" s="20"/>
      <c r="S14" s="20"/>
      <c r="T14" s="20"/>
      <c r="U14" s="20"/>
      <c r="V14" s="66" t="str">
        <f>HYPERLINK("#'セグメント２データ'!A1","セグメント２データ")</f>
        <v>セグメント２データ</v>
      </c>
      <c r="W14" s="66"/>
      <c r="X14" s="66"/>
      <c r="Y14" s="66"/>
      <c r="Z14" s="66"/>
      <c r="AA14" s="66"/>
      <c r="AB14" s="66"/>
      <c r="AC14" s="66"/>
      <c r="AD14" s="66"/>
      <c r="AE14" s="66"/>
      <c r="AF14" s="66"/>
      <c r="AG14" s="66"/>
      <c r="AH14" s="66"/>
      <c r="AI14" s="66"/>
      <c r="AJ14" s="66"/>
      <c r="AK14" s="66"/>
      <c r="AL14" s="66"/>
      <c r="AM14" s="66"/>
      <c r="AN14" s="20"/>
      <c r="AO14" s="20"/>
      <c r="AP14" s="20"/>
      <c r="AQ14" s="20"/>
      <c r="AR14" s="20"/>
      <c r="AS14" s="65"/>
    </row>
    <row r="15" spans="2:47" ht="20.100000000000001" customHeight="1">
      <c r="D15" s="62"/>
      <c r="E15" s="63"/>
      <c r="F15" s="20"/>
      <c r="G15" s="20"/>
      <c r="H15" s="20"/>
      <c r="I15" s="20"/>
      <c r="J15" s="20"/>
      <c r="K15" s="20"/>
      <c r="L15" s="20"/>
      <c r="M15" s="20"/>
      <c r="N15" s="20"/>
      <c r="O15" s="20"/>
      <c r="P15" s="20"/>
      <c r="Q15" s="20"/>
      <c r="R15" s="20"/>
      <c r="S15" s="20"/>
      <c r="T15" s="20"/>
      <c r="U15" s="20"/>
      <c r="V15" s="66" t="str">
        <f>HYPERLINK("#'明細区分データ'!A1","明細区分データ")</f>
        <v>明細区分データ</v>
      </c>
      <c r="W15" s="66"/>
      <c r="X15" s="66"/>
      <c r="Y15" s="66"/>
      <c r="Z15" s="66"/>
      <c r="AA15" s="66"/>
      <c r="AB15" s="66"/>
      <c r="AC15" s="66"/>
      <c r="AD15" s="66"/>
      <c r="AE15" s="66"/>
      <c r="AF15" s="66"/>
      <c r="AG15" s="66"/>
      <c r="AH15" s="66"/>
      <c r="AI15" s="66"/>
      <c r="AJ15" s="66"/>
      <c r="AK15" s="66"/>
      <c r="AL15" s="66"/>
      <c r="AM15" s="66"/>
      <c r="AN15" s="20"/>
      <c r="AO15" s="20"/>
      <c r="AP15" s="20"/>
      <c r="AQ15" s="20"/>
      <c r="AR15" s="20"/>
      <c r="AS15" s="65"/>
    </row>
    <row r="16" spans="2:47" ht="20.100000000000001" customHeight="1">
      <c r="D16" s="62"/>
      <c r="E16" s="63"/>
      <c r="F16" s="20"/>
      <c r="G16" s="20"/>
      <c r="H16" s="20"/>
      <c r="I16" s="20"/>
      <c r="J16" s="20"/>
      <c r="K16" s="20"/>
      <c r="L16" s="20"/>
      <c r="M16" s="20"/>
      <c r="N16" s="20"/>
      <c r="O16" s="20"/>
      <c r="P16" s="20"/>
      <c r="Q16" s="20"/>
      <c r="R16" s="20"/>
      <c r="S16" s="20"/>
      <c r="T16" s="20"/>
      <c r="U16" s="20"/>
      <c r="V16" s="66" t="str">
        <f>HYPERLINK("#'取引先データ'!A1","取引先データ")</f>
        <v>取引先データ</v>
      </c>
      <c r="W16" s="66"/>
      <c r="X16" s="66"/>
      <c r="Y16" s="66"/>
      <c r="Z16" s="66"/>
      <c r="AA16" s="66"/>
      <c r="AB16" s="66"/>
      <c r="AC16" s="66"/>
      <c r="AD16" s="66"/>
      <c r="AE16" s="66"/>
      <c r="AF16" s="66"/>
      <c r="AG16" s="66"/>
      <c r="AH16" s="66"/>
      <c r="AI16" s="66"/>
      <c r="AJ16" s="66"/>
      <c r="AK16" s="66"/>
      <c r="AL16" s="66"/>
      <c r="AM16" s="66"/>
      <c r="AN16" s="20"/>
      <c r="AO16" s="20"/>
      <c r="AP16" s="20"/>
      <c r="AQ16" s="20"/>
      <c r="AR16" s="20"/>
      <c r="AS16" s="65"/>
    </row>
    <row r="17" spans="4:47" ht="20.100000000000001" customHeight="1">
      <c r="D17" s="62"/>
      <c r="E17" s="63"/>
      <c r="F17" s="20"/>
      <c r="G17" s="20"/>
      <c r="H17" s="20"/>
      <c r="I17" s="20"/>
      <c r="J17" s="20"/>
      <c r="K17" s="20"/>
      <c r="L17" s="20"/>
      <c r="M17" s="20"/>
      <c r="N17" s="20"/>
      <c r="O17" s="20"/>
      <c r="P17" s="20"/>
      <c r="Q17" s="20"/>
      <c r="R17" s="20"/>
      <c r="S17" s="20"/>
      <c r="T17" s="20"/>
      <c r="U17" s="20"/>
      <c r="V17" s="66" t="str">
        <f>HYPERLINK("#'為替レートデータ'!A1","為替レートデータ")</f>
        <v>為替レートデータ</v>
      </c>
      <c r="W17" s="66"/>
      <c r="X17" s="66"/>
      <c r="Y17" s="66"/>
      <c r="Z17" s="66"/>
      <c r="AA17" s="66"/>
      <c r="AB17" s="66"/>
      <c r="AC17" s="66"/>
      <c r="AD17" s="66"/>
      <c r="AE17" s="66"/>
      <c r="AF17" s="66"/>
      <c r="AG17" s="66"/>
      <c r="AH17" s="66"/>
      <c r="AI17" s="66"/>
      <c r="AJ17" s="66"/>
      <c r="AK17" s="66"/>
      <c r="AL17" s="66"/>
      <c r="AM17" s="66"/>
      <c r="AN17" s="20"/>
      <c r="AO17" s="20"/>
      <c r="AP17" s="20"/>
      <c r="AQ17" s="20"/>
      <c r="AR17" s="20"/>
      <c r="AS17" s="65"/>
    </row>
    <row r="18" spans="4:47" ht="20.100000000000001" customHeight="1">
      <c r="D18" s="62"/>
      <c r="E18" s="63"/>
      <c r="F18" s="25"/>
      <c r="G18" s="25"/>
      <c r="H18" s="25"/>
      <c r="I18" s="25"/>
      <c r="J18" s="25"/>
      <c r="K18" s="25"/>
      <c r="L18" s="25"/>
      <c r="M18" s="25"/>
      <c r="N18" s="25"/>
      <c r="O18" s="25"/>
      <c r="P18" s="25"/>
      <c r="Q18" s="25"/>
      <c r="R18" s="25"/>
      <c r="S18" s="25"/>
      <c r="T18" s="64"/>
      <c r="U18" s="25"/>
      <c r="V18" s="66" t="str">
        <f>HYPERLINK("#'法人口座データ'!A1","法人口座データ")</f>
        <v>法人口座データ</v>
      </c>
      <c r="W18" s="66"/>
      <c r="X18" s="66"/>
      <c r="Y18" s="66"/>
      <c r="Z18" s="66"/>
      <c r="AA18" s="66"/>
      <c r="AB18" s="66"/>
      <c r="AC18" s="66"/>
      <c r="AD18" s="66"/>
      <c r="AE18" s="66"/>
      <c r="AF18" s="66"/>
      <c r="AG18" s="66"/>
      <c r="AH18" s="66"/>
      <c r="AI18" s="66"/>
      <c r="AJ18" s="66"/>
      <c r="AK18" s="66"/>
      <c r="AL18" s="66"/>
      <c r="AM18" s="66"/>
      <c r="AN18" s="25"/>
      <c r="AO18" s="25"/>
      <c r="AP18" s="25"/>
      <c r="AQ18" s="25"/>
      <c r="AR18" s="25"/>
      <c r="AS18" s="67"/>
      <c r="AT18" s="24"/>
    </row>
    <row r="19" spans="4:47" ht="20.100000000000001" customHeight="1">
      <c r="D19" s="62"/>
      <c r="E19" s="63"/>
      <c r="F19" s="22"/>
      <c r="G19" s="22"/>
      <c r="H19" s="22"/>
      <c r="I19" s="22"/>
      <c r="J19" s="22"/>
      <c r="K19" s="22"/>
      <c r="L19" s="22"/>
      <c r="M19" s="22"/>
      <c r="N19" s="22"/>
      <c r="O19" s="22"/>
      <c r="P19" s="22"/>
      <c r="Q19" s="22"/>
      <c r="R19" s="22"/>
      <c r="S19" s="22"/>
      <c r="T19" s="64"/>
      <c r="U19" s="22"/>
      <c r="V19" s="66" t="str">
        <f>HYPERLINK("#'摘要データ'!A1","摘要データ")</f>
        <v>摘要データ</v>
      </c>
      <c r="W19" s="66"/>
      <c r="X19" s="66"/>
      <c r="Y19" s="66"/>
      <c r="Z19" s="66"/>
      <c r="AA19" s="66"/>
      <c r="AB19" s="66"/>
      <c r="AC19" s="66"/>
      <c r="AD19" s="66"/>
      <c r="AE19" s="66"/>
      <c r="AF19" s="66"/>
      <c r="AG19" s="66"/>
      <c r="AH19" s="66"/>
      <c r="AI19" s="66"/>
      <c r="AJ19" s="66"/>
      <c r="AK19" s="66"/>
      <c r="AL19" s="66"/>
      <c r="AM19" s="66"/>
      <c r="AN19" s="22"/>
      <c r="AO19" s="22"/>
      <c r="AP19" s="22"/>
      <c r="AQ19" s="22"/>
      <c r="AR19" s="22"/>
      <c r="AS19" s="67"/>
      <c r="AT19" s="24"/>
      <c r="AU19" s="24"/>
    </row>
    <row r="20" spans="4:47" ht="20.100000000000001" customHeight="1">
      <c r="D20" s="62"/>
      <c r="E20" s="63"/>
      <c r="F20" s="20"/>
      <c r="G20" s="20"/>
      <c r="H20" s="20"/>
      <c r="I20" s="20"/>
      <c r="J20" s="20"/>
      <c r="K20" s="20"/>
      <c r="L20" s="20"/>
      <c r="M20" s="20"/>
      <c r="N20" s="20"/>
      <c r="O20" s="20"/>
      <c r="P20" s="20"/>
      <c r="Q20" s="20"/>
      <c r="R20" s="20"/>
      <c r="S20" s="20"/>
      <c r="T20" s="20"/>
      <c r="U20" s="20"/>
      <c r="V20" s="68"/>
      <c r="W20" s="20"/>
      <c r="X20" s="20"/>
      <c r="Y20" s="20"/>
      <c r="Z20" s="20"/>
      <c r="AA20" s="20"/>
      <c r="AB20" s="20"/>
      <c r="AC20" s="20"/>
      <c r="AD20" s="20"/>
      <c r="AE20" s="20"/>
      <c r="AF20" s="20"/>
      <c r="AG20" s="20"/>
      <c r="AH20" s="20"/>
      <c r="AI20" s="20"/>
      <c r="AJ20" s="20"/>
      <c r="AK20" s="20"/>
      <c r="AL20" s="20"/>
      <c r="AM20" s="20"/>
      <c r="AN20" s="20"/>
      <c r="AO20" s="20"/>
      <c r="AP20" s="20"/>
      <c r="AQ20" s="20"/>
      <c r="AR20" s="20"/>
      <c r="AS20" s="65"/>
    </row>
    <row r="21" spans="4:47" ht="20.100000000000001" customHeight="1">
      <c r="D21" s="62"/>
      <c r="E21" s="63" t="s">
        <v>1626</v>
      </c>
      <c r="F21" s="22"/>
      <c r="G21" s="22"/>
      <c r="H21" s="22"/>
      <c r="I21" s="22"/>
      <c r="J21" s="22"/>
      <c r="K21" s="22"/>
      <c r="L21" s="22"/>
      <c r="M21" s="22"/>
      <c r="N21" s="22"/>
      <c r="O21" s="22"/>
      <c r="P21" s="22"/>
      <c r="Q21" s="22"/>
      <c r="R21" s="22"/>
      <c r="S21" s="22"/>
      <c r="T21" s="64"/>
      <c r="U21" s="22"/>
      <c r="V21" s="66"/>
      <c r="W21" s="66"/>
      <c r="X21" s="66"/>
      <c r="Y21" s="66"/>
      <c r="Z21" s="66"/>
      <c r="AA21" s="66"/>
      <c r="AB21" s="66"/>
      <c r="AC21" s="66"/>
      <c r="AD21" s="66"/>
      <c r="AE21" s="66"/>
      <c r="AF21" s="66"/>
      <c r="AG21" s="66"/>
      <c r="AH21" s="66"/>
      <c r="AI21" s="66"/>
      <c r="AJ21" s="66"/>
      <c r="AK21" s="66"/>
      <c r="AL21" s="66"/>
      <c r="AM21" s="66"/>
      <c r="AN21" s="22"/>
      <c r="AO21" s="22"/>
      <c r="AP21" s="22"/>
      <c r="AQ21" s="22"/>
      <c r="AR21" s="22"/>
      <c r="AS21" s="67"/>
      <c r="AT21" s="24"/>
      <c r="AU21" s="24"/>
    </row>
    <row r="22" spans="4:47" ht="20.100000000000001" customHeight="1">
      <c r="D22" s="62"/>
      <c r="E22" s="63"/>
      <c r="F22" s="22"/>
      <c r="G22" s="22"/>
      <c r="H22" s="22"/>
      <c r="I22" s="22"/>
      <c r="J22" s="22"/>
      <c r="K22" s="22"/>
      <c r="L22" s="22"/>
      <c r="M22" s="22"/>
      <c r="N22" s="22"/>
      <c r="O22" s="22"/>
      <c r="P22" s="22"/>
      <c r="Q22" s="22"/>
      <c r="R22" s="22"/>
      <c r="S22" s="22"/>
      <c r="T22" s="64"/>
      <c r="U22" s="22"/>
      <c r="V22" s="66" t="str">
        <f>HYPERLINK("#'プロジェクトデータ'!A1","プロジェクトデータ")</f>
        <v>プロジェクトデータ</v>
      </c>
      <c r="W22" s="66"/>
      <c r="X22" s="66"/>
      <c r="Y22" s="66"/>
      <c r="Z22" s="66"/>
      <c r="AA22" s="66"/>
      <c r="AB22" s="66"/>
      <c r="AC22" s="66"/>
      <c r="AD22" s="66"/>
      <c r="AE22" s="66"/>
      <c r="AF22" s="66"/>
      <c r="AG22" s="66"/>
      <c r="AH22" s="66"/>
      <c r="AI22" s="66"/>
      <c r="AJ22" s="66"/>
      <c r="AK22" s="66"/>
      <c r="AL22" s="66"/>
      <c r="AM22" s="66"/>
      <c r="AN22" s="22"/>
      <c r="AO22" s="22"/>
      <c r="AP22" s="22"/>
      <c r="AQ22" s="22"/>
      <c r="AR22" s="22"/>
      <c r="AS22" s="67"/>
      <c r="AT22" s="24"/>
      <c r="AU22" s="24"/>
    </row>
    <row r="23" spans="4:47" ht="20.100000000000001" customHeight="1">
      <c r="D23" s="62"/>
      <c r="E23" s="63"/>
      <c r="F23" s="22"/>
      <c r="G23" s="22"/>
      <c r="H23" s="22"/>
      <c r="I23" s="22"/>
      <c r="J23" s="22"/>
      <c r="K23" s="22"/>
      <c r="L23" s="22"/>
      <c r="M23" s="22"/>
      <c r="N23" s="22"/>
      <c r="O23" s="22"/>
      <c r="P23" s="22"/>
      <c r="Q23" s="22"/>
      <c r="R23" s="22"/>
      <c r="S23" s="22"/>
      <c r="T23" s="64"/>
      <c r="U23" s="22"/>
      <c r="V23" s="66" t="str">
        <f>HYPERLINK("#'プロジェクト区分データ'!A1","プロジェクト区分データ")</f>
        <v>プロジェクト区分データ</v>
      </c>
      <c r="W23" s="66"/>
      <c r="X23" s="66"/>
      <c r="Y23" s="66"/>
      <c r="Z23" s="66"/>
      <c r="AA23" s="66"/>
      <c r="AB23" s="66"/>
      <c r="AC23" s="66"/>
      <c r="AD23" s="66"/>
      <c r="AE23" s="66"/>
      <c r="AF23" s="66"/>
      <c r="AG23" s="66"/>
      <c r="AH23" s="66"/>
      <c r="AI23" s="66"/>
      <c r="AJ23" s="66"/>
      <c r="AK23" s="66"/>
      <c r="AL23" s="66"/>
      <c r="AM23" s="66"/>
      <c r="AN23" s="22"/>
      <c r="AO23" s="22"/>
      <c r="AP23" s="22"/>
      <c r="AQ23" s="22"/>
      <c r="AR23" s="22"/>
      <c r="AS23" s="67"/>
      <c r="AT23" s="24"/>
      <c r="AU23" s="24"/>
    </row>
    <row r="24" spans="4:47" ht="20.100000000000001" customHeight="1">
      <c r="D24" s="62"/>
      <c r="E24" s="63"/>
      <c r="F24" s="22"/>
      <c r="G24" s="22"/>
      <c r="H24" s="22"/>
      <c r="I24" s="22"/>
      <c r="J24" s="22"/>
      <c r="K24" s="22"/>
      <c r="L24" s="22"/>
      <c r="M24" s="22"/>
      <c r="N24" s="22"/>
      <c r="O24" s="22"/>
      <c r="P24" s="22"/>
      <c r="Q24" s="22"/>
      <c r="R24" s="22"/>
      <c r="S24" s="22"/>
      <c r="T24" s="64"/>
      <c r="U24" s="22"/>
      <c r="V24" s="66" t="str">
        <f>HYPERLINK("#'工程データ'!A1","工程データ")</f>
        <v>工程データ</v>
      </c>
      <c r="W24" s="66"/>
      <c r="X24" s="66"/>
      <c r="Y24" s="66"/>
      <c r="Z24" s="66"/>
      <c r="AA24" s="66"/>
      <c r="AB24" s="66"/>
      <c r="AC24" s="66"/>
      <c r="AD24" s="66"/>
      <c r="AE24" s="66"/>
      <c r="AF24" s="66"/>
      <c r="AG24" s="66"/>
      <c r="AH24" s="66"/>
      <c r="AI24" s="66"/>
      <c r="AJ24" s="66"/>
      <c r="AK24" s="66"/>
      <c r="AL24" s="66"/>
      <c r="AM24" s="66"/>
      <c r="AN24" s="22"/>
      <c r="AO24" s="22"/>
      <c r="AP24" s="22"/>
      <c r="AQ24" s="22"/>
      <c r="AR24" s="22"/>
      <c r="AS24" s="67"/>
      <c r="AT24" s="24"/>
      <c r="AU24" s="24"/>
    </row>
    <row r="25" spans="4:47" ht="20.100000000000001" customHeight="1">
      <c r="D25" s="62"/>
      <c r="E25" s="63"/>
      <c r="F25" s="20"/>
      <c r="G25" s="20"/>
      <c r="H25" s="20"/>
      <c r="I25" s="20"/>
      <c r="J25" s="20"/>
      <c r="K25" s="20"/>
      <c r="L25" s="20"/>
      <c r="M25" s="20"/>
      <c r="N25" s="20"/>
      <c r="O25" s="20"/>
      <c r="P25" s="20"/>
      <c r="Q25" s="20"/>
      <c r="R25" s="20"/>
      <c r="S25" s="20"/>
      <c r="T25" s="64"/>
      <c r="U25" s="20"/>
      <c r="V25" s="66" t="str">
        <f>HYPERLINK("#'プロジェクト予算額データ'!A1","プロジェクト予算額データ")</f>
        <v>プロジェクト予算額データ</v>
      </c>
      <c r="W25" s="66"/>
      <c r="X25" s="66"/>
      <c r="Y25" s="66"/>
      <c r="Z25" s="66"/>
      <c r="AA25" s="66"/>
      <c r="AB25" s="66"/>
      <c r="AC25" s="66"/>
      <c r="AD25" s="66"/>
      <c r="AE25" s="66"/>
      <c r="AF25" s="66"/>
      <c r="AG25" s="66"/>
      <c r="AH25" s="66"/>
      <c r="AI25" s="66"/>
      <c r="AJ25" s="66"/>
      <c r="AK25" s="66"/>
      <c r="AL25" s="66"/>
      <c r="AM25" s="66"/>
      <c r="AN25" s="20"/>
      <c r="AO25" s="20"/>
      <c r="AP25" s="20"/>
      <c r="AQ25" s="20"/>
      <c r="AR25" s="20"/>
      <c r="AS25" s="65"/>
    </row>
    <row r="26" spans="4:47" ht="20.100000000000001" customHeight="1">
      <c r="D26" s="62"/>
      <c r="E26" s="63"/>
      <c r="F26" s="20"/>
      <c r="G26" s="20"/>
      <c r="H26" s="20"/>
      <c r="I26" s="20"/>
      <c r="J26" s="20"/>
      <c r="K26" s="20"/>
      <c r="L26" s="20"/>
      <c r="M26" s="20"/>
      <c r="N26" s="20"/>
      <c r="O26" s="20"/>
      <c r="P26" s="20"/>
      <c r="Q26" s="20"/>
      <c r="R26" s="20"/>
      <c r="S26" s="20"/>
      <c r="T26" s="64"/>
      <c r="U26" s="20"/>
      <c r="V26" s="66"/>
      <c r="W26" s="66"/>
      <c r="X26" s="66"/>
      <c r="Y26" s="66"/>
      <c r="Z26" s="66"/>
      <c r="AA26" s="66"/>
      <c r="AB26" s="66"/>
      <c r="AC26" s="66"/>
      <c r="AD26" s="66"/>
      <c r="AE26" s="66"/>
      <c r="AF26" s="66"/>
      <c r="AG26" s="66"/>
      <c r="AH26" s="66"/>
      <c r="AI26" s="66"/>
      <c r="AJ26" s="66"/>
      <c r="AK26" s="66"/>
      <c r="AL26" s="66"/>
      <c r="AM26" s="66"/>
      <c r="AN26" s="22"/>
      <c r="AO26" s="22"/>
      <c r="AP26" s="22"/>
      <c r="AQ26" s="22"/>
      <c r="AR26" s="22"/>
      <c r="AS26" s="65"/>
    </row>
    <row r="27" spans="4:47" ht="20.100000000000001" customHeight="1">
      <c r="D27" s="62"/>
      <c r="E27" s="63" t="s">
        <v>3</v>
      </c>
      <c r="F27" s="20"/>
      <c r="G27" s="20"/>
      <c r="H27" s="20"/>
      <c r="I27" s="20"/>
      <c r="J27" s="20"/>
      <c r="K27" s="20"/>
      <c r="L27" s="20"/>
      <c r="M27" s="20"/>
      <c r="N27" s="20"/>
      <c r="O27" s="20"/>
      <c r="P27" s="20"/>
      <c r="Q27" s="20"/>
      <c r="R27" s="20"/>
      <c r="S27" s="20"/>
      <c r="T27" s="64"/>
      <c r="U27" s="20"/>
      <c r="V27" s="66"/>
      <c r="W27" s="66"/>
      <c r="X27" s="66"/>
      <c r="Y27" s="66"/>
      <c r="Z27" s="66"/>
      <c r="AA27" s="66"/>
      <c r="AB27" s="66"/>
      <c r="AC27" s="66"/>
      <c r="AD27" s="66"/>
      <c r="AE27" s="66"/>
      <c r="AF27" s="66"/>
      <c r="AG27" s="66"/>
      <c r="AH27" s="66"/>
      <c r="AI27" s="66"/>
      <c r="AJ27" s="66"/>
      <c r="AK27" s="66"/>
      <c r="AL27" s="66"/>
      <c r="AM27" s="66"/>
      <c r="AN27" s="20"/>
      <c r="AO27" s="20"/>
      <c r="AP27" s="20"/>
      <c r="AQ27" s="20"/>
      <c r="AR27" s="20"/>
      <c r="AS27" s="65"/>
    </row>
    <row r="28" spans="4:47" ht="20.100000000000001" customHeight="1">
      <c r="D28" s="62"/>
      <c r="E28" s="63"/>
      <c r="F28" s="20"/>
      <c r="G28" s="20"/>
      <c r="H28" s="20"/>
      <c r="I28" s="20"/>
      <c r="J28" s="20"/>
      <c r="K28" s="20"/>
      <c r="L28" s="20"/>
      <c r="M28" s="20"/>
      <c r="N28" s="20"/>
      <c r="O28" s="20"/>
      <c r="P28" s="20"/>
      <c r="Q28" s="20"/>
      <c r="R28" s="20"/>
      <c r="S28" s="20"/>
      <c r="T28" s="20"/>
      <c r="U28" s="20"/>
      <c r="V28" s="66" t="str">
        <f t="shared" ref="V28" si="0">HYPERLINK("#'仕訳伝票データ'!A1","仕訳伝票データ")</f>
        <v>仕訳伝票データ</v>
      </c>
      <c r="W28" s="66"/>
      <c r="X28" s="66"/>
      <c r="Y28" s="66"/>
      <c r="Z28" s="66"/>
      <c r="AA28" s="66"/>
      <c r="AB28" s="66"/>
      <c r="AC28" s="66"/>
      <c r="AD28" s="66"/>
      <c r="AE28" s="66"/>
      <c r="AF28" s="66"/>
      <c r="AG28" s="66"/>
      <c r="AH28" s="66"/>
      <c r="AI28" s="66"/>
      <c r="AJ28" s="66"/>
      <c r="AK28" s="66"/>
      <c r="AL28" s="66"/>
      <c r="AM28" s="66"/>
      <c r="AN28" s="20"/>
      <c r="AO28" s="20"/>
      <c r="AP28" s="20"/>
      <c r="AQ28" s="20"/>
      <c r="AR28" s="20"/>
      <c r="AS28" s="65"/>
    </row>
    <row r="29" spans="4:47" ht="20.100000000000001" customHeight="1">
      <c r="D29" s="62"/>
      <c r="E29" s="63"/>
      <c r="F29" s="20"/>
      <c r="G29" s="20"/>
      <c r="H29" s="20"/>
      <c r="I29" s="20"/>
      <c r="J29" s="20"/>
      <c r="K29" s="20"/>
      <c r="L29" s="20"/>
      <c r="M29" s="20"/>
      <c r="N29" s="20"/>
      <c r="O29" s="20"/>
      <c r="P29" s="20"/>
      <c r="Q29" s="20"/>
      <c r="R29" s="20"/>
      <c r="S29" s="20"/>
      <c r="T29" s="20"/>
      <c r="U29" s="20"/>
      <c r="V29" s="66" t="str">
        <f>HYPERLINK("#'仕訳伝票区分データ'!A1","仕訳伝票区分データ")</f>
        <v>仕訳伝票区分データ</v>
      </c>
      <c r="W29" s="66"/>
      <c r="X29" s="66"/>
      <c r="Y29" s="66"/>
      <c r="Z29" s="66"/>
      <c r="AA29" s="66"/>
      <c r="AB29" s="66"/>
      <c r="AC29" s="66"/>
      <c r="AD29" s="66"/>
      <c r="AE29" s="66"/>
      <c r="AF29" s="66"/>
      <c r="AG29" s="66"/>
      <c r="AH29" s="66"/>
      <c r="AI29" s="66"/>
      <c r="AJ29" s="66"/>
      <c r="AK29" s="66"/>
      <c r="AL29" s="66"/>
      <c r="AM29" s="66"/>
      <c r="AN29" s="19"/>
      <c r="AO29" s="19"/>
      <c r="AP29" s="19"/>
      <c r="AQ29" s="19"/>
      <c r="AR29" s="19"/>
      <c r="AS29" s="65"/>
    </row>
    <row r="30" spans="4:47" ht="20.100000000000001" customHeight="1">
      <c r="D30" s="62"/>
      <c r="E30" s="63"/>
      <c r="F30" s="20"/>
      <c r="G30" s="20"/>
      <c r="H30" s="20"/>
      <c r="I30" s="20"/>
      <c r="J30" s="20"/>
      <c r="K30" s="20"/>
      <c r="L30" s="20"/>
      <c r="M30" s="20"/>
      <c r="N30" s="20"/>
      <c r="O30" s="20"/>
      <c r="P30" s="20"/>
      <c r="Q30" s="20"/>
      <c r="R30" s="20"/>
      <c r="S30" s="20"/>
      <c r="T30" s="20"/>
      <c r="U30" s="20"/>
      <c r="V30" s="66" t="str">
        <f>HYPERLINK("#'定型仕訳伝票データ'!A1","定型仕訳伝票データ")</f>
        <v>定型仕訳伝票データ</v>
      </c>
      <c r="W30" s="66"/>
      <c r="X30" s="66"/>
      <c r="Y30" s="66"/>
      <c r="Z30" s="66"/>
      <c r="AA30" s="66"/>
      <c r="AB30" s="66"/>
      <c r="AC30" s="66"/>
      <c r="AD30" s="66"/>
      <c r="AE30" s="66"/>
      <c r="AF30" s="66"/>
      <c r="AG30" s="66"/>
      <c r="AH30" s="66"/>
      <c r="AI30" s="66"/>
      <c r="AJ30" s="66"/>
      <c r="AK30" s="66"/>
      <c r="AL30" s="66"/>
      <c r="AM30" s="66"/>
      <c r="AN30" s="25"/>
      <c r="AO30" s="25"/>
      <c r="AP30" s="25"/>
      <c r="AQ30" s="25"/>
      <c r="AR30" s="25"/>
      <c r="AS30" s="65"/>
    </row>
    <row r="31" spans="4:47" ht="20.100000000000001" customHeight="1">
      <c r="D31" s="62"/>
      <c r="E31" s="63"/>
      <c r="F31" s="20"/>
      <c r="G31" s="20"/>
      <c r="H31" s="20"/>
      <c r="I31" s="20"/>
      <c r="J31" s="20"/>
      <c r="K31" s="20"/>
      <c r="L31" s="20"/>
      <c r="M31" s="20"/>
      <c r="N31" s="20"/>
      <c r="O31" s="20"/>
      <c r="P31" s="20"/>
      <c r="Q31" s="20"/>
      <c r="R31" s="20"/>
      <c r="S31" s="20"/>
      <c r="T31" s="20"/>
      <c r="U31" s="20"/>
      <c r="V31" s="66" t="str">
        <f>HYPERLINK("#'銀行入出金明細辞書データ'!A1","銀行入出金明細辞書データ")</f>
        <v>銀行入出金明細辞書データ</v>
      </c>
      <c r="W31" s="66"/>
      <c r="X31" s="66"/>
      <c r="Y31" s="66"/>
      <c r="Z31" s="66"/>
      <c r="AA31" s="66"/>
      <c r="AB31" s="66"/>
      <c r="AC31" s="66"/>
      <c r="AD31" s="66"/>
      <c r="AE31" s="66"/>
      <c r="AF31" s="66"/>
      <c r="AG31" s="66"/>
      <c r="AH31" s="66"/>
      <c r="AI31" s="66"/>
      <c r="AJ31" s="66"/>
      <c r="AK31" s="66"/>
      <c r="AL31" s="66"/>
      <c r="AM31" s="66"/>
      <c r="AN31" s="20"/>
      <c r="AO31" s="20"/>
      <c r="AP31" s="20"/>
      <c r="AQ31" s="20"/>
      <c r="AR31" s="20"/>
      <c r="AS31" s="65"/>
    </row>
    <row r="32" spans="4:47" ht="20.100000000000001" customHeight="1">
      <c r="D32" s="62"/>
      <c r="E32" s="63"/>
      <c r="F32" s="20"/>
      <c r="G32" s="20"/>
      <c r="H32" s="20"/>
      <c r="I32" s="20"/>
      <c r="J32" s="20"/>
      <c r="K32" s="20"/>
      <c r="L32" s="20"/>
      <c r="M32" s="20"/>
      <c r="N32" s="20"/>
      <c r="O32" s="20"/>
      <c r="P32" s="20"/>
      <c r="Q32" s="20"/>
      <c r="R32" s="20"/>
      <c r="S32" s="20"/>
      <c r="T32" s="20"/>
      <c r="U32" s="20"/>
      <c r="V32" s="66" t="str">
        <f>HYPERLINK("#'キャッシュレス明細辞書データ'!A1","キャッシュレス明細辞書データ")</f>
        <v>キャッシュレス明細辞書データ</v>
      </c>
      <c r="W32" s="66"/>
      <c r="X32" s="66"/>
      <c r="Y32" s="66"/>
      <c r="Z32" s="66"/>
      <c r="AA32" s="66"/>
      <c r="AB32" s="66"/>
      <c r="AC32" s="66"/>
      <c r="AD32" s="66"/>
      <c r="AE32" s="66"/>
      <c r="AF32" s="66"/>
      <c r="AG32" s="66"/>
      <c r="AH32" s="66"/>
      <c r="AI32" s="66"/>
      <c r="AJ32" s="66"/>
      <c r="AK32" s="66"/>
      <c r="AL32" s="66"/>
      <c r="AM32" s="66"/>
      <c r="AS32" s="65"/>
    </row>
    <row r="33" spans="4:47" ht="20.100000000000001" customHeight="1">
      <c r="D33" s="62"/>
      <c r="E33" s="63"/>
      <c r="F33" s="20"/>
      <c r="G33" s="20"/>
      <c r="H33" s="20"/>
      <c r="I33" s="20"/>
      <c r="J33" s="20"/>
      <c r="K33" s="20"/>
      <c r="L33" s="20"/>
      <c r="M33" s="20"/>
      <c r="N33" s="20"/>
      <c r="O33" s="20"/>
      <c r="P33" s="20"/>
      <c r="Q33" s="20"/>
      <c r="R33" s="20"/>
      <c r="S33" s="20"/>
      <c r="T33" s="20"/>
      <c r="U33" s="20"/>
      <c r="V33" s="66" t="str">
        <f>HYPERLINK("#'証憑辞書データ'!A1","証憑辞書データ")</f>
        <v>証憑辞書データ</v>
      </c>
      <c r="W33" s="66"/>
      <c r="X33" s="66"/>
      <c r="Y33" s="66"/>
      <c r="Z33" s="66"/>
      <c r="AA33" s="66"/>
      <c r="AB33" s="66"/>
      <c r="AC33" s="66"/>
      <c r="AD33" s="66"/>
      <c r="AE33" s="66"/>
      <c r="AF33" s="66"/>
      <c r="AG33" s="66"/>
      <c r="AH33" s="66"/>
      <c r="AI33" s="66"/>
      <c r="AJ33" s="66"/>
      <c r="AK33" s="66"/>
      <c r="AL33" s="66"/>
      <c r="AM33" s="66"/>
      <c r="AN33" s="25"/>
      <c r="AO33" s="25"/>
      <c r="AP33" s="25"/>
      <c r="AQ33" s="25"/>
      <c r="AR33" s="25"/>
      <c r="AS33" s="65"/>
    </row>
    <row r="34" spans="4:47" ht="20.100000000000001" customHeight="1">
      <c r="D34" s="62"/>
      <c r="E34" s="63"/>
      <c r="F34" s="20"/>
      <c r="G34" s="20"/>
      <c r="H34" s="20"/>
      <c r="I34" s="20"/>
      <c r="J34" s="20"/>
      <c r="K34" s="20"/>
      <c r="L34" s="20"/>
      <c r="M34" s="20"/>
      <c r="N34" s="20"/>
      <c r="O34" s="20"/>
      <c r="P34" s="20"/>
      <c r="Q34" s="20"/>
      <c r="R34" s="20"/>
      <c r="S34" s="20"/>
      <c r="T34" s="20"/>
      <c r="U34" s="20"/>
      <c r="V34" s="66" t="str">
        <f>HYPERLINK("#'予算額データ'!A1","予算額データ")</f>
        <v>予算額データ</v>
      </c>
      <c r="W34" s="66"/>
      <c r="X34" s="66"/>
      <c r="Y34" s="66"/>
      <c r="Z34" s="66"/>
      <c r="AA34" s="66"/>
      <c r="AB34" s="66"/>
      <c r="AC34" s="66"/>
      <c r="AD34" s="66"/>
      <c r="AE34" s="66"/>
      <c r="AF34" s="66"/>
      <c r="AG34" s="66"/>
      <c r="AH34" s="66"/>
      <c r="AI34" s="66"/>
      <c r="AJ34" s="66"/>
      <c r="AK34" s="66"/>
      <c r="AL34" s="66"/>
      <c r="AM34" s="66"/>
      <c r="AS34" s="65"/>
    </row>
    <row r="35" spans="4:47" ht="20.100000000000001" customHeight="1">
      <c r="D35" s="62"/>
      <c r="E35" s="63"/>
      <c r="F35" s="20"/>
      <c r="G35" s="20"/>
      <c r="H35" s="20"/>
      <c r="I35" s="20"/>
      <c r="J35" s="20"/>
      <c r="K35" s="20"/>
      <c r="L35" s="20"/>
      <c r="M35" s="20"/>
      <c r="N35" s="20"/>
      <c r="O35" s="20"/>
      <c r="P35" s="20"/>
      <c r="Q35" s="20"/>
      <c r="R35" s="20"/>
      <c r="S35" s="20"/>
      <c r="T35" s="20"/>
      <c r="U35" s="20"/>
      <c r="V35" s="66" t="str">
        <f>HYPERLINK("#'期首残高データ'!A1","期首残高データ")</f>
        <v>期首残高データ</v>
      </c>
      <c r="W35" s="66"/>
      <c r="X35" s="66"/>
      <c r="Y35" s="66"/>
      <c r="Z35" s="66"/>
      <c r="AA35" s="66"/>
      <c r="AB35" s="66"/>
      <c r="AC35" s="66"/>
      <c r="AD35" s="66"/>
      <c r="AE35" s="66"/>
      <c r="AF35" s="66"/>
      <c r="AG35" s="66"/>
      <c r="AH35" s="66"/>
      <c r="AI35" s="66"/>
      <c r="AJ35" s="66"/>
      <c r="AK35" s="66"/>
      <c r="AL35" s="66"/>
      <c r="AM35" s="66"/>
      <c r="AN35" s="25"/>
      <c r="AO35" s="25"/>
      <c r="AP35" s="25"/>
      <c r="AQ35" s="25"/>
      <c r="AR35" s="25"/>
      <c r="AS35" s="65"/>
    </row>
    <row r="36" spans="4:47" ht="20.100000000000001" customHeight="1">
      <c r="D36" s="62"/>
      <c r="E36" s="63"/>
      <c r="F36" s="20"/>
      <c r="G36" s="20"/>
      <c r="H36" s="20"/>
      <c r="I36" s="20"/>
      <c r="J36" s="20"/>
      <c r="K36" s="20"/>
      <c r="L36" s="20"/>
      <c r="M36" s="20"/>
      <c r="N36" s="20"/>
      <c r="O36" s="20"/>
      <c r="P36" s="20"/>
      <c r="Q36" s="20"/>
      <c r="R36" s="20"/>
      <c r="S36" s="20"/>
      <c r="T36" s="20"/>
      <c r="U36" s="20"/>
      <c r="V36" s="66" t="str">
        <f>HYPERLINK("#'通貨別期首残高データ'!A1","通貨別期首残高データ")</f>
        <v>通貨別期首残高データ</v>
      </c>
      <c r="W36" s="66"/>
      <c r="X36" s="66"/>
      <c r="Y36" s="66"/>
      <c r="Z36" s="66"/>
      <c r="AA36" s="66"/>
      <c r="AB36" s="66"/>
      <c r="AC36" s="66"/>
      <c r="AD36" s="66"/>
      <c r="AE36" s="66"/>
      <c r="AF36" s="66"/>
      <c r="AG36" s="66"/>
      <c r="AH36" s="66"/>
      <c r="AI36" s="66"/>
      <c r="AJ36" s="66"/>
      <c r="AK36" s="66"/>
      <c r="AL36" s="66"/>
      <c r="AM36" s="66"/>
      <c r="AN36" s="41"/>
      <c r="AO36" s="41"/>
      <c r="AP36" s="41"/>
      <c r="AQ36" s="41"/>
      <c r="AR36" s="41"/>
      <c r="AS36" s="65"/>
    </row>
    <row r="37" spans="4:47" ht="20.100000000000001" customHeight="1">
      <c r="D37" s="62"/>
      <c r="E37" s="63"/>
      <c r="F37" s="20"/>
      <c r="G37" s="20"/>
      <c r="H37" s="20"/>
      <c r="I37" s="20"/>
      <c r="J37" s="20"/>
      <c r="K37" s="20"/>
      <c r="L37" s="20"/>
      <c r="M37" s="20"/>
      <c r="N37" s="20"/>
      <c r="O37" s="20"/>
      <c r="P37" s="20"/>
      <c r="Q37" s="20"/>
      <c r="R37" s="20"/>
      <c r="S37" s="20"/>
      <c r="T37" s="20"/>
      <c r="U37" s="20"/>
      <c r="V37" s="66" t="str">
        <f>HYPERLINK("#'導入前実績金額データ'!A1","導入前実績金額データ")</f>
        <v>導入前実績金額データ</v>
      </c>
      <c r="W37" s="66"/>
      <c r="X37" s="66"/>
      <c r="Y37" s="66"/>
      <c r="Z37" s="66"/>
      <c r="AA37" s="66"/>
      <c r="AB37" s="66"/>
      <c r="AC37" s="66"/>
      <c r="AD37" s="66"/>
      <c r="AE37" s="66"/>
      <c r="AF37" s="66"/>
      <c r="AG37" s="66"/>
      <c r="AH37" s="66"/>
      <c r="AI37" s="66"/>
      <c r="AJ37" s="66"/>
      <c r="AK37" s="66"/>
      <c r="AL37" s="66"/>
      <c r="AM37" s="66"/>
      <c r="AN37" s="19"/>
      <c r="AO37" s="19"/>
      <c r="AP37" s="19"/>
      <c r="AQ37" s="19"/>
      <c r="AR37" s="19"/>
      <c r="AS37" s="65"/>
    </row>
    <row r="38" spans="4:47" ht="20.100000000000001" customHeight="1">
      <c r="D38" s="62"/>
      <c r="E38" s="63"/>
      <c r="F38" s="20"/>
      <c r="G38" s="20"/>
      <c r="H38" s="20"/>
      <c r="I38" s="20"/>
      <c r="J38" s="20"/>
      <c r="K38" s="20"/>
      <c r="L38" s="20"/>
      <c r="M38" s="20"/>
      <c r="N38" s="20"/>
      <c r="O38" s="20"/>
      <c r="P38" s="20"/>
      <c r="Q38" s="20"/>
      <c r="R38" s="20"/>
      <c r="S38" s="20"/>
      <c r="T38" s="20"/>
      <c r="U38" s="20"/>
      <c r="V38" s="66" t="str">
        <f>HYPERLINK("#'通貨別導入前実績金額データ'!A1","通貨別導入前実績金額データ")</f>
        <v>通貨別導入前実績金額データ</v>
      </c>
      <c r="W38" s="66"/>
      <c r="X38" s="66"/>
      <c r="Y38" s="66"/>
      <c r="Z38" s="66"/>
      <c r="AA38" s="66"/>
      <c r="AB38" s="66"/>
      <c r="AC38" s="66"/>
      <c r="AD38" s="66"/>
      <c r="AE38" s="66"/>
      <c r="AF38" s="66"/>
      <c r="AG38" s="66"/>
      <c r="AH38" s="66"/>
      <c r="AI38" s="66"/>
      <c r="AJ38" s="66"/>
      <c r="AK38" s="66"/>
      <c r="AL38" s="66"/>
      <c r="AM38" s="66"/>
      <c r="AN38" s="19"/>
      <c r="AO38" s="19"/>
      <c r="AP38" s="19"/>
      <c r="AQ38" s="19"/>
      <c r="AR38" s="19"/>
      <c r="AS38" s="65"/>
    </row>
    <row r="39" spans="4:47" ht="20.100000000000001" customHeight="1">
      <c r="D39" s="62"/>
      <c r="E39" s="63"/>
      <c r="F39" s="20"/>
      <c r="G39" s="20"/>
      <c r="H39" s="20"/>
      <c r="I39" s="20"/>
      <c r="J39" s="20"/>
      <c r="K39" s="20"/>
      <c r="L39" s="20"/>
      <c r="M39" s="20"/>
      <c r="N39" s="20"/>
      <c r="O39" s="20"/>
      <c r="P39" s="20"/>
      <c r="Q39" s="20"/>
      <c r="R39" s="20"/>
      <c r="S39" s="20"/>
      <c r="T39" s="20"/>
      <c r="U39" s="20"/>
      <c r="V39" s="66"/>
      <c r="W39" s="66"/>
      <c r="X39" s="66"/>
      <c r="Y39" s="66"/>
      <c r="Z39" s="66"/>
      <c r="AA39" s="66"/>
      <c r="AB39" s="66"/>
      <c r="AC39" s="66"/>
      <c r="AD39" s="66"/>
      <c r="AE39" s="66"/>
      <c r="AF39" s="66"/>
      <c r="AG39" s="66"/>
      <c r="AH39" s="66"/>
      <c r="AI39" s="66"/>
      <c r="AJ39" s="66"/>
      <c r="AK39" s="66"/>
      <c r="AL39" s="66"/>
      <c r="AM39" s="66"/>
      <c r="AN39" s="20"/>
      <c r="AO39" s="20"/>
      <c r="AP39" s="20"/>
      <c r="AQ39" s="20"/>
      <c r="AR39" s="20"/>
      <c r="AS39" s="65"/>
    </row>
    <row r="40" spans="4:47" ht="20.100000000000001" customHeight="1">
      <c r="D40" s="62"/>
      <c r="E40" s="63" t="s">
        <v>52</v>
      </c>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19"/>
      <c r="AM40" s="19"/>
      <c r="AN40" s="19"/>
      <c r="AO40" s="19"/>
      <c r="AP40" s="19"/>
      <c r="AQ40" s="19"/>
      <c r="AR40" s="19"/>
      <c r="AS40" s="65"/>
    </row>
    <row r="41" spans="4:47" ht="20.100000000000001" customHeight="1">
      <c r="D41" s="62"/>
      <c r="E41" s="63"/>
      <c r="F41" s="54"/>
      <c r="G41" s="54"/>
      <c r="H41" s="54"/>
      <c r="I41" s="54"/>
      <c r="J41" s="54"/>
      <c r="K41" s="54"/>
      <c r="L41" s="54"/>
      <c r="M41" s="54"/>
      <c r="N41" s="40"/>
      <c r="O41" s="40"/>
      <c r="P41" s="40"/>
      <c r="Q41" s="40"/>
      <c r="R41" s="40"/>
      <c r="S41" s="40"/>
      <c r="T41" s="40"/>
      <c r="U41" s="19"/>
      <c r="V41" s="66" t="str">
        <f>HYPERLINK("#'作業時間データ'!A1","作業時間データ")</f>
        <v>作業時間データ</v>
      </c>
      <c r="W41" s="66"/>
      <c r="X41" s="66"/>
      <c r="Y41" s="66"/>
      <c r="Z41" s="66"/>
      <c r="AA41" s="66"/>
      <c r="AB41" s="66"/>
      <c r="AC41" s="66"/>
      <c r="AD41" s="66"/>
      <c r="AE41" s="66"/>
      <c r="AF41" s="66"/>
      <c r="AG41" s="66"/>
      <c r="AH41" s="66"/>
      <c r="AI41" s="66"/>
      <c r="AJ41" s="66"/>
      <c r="AK41" s="66"/>
      <c r="AL41" s="66"/>
      <c r="AM41" s="66"/>
      <c r="AN41" s="19"/>
      <c r="AO41" s="19"/>
      <c r="AP41" s="19"/>
      <c r="AQ41" s="19"/>
      <c r="AR41" s="19"/>
      <c r="AS41" s="65"/>
    </row>
    <row r="42" spans="4:47" ht="20.100000000000001" customHeight="1">
      <c r="D42" s="62"/>
      <c r="E42" s="63"/>
      <c r="F42" s="54"/>
      <c r="G42" s="54"/>
      <c r="H42" s="54"/>
      <c r="I42" s="54"/>
      <c r="J42" s="54"/>
      <c r="K42" s="54"/>
      <c r="L42" s="54"/>
      <c r="M42" s="54"/>
      <c r="N42" s="40"/>
      <c r="O42" s="40"/>
      <c r="P42" s="40"/>
      <c r="Q42" s="40"/>
      <c r="R42" s="40"/>
      <c r="S42" s="40"/>
      <c r="T42" s="40"/>
      <c r="U42" s="19"/>
      <c r="V42" s="66" t="str">
        <f>HYPERLINK("#'支給額データ'!A1","支給額データ")</f>
        <v>支給額データ</v>
      </c>
      <c r="W42" s="66"/>
      <c r="X42" s="66"/>
      <c r="Y42" s="66"/>
      <c r="Z42" s="66"/>
      <c r="AA42" s="66"/>
      <c r="AB42" s="66"/>
      <c r="AC42" s="66"/>
      <c r="AD42" s="66"/>
      <c r="AE42" s="66"/>
      <c r="AF42" s="66"/>
      <c r="AG42" s="66"/>
      <c r="AH42" s="66"/>
      <c r="AI42" s="66"/>
      <c r="AJ42" s="66"/>
      <c r="AK42" s="66"/>
      <c r="AL42" s="66"/>
      <c r="AM42" s="66"/>
      <c r="AN42" s="19"/>
      <c r="AO42" s="19"/>
      <c r="AP42" s="19"/>
      <c r="AQ42" s="19"/>
      <c r="AR42" s="19"/>
      <c r="AS42" s="65"/>
    </row>
    <row r="43" spans="4:47" ht="20.100000000000001" customHeight="1">
      <c r="D43" s="62"/>
      <c r="E43" s="63"/>
      <c r="F43" s="20"/>
      <c r="G43" s="20"/>
      <c r="H43" s="20"/>
      <c r="I43" s="20"/>
      <c r="J43" s="20"/>
      <c r="K43" s="20"/>
      <c r="L43" s="20"/>
      <c r="M43" s="20"/>
      <c r="N43" s="20"/>
      <c r="O43" s="20"/>
      <c r="P43" s="20"/>
      <c r="Q43" s="20"/>
      <c r="R43" s="20"/>
      <c r="S43" s="20"/>
      <c r="T43" s="20"/>
      <c r="U43" s="20"/>
      <c r="V43" s="66" t="str">
        <f>HYPERLINK("#'従業員データ'!A1","従業員データ")</f>
        <v>従業員データ</v>
      </c>
      <c r="W43" s="66"/>
      <c r="X43" s="66"/>
      <c r="Y43" s="66"/>
      <c r="Z43" s="66"/>
      <c r="AA43" s="66"/>
      <c r="AB43" s="66"/>
      <c r="AC43" s="66"/>
      <c r="AD43" s="66"/>
      <c r="AE43" s="66"/>
      <c r="AF43" s="66"/>
      <c r="AG43" s="66"/>
      <c r="AH43" s="66"/>
      <c r="AI43" s="66"/>
      <c r="AJ43" s="66"/>
      <c r="AK43" s="66"/>
      <c r="AL43" s="66"/>
      <c r="AM43" s="66"/>
      <c r="AN43" s="20"/>
      <c r="AO43" s="20"/>
      <c r="AP43" s="20"/>
      <c r="AQ43" s="20"/>
      <c r="AR43" s="20"/>
      <c r="AS43" s="67"/>
      <c r="AT43" s="24"/>
    </row>
    <row r="44" spans="4:47" ht="20.100000000000001" customHeight="1">
      <c r="D44" s="62"/>
      <c r="E44" s="63"/>
      <c r="F44" s="20"/>
      <c r="G44" s="20"/>
      <c r="H44" s="20"/>
      <c r="I44" s="20"/>
      <c r="J44" s="20"/>
      <c r="K44" s="20"/>
      <c r="L44" s="20"/>
      <c r="M44" s="20"/>
      <c r="N44" s="20"/>
      <c r="O44" s="20"/>
      <c r="P44" s="20"/>
      <c r="Q44" s="20"/>
      <c r="R44" s="20"/>
      <c r="S44" s="20"/>
      <c r="T44" s="20"/>
      <c r="U44" s="20"/>
      <c r="V44" s="66" t="str">
        <f>HYPERLINK("#'部門配賦基準データ'!A1","部門配賦基準データ")</f>
        <v>部門配賦基準データ</v>
      </c>
      <c r="W44" s="66"/>
      <c r="X44" s="66"/>
      <c r="Y44" s="66"/>
      <c r="Z44" s="66"/>
      <c r="AA44" s="66"/>
      <c r="AB44" s="66"/>
      <c r="AC44" s="66"/>
      <c r="AD44" s="66"/>
      <c r="AE44" s="66"/>
      <c r="AF44" s="66"/>
      <c r="AG44" s="66"/>
      <c r="AH44" s="66"/>
      <c r="AI44" s="66"/>
      <c r="AJ44" s="66"/>
      <c r="AK44" s="66"/>
      <c r="AL44" s="66"/>
      <c r="AM44" s="66"/>
      <c r="AN44" s="20"/>
      <c r="AO44" s="20"/>
      <c r="AP44" s="20"/>
      <c r="AQ44" s="20"/>
      <c r="AR44" s="20"/>
      <c r="AS44" s="67"/>
      <c r="AT44" s="24"/>
    </row>
    <row r="45" spans="4:47" ht="20.100000000000001" customHeight="1">
      <c r="D45" s="62"/>
      <c r="E45" s="63"/>
      <c r="F45" s="22"/>
      <c r="G45" s="22"/>
      <c r="H45" s="22"/>
      <c r="I45" s="22"/>
      <c r="J45" s="22"/>
      <c r="K45" s="22"/>
      <c r="L45" s="22"/>
      <c r="M45" s="22"/>
      <c r="N45" s="22"/>
      <c r="O45" s="22"/>
      <c r="P45" s="22"/>
      <c r="Q45" s="22"/>
      <c r="R45" s="22"/>
      <c r="S45" s="22"/>
      <c r="T45" s="22"/>
      <c r="U45" s="22"/>
      <c r="V45" s="66" t="str">
        <f>HYPERLINK("#'プロジェクト配賦基準データ'!A1","プロジェクト配賦基準データ")</f>
        <v>プロジェクト配賦基準データ</v>
      </c>
      <c r="W45" s="66"/>
      <c r="X45" s="66"/>
      <c r="Y45" s="66"/>
      <c r="Z45" s="66"/>
      <c r="AA45" s="66"/>
      <c r="AB45" s="66"/>
      <c r="AC45" s="66"/>
      <c r="AD45" s="66"/>
      <c r="AE45" s="66"/>
      <c r="AF45" s="66"/>
      <c r="AG45" s="66"/>
      <c r="AH45" s="66"/>
      <c r="AI45" s="66"/>
      <c r="AJ45" s="66"/>
      <c r="AK45" s="66"/>
      <c r="AL45" s="66"/>
      <c r="AM45" s="66"/>
      <c r="AN45" s="22"/>
      <c r="AO45" s="22"/>
      <c r="AP45" s="22"/>
      <c r="AQ45" s="22"/>
      <c r="AR45" s="22"/>
      <c r="AS45" s="67"/>
      <c r="AT45" s="24"/>
    </row>
    <row r="46" spans="4:47" ht="20.100000000000001" customHeight="1">
      <c r="D46" s="62"/>
      <c r="E46" s="63"/>
      <c r="F46" s="22"/>
      <c r="G46" s="25"/>
      <c r="H46" s="25"/>
      <c r="I46" s="25"/>
      <c r="J46" s="25"/>
      <c r="K46" s="25"/>
      <c r="L46" s="25"/>
      <c r="M46" s="25"/>
      <c r="N46" s="25"/>
      <c r="O46" s="25"/>
      <c r="P46" s="25"/>
      <c r="Q46" s="25"/>
      <c r="R46" s="25"/>
      <c r="S46" s="25"/>
      <c r="T46" s="25"/>
      <c r="U46" s="25"/>
      <c r="V46" s="66" t="str">
        <f>HYPERLINK("#'導入前プロジェクト累計額データ'!A1","導入前プロジェクト累計額データ")</f>
        <v>導入前プロジェクト累計額データ</v>
      </c>
      <c r="W46" s="66"/>
      <c r="X46" s="66"/>
      <c r="Y46" s="66"/>
      <c r="Z46" s="66"/>
      <c r="AA46" s="66"/>
      <c r="AB46" s="66"/>
      <c r="AC46" s="66"/>
      <c r="AD46" s="66"/>
      <c r="AE46" s="66"/>
      <c r="AF46" s="66"/>
      <c r="AG46" s="66"/>
      <c r="AH46" s="66"/>
      <c r="AI46" s="66"/>
      <c r="AJ46" s="66"/>
      <c r="AK46" s="66"/>
      <c r="AL46" s="66"/>
      <c r="AM46" s="66"/>
      <c r="AN46" s="25"/>
      <c r="AO46" s="25"/>
      <c r="AP46" s="25"/>
      <c r="AQ46" s="25"/>
      <c r="AR46" s="25"/>
      <c r="AS46" s="67"/>
      <c r="AT46" s="24"/>
    </row>
    <row r="47" spans="4:47" ht="20.100000000000001" customHeight="1">
      <c r="D47" s="62"/>
      <c r="E47" s="63"/>
      <c r="F47" s="22"/>
      <c r="G47" s="41"/>
      <c r="H47" s="25"/>
      <c r="I47" s="25"/>
      <c r="J47" s="25"/>
      <c r="K47" s="25"/>
      <c r="L47" s="25"/>
      <c r="M47" s="25"/>
      <c r="N47" s="25"/>
      <c r="O47" s="25"/>
      <c r="P47" s="25"/>
      <c r="Q47" s="25"/>
      <c r="R47" s="25"/>
      <c r="S47" s="25"/>
      <c r="T47" s="25"/>
      <c r="U47" s="25"/>
      <c r="V47" s="66"/>
      <c r="W47" s="66"/>
      <c r="X47" s="66"/>
      <c r="Y47" s="66"/>
      <c r="Z47" s="66"/>
      <c r="AA47" s="66"/>
      <c r="AB47" s="66"/>
      <c r="AC47" s="66"/>
      <c r="AD47" s="66"/>
      <c r="AE47" s="66"/>
      <c r="AF47" s="66"/>
      <c r="AG47" s="66"/>
      <c r="AH47" s="66"/>
      <c r="AI47" s="66"/>
      <c r="AJ47" s="66"/>
      <c r="AK47" s="66"/>
      <c r="AL47" s="66"/>
      <c r="AM47" s="66"/>
      <c r="AN47" s="25"/>
      <c r="AO47" s="25"/>
      <c r="AP47" s="25"/>
      <c r="AQ47" s="25"/>
      <c r="AR47" s="25"/>
      <c r="AS47" s="67"/>
      <c r="AT47" s="24"/>
    </row>
    <row r="48" spans="4:47" ht="20.100000000000001" customHeight="1">
      <c r="D48" s="62"/>
      <c r="E48" s="63" t="s">
        <v>53</v>
      </c>
      <c r="F48" s="22"/>
      <c r="G48" s="41"/>
      <c r="H48" s="25"/>
      <c r="I48" s="25"/>
      <c r="J48" s="25"/>
      <c r="K48" s="25"/>
      <c r="L48" s="25"/>
      <c r="M48" s="25"/>
      <c r="N48" s="25"/>
      <c r="O48" s="25"/>
      <c r="P48" s="25"/>
      <c r="Q48" s="25"/>
      <c r="R48" s="25"/>
      <c r="S48" s="25"/>
      <c r="T48" s="25"/>
      <c r="U48" s="25"/>
      <c r="V48" s="66"/>
      <c r="W48" s="66"/>
      <c r="X48" s="66"/>
      <c r="Y48" s="66"/>
      <c r="Z48" s="66"/>
      <c r="AA48" s="66"/>
      <c r="AB48" s="66"/>
      <c r="AC48" s="66"/>
      <c r="AD48" s="66"/>
      <c r="AE48" s="66"/>
      <c r="AF48" s="66"/>
      <c r="AG48" s="66"/>
      <c r="AH48" s="66"/>
      <c r="AI48" s="66"/>
      <c r="AJ48" s="66"/>
      <c r="AK48" s="66"/>
      <c r="AL48" s="66"/>
      <c r="AM48" s="66"/>
      <c r="AN48" s="25"/>
      <c r="AO48" s="25"/>
      <c r="AP48" s="25"/>
      <c r="AQ48" s="25"/>
      <c r="AR48" s="25"/>
      <c r="AS48" s="67"/>
      <c r="AT48" s="24"/>
      <c r="AU48" s="24"/>
    </row>
    <row r="49" spans="4:45" ht="20.100000000000001" customHeight="1">
      <c r="D49" s="62"/>
      <c r="E49" s="63"/>
      <c r="F49" s="22"/>
      <c r="G49" s="22"/>
      <c r="H49" s="22"/>
      <c r="I49" s="22"/>
      <c r="J49" s="22"/>
      <c r="K49" s="22"/>
      <c r="L49" s="22"/>
      <c r="M49" s="22"/>
      <c r="N49" s="22"/>
      <c r="O49" s="22"/>
      <c r="P49" s="22"/>
      <c r="Q49" s="22"/>
      <c r="R49" s="22"/>
      <c r="S49" s="22"/>
      <c r="T49" s="22"/>
      <c r="U49" s="22"/>
      <c r="V49" s="66" t="str">
        <f>HYPERLINK("#'非会計情報データ'!A1","非会計情報データ")</f>
        <v>非会計情報データ</v>
      </c>
      <c r="W49" s="66"/>
      <c r="X49" s="66"/>
      <c r="Y49" s="66"/>
      <c r="Z49" s="66"/>
      <c r="AA49" s="66"/>
      <c r="AB49" s="66"/>
      <c r="AC49" s="66"/>
      <c r="AD49" s="66"/>
      <c r="AE49" s="66"/>
      <c r="AF49" s="66"/>
      <c r="AG49" s="66"/>
      <c r="AH49" s="66"/>
      <c r="AI49" s="66"/>
      <c r="AJ49" s="66"/>
      <c r="AK49" s="66"/>
      <c r="AL49" s="66"/>
      <c r="AM49" s="66"/>
      <c r="AN49" s="22"/>
      <c r="AO49" s="22"/>
      <c r="AP49" s="22"/>
      <c r="AQ49" s="22"/>
      <c r="AR49" s="22"/>
      <c r="AS49" s="65"/>
    </row>
    <row r="50" spans="4:45" ht="20.100000000000001" customHeight="1">
      <c r="D50" s="62"/>
      <c r="E50" s="63"/>
      <c r="F50" s="20"/>
      <c r="G50" s="20"/>
      <c r="H50" s="20"/>
      <c r="I50" s="20"/>
      <c r="J50" s="20"/>
      <c r="K50" s="20"/>
      <c r="L50" s="20"/>
      <c r="M50" s="20"/>
      <c r="N50" s="20"/>
      <c r="O50" s="20"/>
      <c r="P50" s="20"/>
      <c r="Q50" s="20"/>
      <c r="R50" s="20"/>
      <c r="S50" s="20"/>
      <c r="T50" s="20"/>
      <c r="U50" s="20"/>
      <c r="V50" s="66"/>
      <c r="W50" s="66"/>
      <c r="X50" s="66"/>
      <c r="Y50" s="66"/>
      <c r="Z50" s="66"/>
      <c r="AA50" s="66"/>
      <c r="AB50" s="66"/>
      <c r="AC50" s="66"/>
      <c r="AD50" s="66"/>
      <c r="AE50" s="66"/>
      <c r="AF50" s="66"/>
      <c r="AG50" s="66"/>
      <c r="AH50" s="66"/>
      <c r="AI50" s="66"/>
      <c r="AJ50" s="66"/>
      <c r="AK50" s="66"/>
      <c r="AL50" s="66"/>
      <c r="AM50" s="66"/>
      <c r="AN50" s="20"/>
      <c r="AO50" s="20"/>
      <c r="AP50" s="20"/>
      <c r="AQ50" s="20"/>
      <c r="AR50" s="20"/>
      <c r="AS50" s="65"/>
    </row>
    <row r="51" spans="4:45" ht="20.100000000000001" customHeight="1">
      <c r="D51" s="62"/>
      <c r="E51" s="63" t="s">
        <v>54</v>
      </c>
      <c r="F51" s="20"/>
      <c r="G51" s="20"/>
      <c r="H51" s="20"/>
      <c r="I51" s="20"/>
      <c r="J51" s="20"/>
      <c r="K51" s="20"/>
      <c r="L51" s="20"/>
      <c r="M51" s="20"/>
      <c r="N51" s="20"/>
      <c r="O51" s="20"/>
      <c r="P51" s="20"/>
      <c r="Q51" s="20"/>
      <c r="R51" s="20"/>
      <c r="S51" s="20"/>
      <c r="T51" s="64"/>
      <c r="U51" s="20"/>
      <c r="V51" s="66"/>
      <c r="W51" s="66"/>
      <c r="X51" s="66"/>
      <c r="Y51" s="66"/>
      <c r="Z51" s="66"/>
      <c r="AA51" s="66"/>
      <c r="AB51" s="66"/>
      <c r="AC51" s="66"/>
      <c r="AD51" s="66"/>
      <c r="AE51" s="66"/>
      <c r="AF51" s="66"/>
      <c r="AG51" s="66"/>
      <c r="AH51" s="66"/>
      <c r="AI51" s="66"/>
      <c r="AJ51" s="66"/>
      <c r="AK51" s="66"/>
      <c r="AL51" s="66"/>
      <c r="AM51" s="66"/>
      <c r="AN51" s="20"/>
      <c r="AO51" s="20"/>
      <c r="AP51" s="20"/>
      <c r="AQ51" s="20"/>
      <c r="AR51" s="20"/>
      <c r="AS51" s="65"/>
    </row>
    <row r="52" spans="4:45" ht="20.100000000000001" customHeight="1">
      <c r="D52" s="62"/>
      <c r="E52" s="63"/>
      <c r="F52" s="20"/>
      <c r="G52" s="20"/>
      <c r="H52" s="20"/>
      <c r="I52" s="20"/>
      <c r="J52" s="20"/>
      <c r="K52" s="20"/>
      <c r="L52" s="20"/>
      <c r="M52" s="20"/>
      <c r="N52" s="20"/>
      <c r="O52" s="20"/>
      <c r="P52" s="20"/>
      <c r="Q52" s="20"/>
      <c r="R52" s="20"/>
      <c r="S52" s="20"/>
      <c r="T52" s="20"/>
      <c r="U52" s="20"/>
      <c r="V52" s="66" t="str">
        <f>HYPERLINK("#'期首残高(IFRS)データ'!A1","期首残高[IFRS]データ")</f>
        <v>期首残高[IFRS]データ</v>
      </c>
      <c r="W52" s="66"/>
      <c r="X52" s="66"/>
      <c r="Y52" s="66"/>
      <c r="Z52" s="66"/>
      <c r="AA52" s="66"/>
      <c r="AB52" s="66"/>
      <c r="AC52" s="66"/>
      <c r="AD52" s="66"/>
      <c r="AE52" s="66"/>
      <c r="AF52" s="66"/>
      <c r="AG52" s="66"/>
      <c r="AH52" s="66"/>
      <c r="AI52" s="66"/>
      <c r="AJ52" s="66"/>
      <c r="AK52" s="66"/>
      <c r="AL52" s="66"/>
      <c r="AM52" s="66"/>
      <c r="AN52" s="25"/>
      <c r="AO52" s="25"/>
      <c r="AP52" s="25"/>
      <c r="AQ52" s="25"/>
      <c r="AR52" s="25"/>
      <c r="AS52" s="65"/>
    </row>
    <row r="53" spans="4:45" ht="15" customHeight="1" thickBot="1">
      <c r="D53" s="69"/>
      <c r="E53" s="70"/>
      <c r="F53" s="71"/>
      <c r="G53" s="71"/>
      <c r="H53" s="71"/>
      <c r="I53" s="71"/>
      <c r="J53" s="71"/>
      <c r="K53" s="71"/>
      <c r="L53" s="71"/>
      <c r="M53" s="72"/>
      <c r="N53" s="72"/>
      <c r="O53" s="72"/>
      <c r="P53" s="72"/>
      <c r="Q53" s="72"/>
      <c r="R53" s="72"/>
      <c r="S53" s="72"/>
      <c r="T53" s="73"/>
      <c r="U53" s="73"/>
      <c r="V53" s="70"/>
      <c r="W53" s="73"/>
      <c r="X53" s="73"/>
      <c r="Y53" s="73"/>
      <c r="Z53" s="73"/>
      <c r="AA53" s="73"/>
      <c r="AB53" s="73"/>
      <c r="AC53" s="72"/>
      <c r="AD53" s="72"/>
      <c r="AE53" s="72"/>
      <c r="AF53" s="72"/>
      <c r="AG53" s="72"/>
      <c r="AH53" s="72"/>
      <c r="AI53" s="72"/>
      <c r="AJ53" s="73"/>
      <c r="AK53" s="73"/>
      <c r="AL53" s="73"/>
      <c r="AM53" s="73"/>
      <c r="AN53" s="73"/>
      <c r="AO53" s="73"/>
      <c r="AP53" s="73"/>
      <c r="AQ53" s="73"/>
      <c r="AR53" s="73"/>
      <c r="AS53" s="74"/>
    </row>
    <row r="54" spans="4:45" ht="15" customHeight="1">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row>
  </sheetData>
  <mergeCells count="43">
    <mergeCell ref="V47:AM47"/>
    <mergeCell ref="V48:AM48"/>
    <mergeCell ref="V49:AM49"/>
    <mergeCell ref="V50:AM50"/>
    <mergeCell ref="V51:AM51"/>
    <mergeCell ref="V52:AM52"/>
    <mergeCell ref="V41:AM41"/>
    <mergeCell ref="V42:AM42"/>
    <mergeCell ref="V43:AM43"/>
    <mergeCell ref="V44:AM44"/>
    <mergeCell ref="V45:AM45"/>
    <mergeCell ref="V46:AM46"/>
    <mergeCell ref="V39:AM39"/>
    <mergeCell ref="V37:AM37"/>
    <mergeCell ref="V38:AM38"/>
    <mergeCell ref="V32:AM32"/>
    <mergeCell ref="V33:AM33"/>
    <mergeCell ref="V34:AM34"/>
    <mergeCell ref="V35:AM35"/>
    <mergeCell ref="V36:AM36"/>
    <mergeCell ref="V28:AM28"/>
    <mergeCell ref="V29:AM29"/>
    <mergeCell ref="V30:AM30"/>
    <mergeCell ref="V31:AM31"/>
    <mergeCell ref="V25:AM25"/>
    <mergeCell ref="V26:AM26"/>
    <mergeCell ref="V27:AM27"/>
    <mergeCell ref="V18:AM18"/>
    <mergeCell ref="V19:AM19"/>
    <mergeCell ref="V21:AM21"/>
    <mergeCell ref="V22:AM22"/>
    <mergeCell ref="V23:AM23"/>
    <mergeCell ref="V24:AM24"/>
    <mergeCell ref="V12:AM12"/>
    <mergeCell ref="V13:AM13"/>
    <mergeCell ref="V14:AM14"/>
    <mergeCell ref="V15:AM15"/>
    <mergeCell ref="V16:AM16"/>
    <mergeCell ref="V17:AM17"/>
    <mergeCell ref="V8:AM8"/>
    <mergeCell ref="V9:AM9"/>
    <mergeCell ref="V10:AM10"/>
    <mergeCell ref="V11:AM11"/>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B89A-6268-45DC-B563-37A4BE5E5026}">
  <sheetPr codeName="Sheet175">
    <outlinePr summaryBelow="0"/>
    <pageSetUpPr fitToPage="1"/>
  </sheetPr>
  <dimension ref="B1:H2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166</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17.25" thickBot="1">
      <c r="B5" s="279" t="s">
        <v>619</v>
      </c>
      <c r="C5" s="280" t="s">
        <v>770</v>
      </c>
      <c r="D5" s="281" t="s">
        <v>293</v>
      </c>
      <c r="E5" s="282" t="s">
        <v>771</v>
      </c>
      <c r="F5" s="283" t="s">
        <v>275</v>
      </c>
      <c r="G5" s="284" t="s">
        <v>772</v>
      </c>
      <c r="H5" s="166"/>
    </row>
    <row r="6" spans="2:8" ht="20.100000000000001" customHeight="1" thickBot="1">
      <c r="B6" s="285" t="s">
        <v>773</v>
      </c>
      <c r="C6" s="286"/>
      <c r="D6" s="286"/>
      <c r="E6" s="287"/>
      <c r="F6" s="287"/>
      <c r="G6" s="288"/>
      <c r="H6" s="166"/>
    </row>
    <row r="7" spans="2:8">
      <c r="B7" s="279" t="s">
        <v>774</v>
      </c>
      <c r="C7" s="289" t="s">
        <v>775</v>
      </c>
      <c r="D7" s="290" t="s">
        <v>510</v>
      </c>
      <c r="E7" s="291" t="s">
        <v>591</v>
      </c>
      <c r="F7" s="292" t="s">
        <v>275</v>
      </c>
      <c r="G7" s="284" t="s">
        <v>776</v>
      </c>
      <c r="H7" s="166"/>
    </row>
    <row r="8" spans="2:8" ht="36">
      <c r="B8" s="294" t="s">
        <v>777</v>
      </c>
      <c r="C8" s="295" t="s">
        <v>778</v>
      </c>
      <c r="D8" s="296" t="s">
        <v>288</v>
      </c>
      <c r="E8" s="296" t="s">
        <v>289</v>
      </c>
      <c r="F8" s="297"/>
      <c r="G8" s="298" t="s">
        <v>779</v>
      </c>
      <c r="H8" s="166"/>
    </row>
    <row r="9" spans="2:8">
      <c r="B9" s="294" t="s">
        <v>264</v>
      </c>
      <c r="C9" s="295" t="s">
        <v>780</v>
      </c>
      <c r="D9" s="296" t="s">
        <v>781</v>
      </c>
      <c r="E9" s="296" t="s">
        <v>556</v>
      </c>
      <c r="F9" s="297"/>
      <c r="G9" s="298" t="s">
        <v>782</v>
      </c>
      <c r="H9" s="166"/>
    </row>
    <row r="10" spans="2:8">
      <c r="B10" s="294" t="s">
        <v>783</v>
      </c>
      <c r="C10" s="295" t="s">
        <v>784</v>
      </c>
      <c r="D10" s="296" t="s">
        <v>785</v>
      </c>
      <c r="E10" s="296" t="s">
        <v>289</v>
      </c>
      <c r="F10" s="297"/>
      <c r="G10" s="300" t="s">
        <v>786</v>
      </c>
      <c r="H10" s="166"/>
    </row>
    <row r="11" spans="2:8" ht="60">
      <c r="B11" s="294" t="s">
        <v>136</v>
      </c>
      <c r="C11" s="295" t="s">
        <v>787</v>
      </c>
      <c r="D11" s="296" t="s">
        <v>788</v>
      </c>
      <c r="E11" s="296" t="s">
        <v>771</v>
      </c>
      <c r="F11" s="297"/>
      <c r="G11" s="298" t="s">
        <v>789</v>
      </c>
      <c r="H11" s="166"/>
    </row>
    <row r="12" spans="2:8" ht="72">
      <c r="B12" s="294" t="s">
        <v>790</v>
      </c>
      <c r="C12" s="295" t="s">
        <v>791</v>
      </c>
      <c r="D12" s="296" t="s">
        <v>293</v>
      </c>
      <c r="E12" s="296" t="s">
        <v>289</v>
      </c>
      <c r="F12" s="297"/>
      <c r="G12" s="300" t="s">
        <v>792</v>
      </c>
      <c r="H12" s="166"/>
    </row>
    <row r="13" spans="2:8" ht="51">
      <c r="B13" s="294" t="s">
        <v>793</v>
      </c>
      <c r="C13" s="295" t="s">
        <v>794</v>
      </c>
      <c r="D13" s="296" t="s">
        <v>325</v>
      </c>
      <c r="E13" s="296" t="s">
        <v>556</v>
      </c>
      <c r="F13" s="297"/>
      <c r="G13" s="300" t="s">
        <v>795</v>
      </c>
      <c r="H13" s="166"/>
    </row>
    <row r="14" spans="2:8" ht="30">
      <c r="B14" s="294" t="s">
        <v>129</v>
      </c>
      <c r="C14" s="295" t="s">
        <v>796</v>
      </c>
      <c r="D14" s="296" t="s">
        <v>613</v>
      </c>
      <c r="E14" s="296" t="s">
        <v>771</v>
      </c>
      <c r="F14" s="297"/>
      <c r="G14" s="300" t="s">
        <v>797</v>
      </c>
      <c r="H14" s="166"/>
    </row>
    <row r="15" spans="2:8" ht="36.75" thickBot="1">
      <c r="B15" s="294" t="s">
        <v>84</v>
      </c>
      <c r="C15" s="295" t="s">
        <v>798</v>
      </c>
      <c r="D15" s="296" t="s">
        <v>293</v>
      </c>
      <c r="E15" s="296" t="s">
        <v>289</v>
      </c>
      <c r="F15" s="297"/>
      <c r="G15" s="299" t="s">
        <v>799</v>
      </c>
      <c r="H15" s="166"/>
    </row>
    <row r="16" spans="2:8" ht="17.25" thickBot="1">
      <c r="B16" s="285" t="s">
        <v>800</v>
      </c>
      <c r="C16" s="286"/>
      <c r="D16" s="286"/>
      <c r="E16" s="287"/>
      <c r="F16" s="287"/>
      <c r="G16" s="302"/>
      <c r="H16" s="166"/>
    </row>
    <row r="17" spans="2:8" ht="17.25" thickBot="1">
      <c r="B17" s="303" t="s">
        <v>802</v>
      </c>
      <c r="C17" s="304"/>
      <c r="D17" s="304"/>
      <c r="E17" s="305"/>
      <c r="F17" s="305"/>
      <c r="G17" s="307"/>
      <c r="H17" s="166"/>
    </row>
    <row r="18" spans="2:8" ht="90">
      <c r="B18" s="308" t="s">
        <v>92</v>
      </c>
      <c r="C18" s="309" t="s">
        <v>803</v>
      </c>
      <c r="D18" s="310" t="s">
        <v>325</v>
      </c>
      <c r="E18" s="310" t="s">
        <v>804</v>
      </c>
      <c r="F18" s="311" t="s">
        <v>805</v>
      </c>
      <c r="G18" s="312" t="s">
        <v>806</v>
      </c>
      <c r="H18" s="166"/>
    </row>
    <row r="19" spans="2:8">
      <c r="B19" s="294" t="s">
        <v>67</v>
      </c>
      <c r="C19" s="295" t="s">
        <v>807</v>
      </c>
      <c r="D19" s="296" t="s">
        <v>273</v>
      </c>
      <c r="E19" s="296" t="s">
        <v>274</v>
      </c>
      <c r="F19" s="297" t="s">
        <v>275</v>
      </c>
      <c r="G19" s="298" t="s">
        <v>808</v>
      </c>
      <c r="H19" s="166"/>
    </row>
    <row r="20" spans="2:8" ht="90">
      <c r="B20" s="294" t="s">
        <v>259</v>
      </c>
      <c r="C20" s="295" t="s">
        <v>809</v>
      </c>
      <c r="D20" s="296" t="s">
        <v>364</v>
      </c>
      <c r="E20" s="296" t="s">
        <v>274</v>
      </c>
      <c r="F20" s="313" t="s">
        <v>805</v>
      </c>
      <c r="G20" s="298" t="s">
        <v>810</v>
      </c>
      <c r="H20" s="166"/>
    </row>
    <row r="21" spans="2:8" ht="30">
      <c r="B21" s="294" t="s">
        <v>811</v>
      </c>
      <c r="C21" s="295" t="s">
        <v>812</v>
      </c>
      <c r="D21" s="296" t="s">
        <v>303</v>
      </c>
      <c r="E21" s="296" t="s">
        <v>289</v>
      </c>
      <c r="F21" s="297"/>
      <c r="G21" s="301" t="s">
        <v>813</v>
      </c>
      <c r="H21" s="166"/>
    </row>
    <row r="22" spans="2:8" ht="51">
      <c r="B22" s="294" t="s">
        <v>255</v>
      </c>
      <c r="C22" s="295" t="s">
        <v>814</v>
      </c>
      <c r="D22" s="296" t="s">
        <v>288</v>
      </c>
      <c r="E22" s="296" t="s">
        <v>289</v>
      </c>
      <c r="F22" s="297"/>
      <c r="G22" s="298" t="s">
        <v>815</v>
      </c>
      <c r="H22" s="166"/>
    </row>
    <row r="23" spans="2:8" ht="51">
      <c r="B23" s="294" t="s">
        <v>816</v>
      </c>
      <c r="C23" s="295" t="s">
        <v>817</v>
      </c>
      <c r="D23" s="296" t="s">
        <v>303</v>
      </c>
      <c r="E23" s="296" t="s">
        <v>289</v>
      </c>
      <c r="F23" s="297"/>
      <c r="G23" s="298" t="s">
        <v>818</v>
      </c>
      <c r="H23" s="166"/>
    </row>
    <row r="24" spans="2:8" ht="30">
      <c r="B24" s="294" t="s">
        <v>313</v>
      </c>
      <c r="C24" s="314" t="s">
        <v>819</v>
      </c>
      <c r="D24" s="296" t="s">
        <v>303</v>
      </c>
      <c r="E24" s="296" t="s">
        <v>289</v>
      </c>
      <c r="F24" s="315"/>
      <c r="G24" s="298" t="s">
        <v>820</v>
      </c>
      <c r="H24" s="166"/>
    </row>
    <row r="25" spans="2:8" ht="102">
      <c r="B25" s="294" t="s">
        <v>307</v>
      </c>
      <c r="C25" s="314" t="s">
        <v>821</v>
      </c>
      <c r="D25" s="296" t="s">
        <v>293</v>
      </c>
      <c r="E25" s="296" t="s">
        <v>289</v>
      </c>
      <c r="F25" s="315"/>
      <c r="G25" s="300" t="s">
        <v>822</v>
      </c>
      <c r="H25" s="166"/>
    </row>
    <row r="26" spans="2:8" ht="36">
      <c r="B26" s="294" t="s">
        <v>310</v>
      </c>
      <c r="C26" s="314" t="s">
        <v>823</v>
      </c>
      <c r="D26" s="296" t="s">
        <v>293</v>
      </c>
      <c r="E26" s="296" t="s">
        <v>289</v>
      </c>
      <c r="F26" s="315"/>
      <c r="G26" s="299" t="s">
        <v>824</v>
      </c>
      <c r="H26" s="166"/>
    </row>
    <row r="27" spans="2:8" ht="90">
      <c r="B27" s="294" t="s">
        <v>121</v>
      </c>
      <c r="C27" s="314" t="s">
        <v>825</v>
      </c>
      <c r="D27" s="296" t="s">
        <v>293</v>
      </c>
      <c r="E27" s="296" t="s">
        <v>289</v>
      </c>
      <c r="F27" s="315"/>
      <c r="G27" s="299" t="s">
        <v>1620</v>
      </c>
      <c r="H27" s="166"/>
    </row>
    <row r="28" spans="2:8" ht="117">
      <c r="B28" s="294" t="s">
        <v>826</v>
      </c>
      <c r="C28" s="314" t="s">
        <v>827</v>
      </c>
      <c r="D28" s="296" t="s">
        <v>828</v>
      </c>
      <c r="E28" s="296" t="s">
        <v>289</v>
      </c>
      <c r="F28" s="315"/>
      <c r="G28" s="299" t="s">
        <v>829</v>
      </c>
      <c r="H28" s="166"/>
    </row>
    <row r="29" spans="2:8" ht="90">
      <c r="B29" s="294" t="s">
        <v>1613</v>
      </c>
      <c r="C29" s="314" t="s">
        <v>830</v>
      </c>
      <c r="D29" s="296" t="s">
        <v>566</v>
      </c>
      <c r="E29" s="296" t="s">
        <v>804</v>
      </c>
      <c r="F29" s="313" t="s">
        <v>805</v>
      </c>
      <c r="G29" s="298" t="s">
        <v>1621</v>
      </c>
      <c r="H29" s="166"/>
    </row>
    <row r="30" spans="2:8" ht="120">
      <c r="B30" s="316" t="s">
        <v>86</v>
      </c>
      <c r="C30" s="317" t="s">
        <v>831</v>
      </c>
      <c r="D30" s="318" t="s">
        <v>832</v>
      </c>
      <c r="E30" s="318" t="s">
        <v>833</v>
      </c>
      <c r="F30" s="319" t="s">
        <v>805</v>
      </c>
      <c r="G30" s="320" t="s">
        <v>834</v>
      </c>
      <c r="H30" s="166"/>
    </row>
    <row r="31" spans="2:8" ht="120">
      <c r="B31" s="316" t="s">
        <v>87</v>
      </c>
      <c r="C31" s="317" t="s">
        <v>835</v>
      </c>
      <c r="D31" s="318" t="s">
        <v>832</v>
      </c>
      <c r="E31" s="318" t="s">
        <v>833</v>
      </c>
      <c r="F31" s="321" t="s">
        <v>805</v>
      </c>
      <c r="G31" s="320" t="s">
        <v>836</v>
      </c>
      <c r="H31" s="166"/>
    </row>
    <row r="32" spans="2:8" ht="105">
      <c r="B32" s="294" t="s">
        <v>1632</v>
      </c>
      <c r="C32" s="314" t="s">
        <v>837</v>
      </c>
      <c r="D32" s="296" t="s">
        <v>838</v>
      </c>
      <c r="E32" s="296" t="s">
        <v>804</v>
      </c>
      <c r="F32" s="313" t="s">
        <v>805</v>
      </c>
      <c r="G32" s="322" t="s">
        <v>1658</v>
      </c>
      <c r="H32" s="166"/>
    </row>
    <row r="33" spans="2:8" ht="105">
      <c r="B33" s="294" t="s">
        <v>1667</v>
      </c>
      <c r="C33" s="314" t="s">
        <v>839</v>
      </c>
      <c r="D33" s="296" t="s">
        <v>566</v>
      </c>
      <c r="E33" s="296" t="s">
        <v>804</v>
      </c>
      <c r="F33" s="313" t="s">
        <v>805</v>
      </c>
      <c r="G33" s="322" t="s">
        <v>1673</v>
      </c>
      <c r="H33" s="166"/>
    </row>
    <row r="34" spans="2:8" ht="16.149999999999999" customHeight="1">
      <c r="B34" s="294" t="s">
        <v>74</v>
      </c>
      <c r="C34" s="314" t="s">
        <v>840</v>
      </c>
      <c r="D34" s="296" t="s">
        <v>566</v>
      </c>
      <c r="E34" s="296" t="s">
        <v>804</v>
      </c>
      <c r="F34" s="313"/>
      <c r="G34" s="323" t="s">
        <v>841</v>
      </c>
      <c r="H34" s="166"/>
    </row>
    <row r="35" spans="2:8">
      <c r="B35" s="238" t="s">
        <v>660</v>
      </c>
      <c r="C35" s="324" t="s">
        <v>842</v>
      </c>
      <c r="D35" s="296" t="s">
        <v>566</v>
      </c>
      <c r="E35" s="296" t="s">
        <v>804</v>
      </c>
      <c r="F35" s="313"/>
      <c r="G35" s="325" t="s">
        <v>276</v>
      </c>
      <c r="H35" s="166"/>
    </row>
    <row r="36" spans="2:8">
      <c r="B36" s="294" t="s">
        <v>843</v>
      </c>
      <c r="C36" s="314" t="s">
        <v>844</v>
      </c>
      <c r="D36" s="296" t="s">
        <v>566</v>
      </c>
      <c r="E36" s="296" t="s">
        <v>804</v>
      </c>
      <c r="F36" s="313"/>
      <c r="G36" s="326" t="s">
        <v>845</v>
      </c>
      <c r="H36" s="166"/>
    </row>
    <row r="37" spans="2:8" ht="30">
      <c r="B37" s="294" t="s">
        <v>846</v>
      </c>
      <c r="C37" s="314" t="s">
        <v>847</v>
      </c>
      <c r="D37" s="327">
        <v>13</v>
      </c>
      <c r="E37" s="296" t="s">
        <v>289</v>
      </c>
      <c r="F37" s="315" t="s">
        <v>275</v>
      </c>
      <c r="G37" s="301" t="s">
        <v>848</v>
      </c>
      <c r="H37" s="166"/>
    </row>
    <row r="38" spans="2:8" ht="111">
      <c r="B38" s="294" t="s">
        <v>106</v>
      </c>
      <c r="C38" s="295" t="s">
        <v>849</v>
      </c>
      <c r="D38" s="296" t="s">
        <v>569</v>
      </c>
      <c r="E38" s="296" t="s">
        <v>289</v>
      </c>
      <c r="F38" s="297"/>
      <c r="G38" s="301" t="s">
        <v>850</v>
      </c>
      <c r="H38" s="166"/>
    </row>
    <row r="39" spans="2:8" ht="16.5" customHeight="1">
      <c r="B39" s="328" t="s">
        <v>138</v>
      </c>
      <c r="C39" s="329" t="s">
        <v>852</v>
      </c>
      <c r="D39" s="330" t="s">
        <v>356</v>
      </c>
      <c r="E39" s="296" t="s">
        <v>357</v>
      </c>
      <c r="F39" s="297"/>
      <c r="G39" s="301" t="s">
        <v>853</v>
      </c>
      <c r="H39" s="166"/>
    </row>
    <row r="40" spans="2:8" ht="75">
      <c r="B40" s="237" t="s">
        <v>128</v>
      </c>
      <c r="C40" s="295" t="s">
        <v>854</v>
      </c>
      <c r="D40" s="331" t="s">
        <v>855</v>
      </c>
      <c r="E40" s="331" t="s">
        <v>289</v>
      </c>
      <c r="F40" s="297"/>
      <c r="G40" s="301" t="s">
        <v>856</v>
      </c>
      <c r="H40" s="166"/>
    </row>
    <row r="41" spans="2:8" ht="30">
      <c r="B41" s="237" t="s">
        <v>132</v>
      </c>
      <c r="C41" s="295" t="s">
        <v>857</v>
      </c>
      <c r="D41" s="331" t="s">
        <v>364</v>
      </c>
      <c r="E41" s="331" t="s">
        <v>365</v>
      </c>
      <c r="F41" s="297"/>
      <c r="G41" s="301" t="s">
        <v>858</v>
      </c>
      <c r="H41" s="166"/>
    </row>
    <row r="42" spans="2:8" ht="105">
      <c r="B42" s="237" t="s">
        <v>134</v>
      </c>
      <c r="C42" s="295" t="s">
        <v>859</v>
      </c>
      <c r="D42" s="331" t="s">
        <v>851</v>
      </c>
      <c r="E42" s="331" t="s">
        <v>289</v>
      </c>
      <c r="F42" s="297"/>
      <c r="G42" s="301" t="s">
        <v>860</v>
      </c>
      <c r="H42" s="166"/>
    </row>
    <row r="43" spans="2:8" ht="210.75" thickBot="1">
      <c r="B43" s="237" t="s">
        <v>861</v>
      </c>
      <c r="C43" s="332" t="s">
        <v>862</v>
      </c>
      <c r="D43" s="331" t="s">
        <v>851</v>
      </c>
      <c r="E43" s="331" t="s">
        <v>289</v>
      </c>
      <c r="F43" s="333"/>
      <c r="G43" s="301" t="s">
        <v>863</v>
      </c>
      <c r="H43" s="166"/>
    </row>
    <row r="44" spans="2:8" ht="17.25" thickBot="1">
      <c r="B44" s="303" t="s">
        <v>865</v>
      </c>
      <c r="C44" s="304"/>
      <c r="D44" s="304"/>
      <c r="E44" s="305"/>
      <c r="F44" s="305"/>
      <c r="G44" s="307"/>
      <c r="H44" s="166"/>
    </row>
    <row r="45" spans="2:8">
      <c r="B45" s="308" t="s">
        <v>92</v>
      </c>
      <c r="C45" s="309" t="s">
        <v>866</v>
      </c>
      <c r="D45" s="310" t="s">
        <v>325</v>
      </c>
      <c r="E45" s="310" t="s">
        <v>804</v>
      </c>
      <c r="F45" s="336" t="s">
        <v>805</v>
      </c>
      <c r="G45" s="337" t="s">
        <v>867</v>
      </c>
      <c r="H45" s="166"/>
    </row>
    <row r="46" spans="2:8">
      <c r="B46" s="294" t="s">
        <v>67</v>
      </c>
      <c r="C46" s="295" t="s">
        <v>868</v>
      </c>
      <c r="D46" s="296" t="s">
        <v>273</v>
      </c>
      <c r="E46" s="296" t="s">
        <v>274</v>
      </c>
      <c r="F46" s="297" t="s">
        <v>275</v>
      </c>
      <c r="G46" s="338"/>
      <c r="H46" s="166"/>
    </row>
    <row r="47" spans="2:8">
      <c r="B47" s="294" t="s">
        <v>259</v>
      </c>
      <c r="C47" s="295" t="s">
        <v>869</v>
      </c>
      <c r="D47" s="296" t="s">
        <v>364</v>
      </c>
      <c r="E47" s="296" t="s">
        <v>274</v>
      </c>
      <c r="F47" s="297" t="s">
        <v>805</v>
      </c>
      <c r="G47" s="338"/>
      <c r="H47" s="166"/>
    </row>
    <row r="48" spans="2:8">
      <c r="B48" s="294" t="s">
        <v>811</v>
      </c>
      <c r="C48" s="295" t="s">
        <v>870</v>
      </c>
      <c r="D48" s="296" t="s">
        <v>303</v>
      </c>
      <c r="E48" s="296" t="s">
        <v>289</v>
      </c>
      <c r="F48" s="297"/>
      <c r="G48" s="338"/>
      <c r="H48" s="166"/>
    </row>
    <row r="49" spans="2:8">
      <c r="B49" s="294" t="s">
        <v>257</v>
      </c>
      <c r="C49" s="295" t="s">
        <v>871</v>
      </c>
      <c r="D49" s="296" t="s">
        <v>288</v>
      </c>
      <c r="E49" s="296" t="s">
        <v>289</v>
      </c>
      <c r="F49" s="297"/>
      <c r="G49" s="338"/>
      <c r="H49" s="166"/>
    </row>
    <row r="50" spans="2:8">
      <c r="B50" s="294" t="s">
        <v>256</v>
      </c>
      <c r="C50" s="295" t="s">
        <v>872</v>
      </c>
      <c r="D50" s="296" t="s">
        <v>303</v>
      </c>
      <c r="E50" s="296" t="s">
        <v>289</v>
      </c>
      <c r="F50" s="297"/>
      <c r="G50" s="338"/>
      <c r="H50" s="166"/>
    </row>
    <row r="51" spans="2:8">
      <c r="B51" s="294" t="s">
        <v>313</v>
      </c>
      <c r="C51" s="314" t="s">
        <v>873</v>
      </c>
      <c r="D51" s="296" t="s">
        <v>303</v>
      </c>
      <c r="E51" s="327" t="s">
        <v>289</v>
      </c>
      <c r="F51" s="315"/>
      <c r="G51" s="338"/>
      <c r="H51" s="166"/>
    </row>
    <row r="52" spans="2:8">
      <c r="B52" s="294" t="s">
        <v>307</v>
      </c>
      <c r="C52" s="314" t="s">
        <v>874</v>
      </c>
      <c r="D52" s="296" t="s">
        <v>293</v>
      </c>
      <c r="E52" s="327" t="s">
        <v>289</v>
      </c>
      <c r="F52" s="315"/>
      <c r="G52" s="338"/>
      <c r="H52" s="166"/>
    </row>
    <row r="53" spans="2:8">
      <c r="B53" s="294" t="s">
        <v>310</v>
      </c>
      <c r="C53" s="314" t="s">
        <v>875</v>
      </c>
      <c r="D53" s="296" t="s">
        <v>293</v>
      </c>
      <c r="E53" s="327" t="s">
        <v>289</v>
      </c>
      <c r="F53" s="315"/>
      <c r="G53" s="338"/>
      <c r="H53" s="166"/>
    </row>
    <row r="54" spans="2:8">
      <c r="B54" s="294" t="s">
        <v>876</v>
      </c>
      <c r="C54" s="314" t="s">
        <v>877</v>
      </c>
      <c r="D54" s="296" t="s">
        <v>293</v>
      </c>
      <c r="E54" s="327" t="s">
        <v>289</v>
      </c>
      <c r="F54" s="315"/>
      <c r="G54" s="338"/>
      <c r="H54" s="166"/>
    </row>
    <row r="55" spans="2:8">
      <c r="B55" s="294" t="s">
        <v>826</v>
      </c>
      <c r="C55" s="314" t="s">
        <v>878</v>
      </c>
      <c r="D55" s="296" t="s">
        <v>828</v>
      </c>
      <c r="E55" s="327" t="s">
        <v>289</v>
      </c>
      <c r="F55" s="315"/>
      <c r="G55" s="338"/>
      <c r="H55" s="166"/>
    </row>
    <row r="56" spans="2:8">
      <c r="B56" s="294" t="s">
        <v>1613</v>
      </c>
      <c r="C56" s="314" t="s">
        <v>879</v>
      </c>
      <c r="D56" s="296" t="s">
        <v>566</v>
      </c>
      <c r="E56" s="327" t="s">
        <v>804</v>
      </c>
      <c r="F56" s="315" t="s">
        <v>805</v>
      </c>
      <c r="G56" s="338"/>
      <c r="H56" s="166"/>
    </row>
    <row r="57" spans="2:8">
      <c r="B57" s="339" t="s">
        <v>86</v>
      </c>
      <c r="C57" s="340" t="s">
        <v>880</v>
      </c>
      <c r="D57" s="341" t="s">
        <v>566</v>
      </c>
      <c r="E57" s="342" t="s">
        <v>833</v>
      </c>
      <c r="F57" s="343" t="s">
        <v>805</v>
      </c>
      <c r="G57" s="338"/>
      <c r="H57" s="166"/>
    </row>
    <row r="58" spans="2:8">
      <c r="B58" s="339" t="s">
        <v>87</v>
      </c>
      <c r="C58" s="340" t="s">
        <v>881</v>
      </c>
      <c r="D58" s="341" t="s">
        <v>566</v>
      </c>
      <c r="E58" s="342" t="s">
        <v>833</v>
      </c>
      <c r="F58" s="343" t="s">
        <v>805</v>
      </c>
      <c r="G58" s="338"/>
      <c r="H58" s="166"/>
    </row>
    <row r="59" spans="2:8">
      <c r="B59" s="294" t="s">
        <v>1632</v>
      </c>
      <c r="C59" s="314" t="s">
        <v>882</v>
      </c>
      <c r="D59" s="296" t="s">
        <v>838</v>
      </c>
      <c r="E59" s="327" t="s">
        <v>804</v>
      </c>
      <c r="F59" s="315" t="s">
        <v>805</v>
      </c>
      <c r="G59" s="338"/>
      <c r="H59" s="166"/>
    </row>
    <row r="60" spans="2:8">
      <c r="B60" s="294" t="s">
        <v>1667</v>
      </c>
      <c r="C60" s="314" t="s">
        <v>883</v>
      </c>
      <c r="D60" s="296" t="s">
        <v>566</v>
      </c>
      <c r="E60" s="327" t="s">
        <v>804</v>
      </c>
      <c r="F60" s="315" t="s">
        <v>805</v>
      </c>
      <c r="G60" s="338"/>
      <c r="H60" s="166"/>
    </row>
    <row r="61" spans="2:8" ht="16.149999999999999" customHeight="1">
      <c r="B61" s="294" t="s">
        <v>74</v>
      </c>
      <c r="C61" s="314" t="s">
        <v>884</v>
      </c>
      <c r="D61" s="296" t="s">
        <v>566</v>
      </c>
      <c r="E61" s="296" t="s">
        <v>804</v>
      </c>
      <c r="F61" s="313"/>
      <c r="G61" s="325"/>
      <c r="H61" s="166"/>
    </row>
    <row r="62" spans="2:8">
      <c r="B62" s="238" t="s">
        <v>660</v>
      </c>
      <c r="C62" s="324" t="s">
        <v>842</v>
      </c>
      <c r="D62" s="296" t="s">
        <v>566</v>
      </c>
      <c r="E62" s="296" t="s">
        <v>804</v>
      </c>
      <c r="F62" s="313"/>
      <c r="G62" s="325"/>
      <c r="H62" s="166"/>
    </row>
    <row r="63" spans="2:8">
      <c r="B63" s="294" t="s">
        <v>843</v>
      </c>
      <c r="C63" s="314" t="s">
        <v>885</v>
      </c>
      <c r="D63" s="296" t="s">
        <v>566</v>
      </c>
      <c r="E63" s="296" t="s">
        <v>804</v>
      </c>
      <c r="F63" s="313"/>
      <c r="G63" s="325"/>
      <c r="H63" s="166"/>
    </row>
    <row r="64" spans="2:8">
      <c r="B64" s="237" t="s">
        <v>846</v>
      </c>
      <c r="C64" s="344" t="s">
        <v>886</v>
      </c>
      <c r="D64" s="327">
        <v>13</v>
      </c>
      <c r="E64" s="327" t="s">
        <v>289</v>
      </c>
      <c r="F64" s="345" t="s">
        <v>275</v>
      </c>
      <c r="G64" s="346"/>
      <c r="H64" s="166"/>
    </row>
    <row r="65" spans="2:8">
      <c r="B65" s="237" t="s">
        <v>106</v>
      </c>
      <c r="C65" s="332" t="s">
        <v>887</v>
      </c>
      <c r="D65" s="331" t="s">
        <v>569</v>
      </c>
      <c r="E65" s="331" t="s">
        <v>289</v>
      </c>
      <c r="F65" s="347"/>
      <c r="G65" s="346"/>
      <c r="H65" s="166"/>
    </row>
    <row r="66" spans="2:8">
      <c r="B66" s="328" t="s">
        <v>107</v>
      </c>
      <c r="C66" s="329" t="s">
        <v>888</v>
      </c>
      <c r="D66" s="330" t="s">
        <v>356</v>
      </c>
      <c r="E66" s="330" t="s">
        <v>357</v>
      </c>
      <c r="F66" s="348"/>
      <c r="G66" s="346"/>
      <c r="H66" s="166"/>
    </row>
    <row r="67" spans="2:8">
      <c r="B67" s="237" t="s">
        <v>108</v>
      </c>
      <c r="C67" s="295" t="s">
        <v>889</v>
      </c>
      <c r="D67" s="331" t="s">
        <v>855</v>
      </c>
      <c r="E67" s="331" t="s">
        <v>289</v>
      </c>
      <c r="F67" s="348"/>
      <c r="G67" s="346"/>
      <c r="H67" s="166"/>
    </row>
    <row r="68" spans="2:8">
      <c r="B68" s="237" t="s">
        <v>864</v>
      </c>
      <c r="C68" s="295" t="s">
        <v>890</v>
      </c>
      <c r="D68" s="331" t="s">
        <v>364</v>
      </c>
      <c r="E68" s="331" t="s">
        <v>274</v>
      </c>
      <c r="F68" s="348"/>
      <c r="G68" s="346"/>
      <c r="H68" s="166"/>
    </row>
    <row r="69" spans="2:8">
      <c r="B69" s="237" t="s">
        <v>110</v>
      </c>
      <c r="C69" s="295" t="s">
        <v>891</v>
      </c>
      <c r="D69" s="331" t="s">
        <v>851</v>
      </c>
      <c r="E69" s="331" t="s">
        <v>289</v>
      </c>
      <c r="F69" s="348"/>
      <c r="G69" s="346"/>
      <c r="H69" s="166"/>
    </row>
    <row r="70" spans="2:8" ht="17.25" thickBot="1">
      <c r="B70" s="237" t="s">
        <v>111</v>
      </c>
      <c r="C70" s="332" t="s">
        <v>892</v>
      </c>
      <c r="D70" s="331" t="s">
        <v>851</v>
      </c>
      <c r="E70" s="331" t="s">
        <v>289</v>
      </c>
      <c r="F70" s="348"/>
      <c r="G70" s="346"/>
      <c r="H70" s="166"/>
    </row>
    <row r="71" spans="2:8" ht="17.25" thickBot="1">
      <c r="B71" s="303" t="s">
        <v>893</v>
      </c>
      <c r="C71" s="304"/>
      <c r="D71" s="304"/>
      <c r="E71" s="305"/>
      <c r="F71" s="305"/>
      <c r="G71" s="307"/>
      <c r="H71" s="166"/>
    </row>
    <row r="72" spans="2:8">
      <c r="B72" s="308" t="s">
        <v>894</v>
      </c>
      <c r="C72" s="350" t="s">
        <v>895</v>
      </c>
      <c r="D72" s="351">
        <v>200</v>
      </c>
      <c r="E72" s="351" t="s">
        <v>771</v>
      </c>
      <c r="F72" s="352"/>
      <c r="G72" s="312"/>
      <c r="H72" s="166"/>
    </row>
    <row r="73" spans="2:8" ht="40.5" customHeight="1">
      <c r="B73" s="308" t="s">
        <v>112</v>
      </c>
      <c r="C73" s="350" t="s">
        <v>896</v>
      </c>
      <c r="D73" s="351">
        <v>100</v>
      </c>
      <c r="E73" s="351" t="s">
        <v>591</v>
      </c>
      <c r="F73" s="352"/>
      <c r="G73" s="353" t="s">
        <v>897</v>
      </c>
      <c r="H73" s="166"/>
    </row>
    <row r="74" spans="2:8" ht="40.5" customHeight="1">
      <c r="B74" s="294" t="s">
        <v>113</v>
      </c>
      <c r="C74" s="314" t="s">
        <v>898</v>
      </c>
      <c r="D74" s="327">
        <v>100</v>
      </c>
      <c r="E74" s="327" t="s">
        <v>591</v>
      </c>
      <c r="F74" s="315"/>
      <c r="G74" s="354"/>
      <c r="H74" s="166"/>
    </row>
    <row r="75" spans="2:8">
      <c r="B75" s="294" t="s">
        <v>899</v>
      </c>
      <c r="C75" s="314" t="s">
        <v>900</v>
      </c>
      <c r="D75" s="296" t="s">
        <v>293</v>
      </c>
      <c r="E75" s="327" t="s">
        <v>289</v>
      </c>
      <c r="F75" s="315"/>
      <c r="G75" s="355" t="s">
        <v>901</v>
      </c>
      <c r="H75" s="166"/>
    </row>
    <row r="76" spans="2:8" ht="17.25" thickBot="1">
      <c r="B76" s="294" t="s">
        <v>902</v>
      </c>
      <c r="C76" s="314" t="s">
        <v>903</v>
      </c>
      <c r="D76" s="327">
        <v>400</v>
      </c>
      <c r="E76" s="327" t="s">
        <v>771</v>
      </c>
      <c r="F76" s="315"/>
      <c r="G76" s="298"/>
      <c r="H76" s="166"/>
    </row>
    <row r="77" spans="2:8">
      <c r="B77" s="191"/>
      <c r="C77" s="192"/>
      <c r="D77" s="193"/>
      <c r="E77" s="187"/>
      <c r="F77" s="187"/>
      <c r="G77" s="194"/>
      <c r="H77" s="166"/>
    </row>
    <row r="78" spans="2:8" ht="17.25" thickBot="1">
      <c r="H78" s="166"/>
    </row>
    <row r="79" spans="2:8">
      <c r="B79" s="359" t="s">
        <v>904</v>
      </c>
      <c r="C79" s="360"/>
      <c r="D79" s="360"/>
      <c r="E79" s="360"/>
      <c r="F79" s="360"/>
      <c r="G79" s="361"/>
      <c r="H79" s="166"/>
    </row>
    <row r="80" spans="2:8">
      <c r="B80" s="362" t="s">
        <v>905</v>
      </c>
      <c r="C80" s="363"/>
      <c r="D80" s="363"/>
      <c r="E80" s="363"/>
      <c r="F80" s="363"/>
      <c r="G80" s="364"/>
      <c r="H80" s="166"/>
    </row>
    <row r="81" spans="2:8">
      <c r="B81" s="365" t="s">
        <v>906</v>
      </c>
      <c r="C81" s="366"/>
      <c r="D81" s="367" t="s">
        <v>907</v>
      </c>
      <c r="E81" s="368"/>
      <c r="F81" s="368"/>
      <c r="G81" s="369"/>
      <c r="H81" s="166"/>
    </row>
    <row r="82" spans="2:8">
      <c r="B82" s="370" t="s">
        <v>908</v>
      </c>
      <c r="C82" s="371"/>
      <c r="D82" s="372" t="s">
        <v>909</v>
      </c>
      <c r="E82" s="373"/>
      <c r="F82" s="373"/>
      <c r="G82" s="374"/>
      <c r="H82" s="166"/>
    </row>
    <row r="83" spans="2:8">
      <c r="B83" s="375"/>
      <c r="C83" s="376"/>
      <c r="D83" s="377" t="s">
        <v>910</v>
      </c>
      <c r="E83" s="363"/>
      <c r="F83" s="363"/>
      <c r="G83" s="364"/>
      <c r="H83" s="166"/>
    </row>
    <row r="84" spans="2:8">
      <c r="B84" s="378" t="s">
        <v>106</v>
      </c>
      <c r="C84" s="379"/>
      <c r="D84" s="372" t="s">
        <v>911</v>
      </c>
      <c r="E84" s="373"/>
      <c r="F84" s="373"/>
      <c r="G84" s="374"/>
      <c r="H84" s="166"/>
    </row>
    <row r="85" spans="2:8" ht="17.25" thickBot="1">
      <c r="B85" s="380"/>
      <c r="C85" s="381"/>
      <c r="D85" s="382" t="s">
        <v>912</v>
      </c>
      <c r="E85" s="383"/>
      <c r="F85" s="383"/>
      <c r="G85" s="384"/>
      <c r="H85" s="166"/>
    </row>
    <row r="86" spans="2:8" ht="17.25" thickBot="1">
      <c r="B86" s="235"/>
      <c r="C86" s="235"/>
      <c r="D86" s="213"/>
      <c r="E86" s="213"/>
      <c r="F86" s="213"/>
      <c r="G86" s="235"/>
      <c r="H86" s="195"/>
    </row>
    <row r="87" spans="2:8" ht="16.5" customHeight="1">
      <c r="B87" s="385" t="s">
        <v>913</v>
      </c>
      <c r="C87" s="386"/>
      <c r="D87" s="386"/>
      <c r="E87" s="386"/>
      <c r="F87" s="386"/>
      <c r="G87" s="387"/>
      <c r="H87" s="166"/>
    </row>
    <row r="88" spans="2:8">
      <c r="B88" s="388"/>
      <c r="C88" s="389"/>
      <c r="D88" s="389"/>
      <c r="E88" s="389"/>
      <c r="F88" s="389"/>
      <c r="G88" s="390"/>
      <c r="H88" s="166"/>
    </row>
    <row r="89" spans="2:8">
      <c r="B89" s="388" t="s">
        <v>914</v>
      </c>
      <c r="C89" s="389"/>
      <c r="D89" s="389"/>
      <c r="E89" s="389"/>
      <c r="F89" s="389"/>
      <c r="G89" s="390"/>
      <c r="H89" s="166"/>
    </row>
    <row r="90" spans="2:8" s="392" customFormat="1" ht="20.100000000000001" customHeight="1">
      <c r="B90" s="388" t="s">
        <v>915</v>
      </c>
      <c r="C90" s="389"/>
      <c r="D90" s="389"/>
      <c r="E90" s="389"/>
      <c r="F90" s="389"/>
      <c r="G90" s="390"/>
      <c r="H90" s="391"/>
    </row>
    <row r="91" spans="2:8" s="392" customFormat="1" ht="20.100000000000001" customHeight="1">
      <c r="B91" s="388" t="s">
        <v>916</v>
      </c>
      <c r="C91" s="389"/>
      <c r="D91" s="389"/>
      <c r="E91" s="389"/>
      <c r="F91" s="389"/>
      <c r="G91" s="390"/>
      <c r="H91" s="391"/>
    </row>
    <row r="92" spans="2:8" s="392" customFormat="1" ht="20.100000000000001" customHeight="1">
      <c r="B92" s="388" t="s">
        <v>917</v>
      </c>
      <c r="C92" s="389"/>
      <c r="D92" s="389"/>
      <c r="E92" s="389"/>
      <c r="F92" s="389"/>
      <c r="G92" s="390"/>
      <c r="H92" s="391"/>
    </row>
    <row r="93" spans="2:8" s="392" customFormat="1" ht="20.100000000000001" customHeight="1">
      <c r="B93" s="388" t="s">
        <v>918</v>
      </c>
      <c r="C93" s="389"/>
      <c r="D93" s="389"/>
      <c r="E93" s="389"/>
      <c r="F93" s="389"/>
      <c r="G93" s="390"/>
      <c r="H93" s="391"/>
    </row>
    <row r="94" spans="2:8" s="392" customFormat="1" ht="20.100000000000001" customHeight="1">
      <c r="B94" s="388" t="s">
        <v>919</v>
      </c>
      <c r="C94" s="389"/>
      <c r="D94" s="389"/>
      <c r="E94" s="389"/>
      <c r="F94" s="389"/>
      <c r="G94" s="390"/>
      <c r="H94" s="391"/>
    </row>
    <row r="95" spans="2:8" s="392" customFormat="1" ht="20.100000000000001" customHeight="1">
      <c r="B95" s="388" t="s">
        <v>920</v>
      </c>
      <c r="C95" s="389"/>
      <c r="D95" s="389"/>
      <c r="E95" s="389"/>
      <c r="F95" s="389"/>
      <c r="G95" s="390"/>
      <c r="H95" s="391"/>
    </row>
    <row r="96" spans="2:8" s="392" customFormat="1" ht="20.100000000000001" customHeight="1">
      <c r="B96" s="388"/>
      <c r="C96" s="389"/>
      <c r="D96" s="389"/>
      <c r="E96" s="389"/>
      <c r="F96" s="389"/>
      <c r="G96" s="390"/>
      <c r="H96" s="391"/>
    </row>
    <row r="97" spans="2:8" s="392" customFormat="1" ht="20.100000000000001" customHeight="1">
      <c r="B97" s="388"/>
      <c r="C97" s="389"/>
      <c r="D97" s="389"/>
      <c r="E97" s="389"/>
      <c r="F97" s="389"/>
      <c r="G97" s="390"/>
      <c r="H97" s="391"/>
    </row>
    <row r="98" spans="2:8" s="392" customFormat="1" ht="20.100000000000001" customHeight="1">
      <c r="B98" s="388" t="s">
        <v>921</v>
      </c>
      <c r="C98" s="389"/>
      <c r="D98" s="389"/>
      <c r="E98" s="389"/>
      <c r="F98" s="389"/>
      <c r="G98" s="390"/>
      <c r="H98" s="391"/>
    </row>
    <row r="99" spans="2:8" s="392" customFormat="1" ht="20.100000000000001" customHeight="1">
      <c r="B99" s="388" t="s">
        <v>915</v>
      </c>
      <c r="C99" s="389"/>
      <c r="D99" s="389"/>
      <c r="E99" s="389"/>
      <c r="F99" s="389"/>
      <c r="G99" s="390"/>
      <c r="H99" s="391"/>
    </row>
    <row r="100" spans="2:8" s="392" customFormat="1" ht="20.100000000000001" customHeight="1">
      <c r="B100" s="388" t="s">
        <v>916</v>
      </c>
      <c r="C100" s="389"/>
      <c r="D100" s="389"/>
      <c r="E100" s="389"/>
      <c r="F100" s="389"/>
      <c r="G100" s="390"/>
      <c r="H100" s="391"/>
    </row>
    <row r="101" spans="2:8" s="392" customFormat="1" ht="20.100000000000001" customHeight="1">
      <c r="B101" s="388" t="s">
        <v>922</v>
      </c>
      <c r="C101" s="389"/>
      <c r="D101" s="389"/>
      <c r="E101" s="389"/>
      <c r="F101" s="389"/>
      <c r="G101" s="390"/>
      <c r="H101" s="391"/>
    </row>
    <row r="102" spans="2:8" s="392" customFormat="1" ht="20.100000000000001" customHeight="1">
      <c r="B102" s="388"/>
      <c r="C102" s="389"/>
      <c r="D102" s="389"/>
      <c r="E102" s="389"/>
      <c r="F102" s="389"/>
      <c r="G102" s="390"/>
      <c r="H102" s="391"/>
    </row>
    <row r="103" spans="2:8" s="392" customFormat="1" ht="20.100000000000001" customHeight="1">
      <c r="B103" s="388"/>
      <c r="C103" s="389"/>
      <c r="D103" s="389"/>
      <c r="E103" s="389"/>
      <c r="F103" s="389"/>
      <c r="G103" s="390"/>
      <c r="H103" s="391"/>
    </row>
    <row r="104" spans="2:8">
      <c r="B104" s="388"/>
      <c r="C104" s="389"/>
      <c r="D104" s="389"/>
      <c r="E104" s="389"/>
      <c r="F104" s="389"/>
      <c r="G104" s="390"/>
      <c r="H104" s="392"/>
    </row>
    <row r="105" spans="2:8" ht="13.5" customHeight="1">
      <c r="B105" s="388" t="s">
        <v>923</v>
      </c>
      <c r="C105" s="389"/>
      <c r="D105" s="389"/>
      <c r="E105" s="389"/>
      <c r="F105" s="389"/>
      <c r="G105" s="390"/>
      <c r="H105" s="195"/>
    </row>
    <row r="106" spans="2:8" ht="16.5" customHeight="1">
      <c r="B106" s="388" t="s">
        <v>924</v>
      </c>
      <c r="C106" s="389"/>
      <c r="D106" s="389"/>
      <c r="E106" s="389"/>
      <c r="F106" s="389"/>
      <c r="G106" s="390"/>
    </row>
    <row r="107" spans="2:8">
      <c r="B107" s="388" t="s">
        <v>925</v>
      </c>
      <c r="C107" s="389"/>
      <c r="D107" s="389"/>
      <c r="E107" s="389"/>
      <c r="F107" s="389"/>
      <c r="G107" s="390"/>
      <c r="H107" s="166"/>
    </row>
    <row r="108" spans="2:8">
      <c r="B108" s="388" t="s">
        <v>922</v>
      </c>
      <c r="C108" s="389"/>
      <c r="D108" s="389"/>
      <c r="E108" s="389"/>
      <c r="F108" s="389"/>
      <c r="G108" s="390"/>
      <c r="H108" s="166"/>
    </row>
    <row r="109" spans="2:8">
      <c r="B109" s="388"/>
      <c r="C109" s="389"/>
      <c r="D109" s="389"/>
      <c r="E109" s="389"/>
      <c r="F109" s="389"/>
      <c r="G109" s="390"/>
      <c r="H109" s="166"/>
    </row>
    <row r="110" spans="2:8">
      <c r="B110" s="388"/>
      <c r="C110" s="389"/>
      <c r="D110" s="389"/>
      <c r="E110" s="389"/>
      <c r="F110" s="389"/>
      <c r="G110" s="390"/>
      <c r="H110" s="166"/>
    </row>
    <row r="111" spans="2:8">
      <c r="B111" s="388"/>
      <c r="C111" s="389"/>
      <c r="D111" s="389"/>
      <c r="E111" s="389"/>
      <c r="F111" s="389"/>
      <c r="G111" s="390"/>
      <c r="H111" s="166"/>
    </row>
    <row r="112" spans="2:8">
      <c r="B112" s="388" t="s">
        <v>926</v>
      </c>
      <c r="C112" s="389"/>
      <c r="D112" s="389"/>
      <c r="E112" s="389"/>
      <c r="F112" s="389"/>
      <c r="G112" s="390"/>
      <c r="H112" s="166"/>
    </row>
    <row r="113" spans="2:8" ht="20.100000000000001" customHeight="1">
      <c r="B113" s="388"/>
      <c r="C113" s="389"/>
      <c r="D113" s="389"/>
      <c r="E113" s="389"/>
      <c r="F113" s="389"/>
      <c r="G113" s="390"/>
      <c r="H113" s="166"/>
    </row>
    <row r="114" spans="2:8" s="392" customFormat="1" ht="16.5" customHeight="1" thickBot="1">
      <c r="B114" s="380"/>
      <c r="C114" s="393"/>
      <c r="D114" s="393"/>
      <c r="E114" s="393"/>
      <c r="F114" s="393"/>
      <c r="G114" s="394"/>
      <c r="H114" s="5"/>
    </row>
    <row r="115" spans="2:8" s="392" customFormat="1" ht="16.5" customHeight="1" thickBot="1">
      <c r="G115" s="395"/>
    </row>
    <row r="116" spans="2:8" s="399" customFormat="1" ht="20.100000000000001" customHeight="1">
      <c r="B116" s="396" t="s">
        <v>927</v>
      </c>
      <c r="C116" s="397"/>
      <c r="D116" s="397"/>
      <c r="E116" s="397"/>
      <c r="F116" s="397"/>
      <c r="G116" s="398"/>
    </row>
    <row r="117" spans="2:8" s="399" customFormat="1" ht="20.100000000000001" customHeight="1">
      <c r="B117" s="400"/>
      <c r="C117" s="401"/>
      <c r="D117" s="401"/>
      <c r="E117" s="401"/>
      <c r="F117" s="401"/>
      <c r="G117" s="402"/>
    </row>
    <row r="118" spans="2:8" s="399" customFormat="1" ht="20.100000000000001" customHeight="1">
      <c r="B118" s="400" t="s">
        <v>928</v>
      </c>
      <c r="C118" s="401"/>
      <c r="D118" s="401"/>
      <c r="E118" s="401"/>
      <c r="F118" s="401"/>
      <c r="G118" s="402"/>
    </row>
    <row r="119" spans="2:8" s="399" customFormat="1" ht="20.100000000000001" customHeight="1">
      <c r="B119" s="400"/>
      <c r="C119" s="401"/>
      <c r="D119" s="401"/>
      <c r="E119" s="401"/>
      <c r="F119" s="401"/>
      <c r="G119" s="402"/>
    </row>
    <row r="120" spans="2:8" s="399" customFormat="1" ht="20.100000000000001" customHeight="1">
      <c r="B120" s="400" t="s">
        <v>929</v>
      </c>
      <c r="C120" s="401"/>
      <c r="D120" s="401"/>
      <c r="E120" s="401"/>
      <c r="F120" s="401"/>
      <c r="G120" s="402"/>
    </row>
    <row r="121" spans="2:8" s="399" customFormat="1" ht="20.100000000000001" customHeight="1">
      <c r="B121" s="400" t="s">
        <v>930</v>
      </c>
      <c r="C121" s="401"/>
      <c r="D121" s="401"/>
      <c r="E121" s="401"/>
      <c r="F121" s="401"/>
      <c r="G121" s="402"/>
    </row>
    <row r="122" spans="2:8" s="399" customFormat="1" ht="20.100000000000001" customHeight="1">
      <c r="B122" s="400" t="s">
        <v>931</v>
      </c>
      <c r="C122" s="401"/>
      <c r="D122" s="401"/>
      <c r="E122" s="401"/>
      <c r="F122" s="401"/>
      <c r="G122" s="402"/>
    </row>
    <row r="123" spans="2:8" s="399" customFormat="1" ht="20.100000000000001" customHeight="1">
      <c r="B123" s="400" t="s">
        <v>932</v>
      </c>
      <c r="C123" s="401"/>
      <c r="D123" s="401"/>
      <c r="E123" s="401"/>
      <c r="F123" s="401"/>
      <c r="G123" s="402"/>
    </row>
    <row r="124" spans="2:8" s="399" customFormat="1" ht="20.100000000000001" customHeight="1">
      <c r="B124" s="400"/>
      <c r="C124" s="401"/>
      <c r="D124" s="401"/>
      <c r="E124" s="401"/>
      <c r="F124" s="401"/>
      <c r="G124" s="402"/>
    </row>
    <row r="125" spans="2:8" s="399" customFormat="1" ht="20.100000000000001" customHeight="1">
      <c r="B125" s="400" t="s">
        <v>933</v>
      </c>
      <c r="C125" s="401"/>
      <c r="D125" s="401"/>
      <c r="E125" s="401"/>
      <c r="F125" s="401"/>
      <c r="G125" s="402"/>
    </row>
    <row r="126" spans="2:8" s="399" customFormat="1" ht="20.100000000000001" customHeight="1">
      <c r="B126" s="400" t="s">
        <v>934</v>
      </c>
      <c r="C126" s="401"/>
      <c r="D126" s="401"/>
      <c r="E126" s="401"/>
      <c r="F126" s="401"/>
      <c r="G126" s="402"/>
    </row>
    <row r="127" spans="2:8" s="399" customFormat="1" ht="20.100000000000001" customHeight="1">
      <c r="B127" s="400"/>
      <c r="C127" s="401"/>
      <c r="D127" s="401"/>
      <c r="E127" s="401"/>
      <c r="F127" s="401"/>
      <c r="G127" s="402"/>
    </row>
    <row r="128" spans="2:8" s="399" customFormat="1" ht="20.100000000000001" customHeight="1">
      <c r="B128" s="400" t="s">
        <v>935</v>
      </c>
      <c r="C128" s="401"/>
      <c r="D128" s="401"/>
      <c r="E128" s="401"/>
      <c r="F128" s="401"/>
      <c r="G128" s="402"/>
    </row>
    <row r="129" spans="2:7" s="399" customFormat="1" ht="20.100000000000001" customHeight="1" thickBot="1">
      <c r="B129" s="403"/>
      <c r="C129" s="404"/>
      <c r="D129" s="404"/>
      <c r="E129" s="404"/>
      <c r="F129" s="404"/>
      <c r="G129" s="405"/>
    </row>
    <row r="130" spans="2:7" ht="16.5" customHeight="1" thickBot="1">
      <c r="D130" s="5"/>
      <c r="E130" s="5"/>
      <c r="F130" s="5"/>
    </row>
    <row r="131" spans="2:7" s="392" customFormat="1" ht="16.5" customHeight="1">
      <c r="B131" s="407" t="s">
        <v>936</v>
      </c>
      <c r="C131" s="408"/>
      <c r="D131" s="408"/>
      <c r="E131" s="408"/>
      <c r="F131" s="408"/>
      <c r="G131" s="409"/>
    </row>
    <row r="132" spans="2:7" s="392" customFormat="1" ht="16.5" customHeight="1">
      <c r="B132" s="391"/>
      <c r="G132" s="410"/>
    </row>
    <row r="133" spans="2:7" s="392" customFormat="1" ht="16.5" customHeight="1">
      <c r="B133" s="411" t="s">
        <v>937</v>
      </c>
      <c r="G133" s="410"/>
    </row>
    <row r="134" spans="2:7" s="392" customFormat="1" ht="16.5" customHeight="1">
      <c r="B134" s="391"/>
      <c r="G134" s="410"/>
    </row>
    <row r="135" spans="2:7" s="392" customFormat="1" ht="16.5" customHeight="1">
      <c r="B135" s="412" t="s">
        <v>938</v>
      </c>
      <c r="C135" s="413" t="s">
        <v>939</v>
      </c>
      <c r="D135" s="413"/>
      <c r="E135" s="413"/>
      <c r="F135" s="414" t="s">
        <v>940</v>
      </c>
      <c r="G135" s="415"/>
    </row>
    <row r="136" spans="2:7" s="392" customFormat="1" ht="16.5" customHeight="1">
      <c r="B136" s="416" t="s">
        <v>941</v>
      </c>
      <c r="C136" s="417" t="s">
        <v>942</v>
      </c>
      <c r="D136" s="418"/>
      <c r="E136" s="418"/>
      <c r="F136" s="418"/>
      <c r="G136" s="419"/>
    </row>
    <row r="137" spans="2:7" s="392" customFormat="1" ht="16.5" customHeight="1">
      <c r="B137" s="391" t="s">
        <v>943</v>
      </c>
      <c r="C137" s="420" t="s">
        <v>944</v>
      </c>
      <c r="F137" s="421" t="s">
        <v>945</v>
      </c>
      <c r="G137" s="422"/>
    </row>
    <row r="138" spans="2:7" s="392" customFormat="1" ht="16.5" customHeight="1">
      <c r="B138" s="391" t="s">
        <v>946</v>
      </c>
      <c r="C138" s="420" t="s">
        <v>947</v>
      </c>
      <c r="F138" s="421"/>
      <c r="G138" s="422"/>
    </row>
    <row r="139" spans="2:7" s="392" customFormat="1" ht="16.5" customHeight="1">
      <c r="B139" s="391" t="s">
        <v>948</v>
      </c>
      <c r="C139" s="420" t="s">
        <v>947</v>
      </c>
      <c r="F139" s="421"/>
      <c r="G139" s="422"/>
    </row>
    <row r="140" spans="2:7" s="392" customFormat="1" ht="16.5" customHeight="1">
      <c r="B140" s="391" t="s">
        <v>949</v>
      </c>
      <c r="C140" s="392" t="s">
        <v>950</v>
      </c>
      <c r="F140" s="421"/>
      <c r="G140" s="422"/>
    </row>
    <row r="141" spans="2:7" s="392" customFormat="1" ht="16.5" customHeight="1">
      <c r="B141" s="391" t="s">
        <v>951</v>
      </c>
      <c r="C141" s="420" t="s">
        <v>952</v>
      </c>
      <c r="F141" s="421" t="s">
        <v>953</v>
      </c>
      <c r="G141" s="422"/>
    </row>
    <row r="142" spans="2:7" s="392" customFormat="1" ht="16.5" customHeight="1">
      <c r="B142" s="391" t="s">
        <v>954</v>
      </c>
      <c r="C142" s="392" t="s">
        <v>955</v>
      </c>
      <c r="F142" s="421"/>
      <c r="G142" s="422"/>
    </row>
    <row r="143" spans="2:7" s="392" customFormat="1" ht="16.5" customHeight="1">
      <c r="B143" s="391" t="s">
        <v>956</v>
      </c>
      <c r="C143" s="420" t="s">
        <v>947</v>
      </c>
      <c r="F143" s="421"/>
      <c r="G143" s="422"/>
    </row>
    <row r="144" spans="2:7" s="392" customFormat="1" ht="16.5" customHeight="1">
      <c r="B144" s="391" t="s">
        <v>949</v>
      </c>
      <c r="C144" s="392" t="s">
        <v>955</v>
      </c>
      <c r="F144" s="421"/>
      <c r="G144" s="422"/>
    </row>
    <row r="145" spans="2:7" s="392" customFormat="1" ht="16.5" customHeight="1">
      <c r="B145" s="391" t="s">
        <v>957</v>
      </c>
      <c r="C145" s="420" t="s">
        <v>947</v>
      </c>
      <c r="F145" s="421" t="s">
        <v>958</v>
      </c>
      <c r="G145" s="422"/>
    </row>
    <row r="146" spans="2:7" s="392" customFormat="1" ht="16.5" customHeight="1">
      <c r="B146" s="391" t="s">
        <v>959</v>
      </c>
      <c r="C146" s="392" t="s">
        <v>960</v>
      </c>
      <c r="F146" s="421"/>
      <c r="G146" s="422"/>
    </row>
    <row r="147" spans="2:7" s="392" customFormat="1" ht="16.5" customHeight="1">
      <c r="B147" s="391"/>
      <c r="G147" s="410"/>
    </row>
    <row r="148" spans="2:7" s="392" customFormat="1" ht="16.5" customHeight="1">
      <c r="B148" s="391" t="s">
        <v>961</v>
      </c>
      <c r="G148" s="410"/>
    </row>
    <row r="149" spans="2:7" s="392" customFormat="1" ht="16.5" customHeight="1">
      <c r="B149" s="391" t="s">
        <v>962</v>
      </c>
      <c r="G149" s="410"/>
    </row>
    <row r="150" spans="2:7" s="392" customFormat="1" ht="16.5" customHeight="1" thickBot="1">
      <c r="B150" s="423"/>
      <c r="C150" s="424"/>
      <c r="D150" s="424"/>
      <c r="E150" s="424"/>
      <c r="F150" s="424"/>
      <c r="G150" s="425"/>
    </row>
    <row r="151" spans="2:7" s="392" customFormat="1" ht="16.5" customHeight="1" thickBot="1">
      <c r="B151" s="408"/>
      <c r="G151" s="426"/>
    </row>
    <row r="152" spans="2:7" s="392" customFormat="1" ht="16.5" customHeight="1">
      <c r="B152" s="407" t="s">
        <v>963</v>
      </c>
      <c r="C152" s="408"/>
      <c r="D152" s="408"/>
      <c r="E152" s="408"/>
      <c r="F152" s="408"/>
      <c r="G152" s="409"/>
    </row>
    <row r="153" spans="2:7" s="392" customFormat="1" ht="16.5" customHeight="1">
      <c r="B153" s="391"/>
      <c r="G153" s="410"/>
    </row>
    <row r="154" spans="2:7" s="392" customFormat="1" ht="16.5" customHeight="1">
      <c r="B154" s="391" t="s">
        <v>964</v>
      </c>
      <c r="G154" s="410"/>
    </row>
    <row r="155" spans="2:7" s="392" customFormat="1" ht="16.5" customHeight="1">
      <c r="B155" s="391" t="s">
        <v>965</v>
      </c>
      <c r="G155" s="410"/>
    </row>
    <row r="156" spans="2:7" s="392" customFormat="1" ht="16.5" customHeight="1">
      <c r="B156" s="391"/>
      <c r="G156" s="410"/>
    </row>
    <row r="157" spans="2:7" s="392" customFormat="1" ht="16.5" customHeight="1">
      <c r="B157" s="391" t="s">
        <v>966</v>
      </c>
      <c r="G157" s="410"/>
    </row>
    <row r="158" spans="2:7" s="392" customFormat="1" ht="16.5" customHeight="1">
      <c r="B158" s="391" t="s">
        <v>967</v>
      </c>
      <c r="G158" s="410"/>
    </row>
    <row r="159" spans="2:7" s="392" customFormat="1" ht="16.5" customHeight="1">
      <c r="B159" s="391" t="s">
        <v>968</v>
      </c>
      <c r="G159" s="410"/>
    </row>
    <row r="160" spans="2:7" s="392" customFormat="1" ht="16.5" customHeight="1">
      <c r="B160" s="391" t="s">
        <v>969</v>
      </c>
      <c r="G160" s="410"/>
    </row>
    <row r="161" spans="2:7" s="392" customFormat="1" ht="16.5" customHeight="1">
      <c r="B161" s="391"/>
      <c r="G161" s="410"/>
    </row>
    <row r="162" spans="2:7" s="392" customFormat="1" ht="16.5" customHeight="1">
      <c r="B162" s="391" t="s">
        <v>970</v>
      </c>
      <c r="G162" s="410"/>
    </row>
    <row r="163" spans="2:7" s="392" customFormat="1" ht="16.5" customHeight="1">
      <c r="B163" s="391" t="s">
        <v>971</v>
      </c>
      <c r="G163" s="410"/>
    </row>
    <row r="164" spans="2:7" s="392" customFormat="1" ht="16.5" customHeight="1">
      <c r="B164" s="391" t="s">
        <v>972</v>
      </c>
      <c r="G164" s="410"/>
    </row>
    <row r="165" spans="2:7" s="392" customFormat="1" ht="16.5" customHeight="1">
      <c r="B165" s="391" t="s">
        <v>973</v>
      </c>
      <c r="G165" s="410"/>
    </row>
    <row r="166" spans="2:7" s="392" customFormat="1" ht="16.5" customHeight="1">
      <c r="B166" s="391" t="s">
        <v>974</v>
      </c>
      <c r="G166" s="410"/>
    </row>
    <row r="167" spans="2:7" s="392" customFormat="1" ht="16.5" customHeight="1">
      <c r="B167" s="391" t="s">
        <v>975</v>
      </c>
      <c r="G167" s="410"/>
    </row>
    <row r="168" spans="2:7" s="392" customFormat="1" ht="16.5" customHeight="1">
      <c r="B168" s="391" t="s">
        <v>976</v>
      </c>
      <c r="G168" s="410"/>
    </row>
    <row r="169" spans="2:7" s="392" customFormat="1" ht="16.5" customHeight="1">
      <c r="B169" s="391"/>
      <c r="G169" s="410"/>
    </row>
    <row r="170" spans="2:7" s="392" customFormat="1" ht="16.5" customHeight="1">
      <c r="B170" s="391" t="s">
        <v>977</v>
      </c>
      <c r="G170" s="410"/>
    </row>
    <row r="171" spans="2:7" s="392" customFormat="1" ht="16.5" customHeight="1">
      <c r="B171" s="391"/>
      <c r="G171" s="410"/>
    </row>
    <row r="172" spans="2:7" s="392" customFormat="1" ht="16.5" customHeight="1">
      <c r="B172" s="391" t="s">
        <v>978</v>
      </c>
      <c r="G172" s="410"/>
    </row>
    <row r="173" spans="2:7" s="392" customFormat="1" ht="16.5" customHeight="1">
      <c r="B173" s="391" t="s">
        <v>979</v>
      </c>
      <c r="G173" s="410"/>
    </row>
    <row r="174" spans="2:7" s="392" customFormat="1" ht="16.5" customHeight="1">
      <c r="B174" s="391" t="s">
        <v>980</v>
      </c>
      <c r="G174" s="410"/>
    </row>
    <row r="175" spans="2:7" s="392" customFormat="1" ht="16.5" customHeight="1">
      <c r="B175" s="391" t="s">
        <v>1622</v>
      </c>
      <c r="G175" s="410"/>
    </row>
    <row r="176" spans="2:7" s="392" customFormat="1" ht="16.5" customHeight="1">
      <c r="B176" s="391" t="s">
        <v>981</v>
      </c>
      <c r="G176" s="410"/>
    </row>
    <row r="177" spans="2:7" s="392" customFormat="1" ht="16.5" customHeight="1">
      <c r="B177" s="391"/>
      <c r="G177" s="410"/>
    </row>
    <row r="178" spans="2:7" s="392" customFormat="1" ht="16.5" customHeight="1">
      <c r="B178" s="391" t="s">
        <v>982</v>
      </c>
      <c r="G178" s="410"/>
    </row>
    <row r="179" spans="2:7" s="392" customFormat="1" ht="16.5" customHeight="1">
      <c r="B179" s="391"/>
      <c r="G179" s="410"/>
    </row>
    <row r="180" spans="2:7" s="392" customFormat="1" ht="16.5" customHeight="1">
      <c r="B180" s="391" t="s">
        <v>983</v>
      </c>
      <c r="G180" s="410"/>
    </row>
    <row r="181" spans="2:7" s="392" customFormat="1" ht="16.5" customHeight="1">
      <c r="B181" s="391" t="s">
        <v>984</v>
      </c>
      <c r="G181" s="410"/>
    </row>
    <row r="182" spans="2:7" s="392" customFormat="1" ht="16.5" customHeight="1">
      <c r="B182" s="391" t="s">
        <v>985</v>
      </c>
      <c r="G182" s="410"/>
    </row>
    <row r="183" spans="2:7" s="392" customFormat="1" ht="16.5" customHeight="1">
      <c r="B183" s="391" t="s">
        <v>986</v>
      </c>
      <c r="G183" s="410"/>
    </row>
    <row r="184" spans="2:7" s="392" customFormat="1" ht="16.5" customHeight="1">
      <c r="B184" s="391" t="s">
        <v>1623</v>
      </c>
      <c r="G184" s="410"/>
    </row>
    <row r="185" spans="2:7" s="392" customFormat="1" ht="16.5" customHeight="1">
      <c r="B185" s="391"/>
      <c r="G185" s="410"/>
    </row>
    <row r="186" spans="2:7" s="392" customFormat="1" ht="16.5" customHeight="1">
      <c r="B186" s="391" t="s">
        <v>1624</v>
      </c>
      <c r="G186" s="410"/>
    </row>
    <row r="187" spans="2:7" s="392" customFormat="1" ht="16.5" customHeight="1">
      <c r="B187" s="412" t="s">
        <v>987</v>
      </c>
      <c r="G187" s="410"/>
    </row>
    <row r="188" spans="2:7" s="392" customFormat="1" ht="16.5" customHeight="1">
      <c r="B188" s="412" t="s">
        <v>1625</v>
      </c>
      <c r="G188" s="410"/>
    </row>
    <row r="189" spans="2:7" s="392" customFormat="1" ht="16.5" customHeight="1">
      <c r="B189" s="391" t="s">
        <v>988</v>
      </c>
      <c r="G189" s="410"/>
    </row>
    <row r="190" spans="2:7" s="392" customFormat="1" ht="16.5" customHeight="1">
      <c r="B190" s="391" t="s">
        <v>989</v>
      </c>
      <c r="G190" s="410"/>
    </row>
    <row r="191" spans="2:7" s="392" customFormat="1" ht="16.5" customHeight="1">
      <c r="B191" s="391" t="s">
        <v>990</v>
      </c>
      <c r="G191" s="410"/>
    </row>
    <row r="192" spans="2:7" s="392" customFormat="1" ht="16.5" customHeight="1">
      <c r="B192" s="391" t="s">
        <v>991</v>
      </c>
      <c r="G192" s="410"/>
    </row>
    <row r="193" spans="2:7" s="392" customFormat="1" ht="16.5" customHeight="1">
      <c r="B193" s="391"/>
      <c r="G193" s="410"/>
    </row>
    <row r="194" spans="2:7" s="392" customFormat="1" ht="16.5" customHeight="1">
      <c r="B194" s="391" t="s">
        <v>992</v>
      </c>
      <c r="G194" s="410"/>
    </row>
    <row r="195" spans="2:7" s="392" customFormat="1" ht="16.5" customHeight="1">
      <c r="B195" s="391" t="s">
        <v>993</v>
      </c>
      <c r="G195" s="410"/>
    </row>
    <row r="196" spans="2:7" s="392" customFormat="1" ht="16.5" customHeight="1" thickBot="1">
      <c r="B196" s="423"/>
      <c r="C196" s="424"/>
      <c r="D196" s="424"/>
      <c r="E196" s="424"/>
      <c r="F196" s="424"/>
      <c r="G196" s="425"/>
    </row>
    <row r="197" spans="2:7" s="392" customFormat="1" ht="16.5" customHeight="1" thickBot="1">
      <c r="G197" s="395"/>
    </row>
    <row r="198" spans="2:7" s="392" customFormat="1" ht="16.5" customHeight="1">
      <c r="B198" s="407" t="s">
        <v>994</v>
      </c>
      <c r="C198" s="408"/>
      <c r="D198" s="408"/>
      <c r="E198" s="408"/>
      <c r="F198" s="408"/>
      <c r="G198" s="409"/>
    </row>
    <row r="199" spans="2:7" s="392" customFormat="1" ht="16.5" customHeight="1">
      <c r="B199" s="391"/>
      <c r="G199" s="410"/>
    </row>
    <row r="200" spans="2:7" s="392" customFormat="1" ht="16.5" customHeight="1">
      <c r="B200" s="391" t="s">
        <v>995</v>
      </c>
      <c r="G200" s="410"/>
    </row>
    <row r="201" spans="2:7" s="392" customFormat="1" ht="16.5" customHeight="1">
      <c r="B201" s="391" t="s">
        <v>996</v>
      </c>
      <c r="G201" s="410"/>
    </row>
    <row r="202" spans="2:7" s="392" customFormat="1" ht="16.5" customHeight="1">
      <c r="B202" s="391"/>
      <c r="G202" s="410"/>
    </row>
    <row r="203" spans="2:7" s="392" customFormat="1" ht="16.5" customHeight="1">
      <c r="B203" s="412" t="s">
        <v>997</v>
      </c>
      <c r="G203" s="410"/>
    </row>
    <row r="204" spans="2:7" s="392" customFormat="1" ht="16.5" customHeight="1">
      <c r="B204" s="391" t="s">
        <v>998</v>
      </c>
      <c r="G204" s="410"/>
    </row>
    <row r="205" spans="2:7" s="392" customFormat="1" ht="16.5" customHeight="1">
      <c r="B205" s="391" t="s">
        <v>999</v>
      </c>
      <c r="G205" s="410"/>
    </row>
    <row r="206" spans="2:7" s="392" customFormat="1" ht="16.5" customHeight="1">
      <c r="B206" s="391"/>
      <c r="G206" s="410"/>
    </row>
    <row r="207" spans="2:7" s="392" customFormat="1" ht="16.5" customHeight="1">
      <c r="B207" s="391" t="s">
        <v>1000</v>
      </c>
      <c r="G207" s="410"/>
    </row>
    <row r="208" spans="2:7" s="392" customFormat="1" ht="16.5" customHeight="1">
      <c r="B208" s="391" t="s">
        <v>1001</v>
      </c>
      <c r="G208" s="410"/>
    </row>
    <row r="209" spans="2:8" s="392" customFormat="1" ht="16.5" customHeight="1">
      <c r="B209" s="391"/>
      <c r="G209" s="410"/>
    </row>
    <row r="210" spans="2:8" s="392" customFormat="1" ht="16.5" customHeight="1">
      <c r="B210" s="412" t="s">
        <v>1002</v>
      </c>
      <c r="C210" s="413"/>
      <c r="D210" s="413"/>
      <c r="E210" s="413"/>
      <c r="F210" s="413"/>
      <c r="G210" s="410"/>
    </row>
    <row r="211" spans="2:8" s="392" customFormat="1" ht="16.5" customHeight="1">
      <c r="B211" s="412" t="s">
        <v>1003</v>
      </c>
      <c r="C211" s="413"/>
      <c r="D211" s="413"/>
      <c r="E211" s="413"/>
      <c r="F211" s="413"/>
      <c r="G211" s="410"/>
    </row>
    <row r="212" spans="2:8" s="392" customFormat="1" ht="16.5" customHeight="1">
      <c r="B212" s="391" t="s">
        <v>1004</v>
      </c>
      <c r="G212" s="410"/>
    </row>
    <row r="213" spans="2:8" s="392" customFormat="1" ht="16.5" customHeight="1">
      <c r="B213" s="391" t="s">
        <v>1005</v>
      </c>
      <c r="G213" s="410"/>
    </row>
    <row r="214" spans="2:8" s="392" customFormat="1" ht="16.5" customHeight="1">
      <c r="B214" s="391" t="s">
        <v>1006</v>
      </c>
      <c r="G214" s="410"/>
    </row>
    <row r="215" spans="2:8" s="392" customFormat="1" ht="16.5" customHeight="1">
      <c r="B215" s="391" t="s">
        <v>1007</v>
      </c>
      <c r="G215" s="410"/>
    </row>
    <row r="216" spans="2:8" s="392" customFormat="1" ht="16.5" customHeight="1" thickBot="1">
      <c r="B216" s="423"/>
      <c r="C216" s="424"/>
      <c r="D216" s="424"/>
      <c r="E216" s="424"/>
      <c r="F216" s="424"/>
      <c r="G216" s="425"/>
    </row>
    <row r="217" spans="2:8" s="392" customFormat="1" ht="16.5" customHeight="1" thickBot="1">
      <c r="B217" s="424"/>
      <c r="G217" s="427"/>
    </row>
    <row r="218" spans="2:8" s="392" customFormat="1" ht="16.5" customHeight="1">
      <c r="B218" s="428" t="s">
        <v>1008</v>
      </c>
      <c r="C218" s="429"/>
      <c r="D218" s="429"/>
      <c r="E218" s="429"/>
      <c r="F218" s="429"/>
      <c r="G218" s="430"/>
    </row>
    <row r="219" spans="2:8" s="392" customFormat="1" ht="20.100000000000001" customHeight="1">
      <c r="B219" s="431"/>
      <c r="C219" s="395"/>
      <c r="D219" s="395"/>
      <c r="E219" s="395"/>
      <c r="F219" s="395"/>
      <c r="G219" s="410"/>
    </row>
    <row r="220" spans="2:8" s="432" customFormat="1" ht="20.100000000000001" customHeight="1">
      <c r="B220" s="391" t="s">
        <v>1009</v>
      </c>
      <c r="C220" s="395"/>
      <c r="D220" s="395"/>
      <c r="E220" s="395"/>
      <c r="F220" s="395"/>
      <c r="G220" s="410"/>
      <c r="H220" s="392"/>
    </row>
    <row r="221" spans="2:8" s="432" customFormat="1" ht="20.100000000000001" customHeight="1">
      <c r="B221" s="433" t="s">
        <v>1010</v>
      </c>
      <c r="C221" s="395"/>
      <c r="D221" s="395"/>
      <c r="E221" s="395"/>
      <c r="F221" s="395"/>
      <c r="G221" s="410"/>
    </row>
    <row r="222" spans="2:8" s="432" customFormat="1" ht="20.100000000000001" customHeight="1">
      <c r="B222" s="431"/>
      <c r="C222" s="395"/>
      <c r="D222" s="395"/>
      <c r="E222" s="395"/>
      <c r="F222" s="395"/>
      <c r="G222" s="410"/>
    </row>
    <row r="223" spans="2:8" s="432" customFormat="1" ht="20.100000000000001" customHeight="1">
      <c r="B223" s="431"/>
      <c r="C223" s="395"/>
      <c r="D223" s="395"/>
      <c r="E223" s="395"/>
      <c r="F223" s="395"/>
      <c r="G223" s="410"/>
    </row>
    <row r="224" spans="2:8" s="432" customFormat="1" ht="20.100000000000001" customHeight="1">
      <c r="B224" s="431"/>
      <c r="C224" s="395"/>
      <c r="D224" s="395"/>
      <c r="E224" s="395"/>
      <c r="F224" s="395"/>
      <c r="G224" s="410"/>
    </row>
    <row r="225" spans="2:8" s="432" customFormat="1" ht="20.100000000000001" customHeight="1">
      <c r="B225" s="431"/>
      <c r="C225" s="395"/>
      <c r="D225" s="395"/>
      <c r="E225" s="395"/>
      <c r="F225" s="395"/>
      <c r="G225" s="410"/>
    </row>
    <row r="226" spans="2:8" s="432" customFormat="1" ht="20.100000000000001" customHeight="1">
      <c r="B226" s="431"/>
      <c r="C226" s="395"/>
      <c r="D226" s="395"/>
      <c r="E226" s="395"/>
      <c r="F226" s="395"/>
      <c r="G226" s="410"/>
    </row>
    <row r="227" spans="2:8" s="432" customFormat="1" ht="20.100000000000001" customHeight="1" thickBot="1">
      <c r="B227" s="434"/>
      <c r="C227" s="427"/>
      <c r="D227" s="427"/>
      <c r="E227" s="427"/>
      <c r="F227" s="427"/>
      <c r="G227" s="425"/>
    </row>
    <row r="228" spans="2:8" s="435" customFormat="1" ht="13.5" customHeight="1">
      <c r="B228" s="5"/>
      <c r="C228" s="5"/>
      <c r="D228" s="5"/>
      <c r="E228" s="5"/>
      <c r="F228" s="5"/>
      <c r="G228" s="5"/>
      <c r="H228" s="392"/>
    </row>
  </sheetData>
  <mergeCells count="5">
    <mergeCell ref="F145:G146"/>
    <mergeCell ref="G73:G74"/>
    <mergeCell ref="F135:G135"/>
    <mergeCell ref="F137:G140"/>
    <mergeCell ref="F141:G144"/>
  </mergeCells>
  <phoneticPr fontId="5"/>
  <pageMargins left="0" right="0.19685039370078741" top="0.19685039370078741" bottom="0.19685039370078741" header="0.11811023622047245" footer="0.11811023622047245"/>
  <pageSetup paperSize="9" scale="35"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A6959-C3F9-4226-A3D5-321807F95B2F}">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1011</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c r="B5" s="436" t="s">
        <v>1012</v>
      </c>
      <c r="C5" s="437" t="s">
        <v>1013</v>
      </c>
      <c r="D5" s="438">
        <v>3</v>
      </c>
      <c r="E5" s="439" t="s">
        <v>1014</v>
      </c>
      <c r="F5" s="348" t="s">
        <v>275</v>
      </c>
      <c r="G5" s="440"/>
      <c r="H5" s="166"/>
    </row>
    <row r="6" spans="2:8">
      <c r="B6" s="441" t="s">
        <v>1015</v>
      </c>
      <c r="C6" s="437" t="s">
        <v>1016</v>
      </c>
      <c r="D6" s="442">
        <v>30</v>
      </c>
      <c r="E6" s="443" t="s">
        <v>1017</v>
      </c>
      <c r="F6" s="444"/>
      <c r="G6" s="322"/>
      <c r="H6" s="166"/>
    </row>
    <row r="7" spans="2:8">
      <c r="B7" s="445" t="s">
        <v>1018</v>
      </c>
      <c r="C7" s="437" t="s">
        <v>1019</v>
      </c>
      <c r="D7" s="446">
        <v>30</v>
      </c>
      <c r="E7" s="443" t="s">
        <v>1017</v>
      </c>
      <c r="F7" s="444"/>
      <c r="G7" s="447" t="s">
        <v>1020</v>
      </c>
      <c r="H7" s="166"/>
    </row>
    <row r="8" spans="2:8">
      <c r="B8" s="445" t="s">
        <v>1021</v>
      </c>
      <c r="C8" s="437" t="s">
        <v>1022</v>
      </c>
      <c r="D8" s="446">
        <v>11</v>
      </c>
      <c r="E8" s="443" t="s">
        <v>1017</v>
      </c>
      <c r="F8" s="444"/>
      <c r="G8" s="447" t="s">
        <v>1023</v>
      </c>
      <c r="H8" s="166"/>
    </row>
    <row r="9" spans="2:8" ht="51">
      <c r="B9" s="445" t="s">
        <v>1024</v>
      </c>
      <c r="C9" s="437" t="s">
        <v>1025</v>
      </c>
      <c r="D9" s="446">
        <v>2</v>
      </c>
      <c r="E9" s="443" t="s">
        <v>1014</v>
      </c>
      <c r="F9" s="444"/>
      <c r="G9" s="299" t="s">
        <v>1026</v>
      </c>
      <c r="H9" s="166"/>
    </row>
    <row r="10" spans="2:8" ht="36">
      <c r="B10" s="445" t="s">
        <v>1027</v>
      </c>
      <c r="C10" s="437" t="s">
        <v>1028</v>
      </c>
      <c r="D10" s="446">
        <v>1</v>
      </c>
      <c r="E10" s="443" t="s">
        <v>1014</v>
      </c>
      <c r="F10" s="444"/>
      <c r="G10" s="299" t="s">
        <v>1029</v>
      </c>
      <c r="H10" s="166"/>
    </row>
    <row r="11" spans="2:8" ht="36.75" thickBot="1">
      <c r="B11" s="445" t="s">
        <v>1030</v>
      </c>
      <c r="C11" s="448" t="s">
        <v>1031</v>
      </c>
      <c r="D11" s="446">
        <v>1</v>
      </c>
      <c r="E11" s="443" t="s">
        <v>1014</v>
      </c>
      <c r="F11" s="444"/>
      <c r="G11" s="299" t="s">
        <v>1032</v>
      </c>
      <c r="H11" s="166"/>
    </row>
    <row r="12" spans="2:8" ht="20.100000000000001" customHeight="1">
      <c r="B12" s="184"/>
      <c r="C12" s="184"/>
      <c r="D12" s="185"/>
      <c r="E12" s="186"/>
      <c r="F12" s="186"/>
      <c r="G12" s="184"/>
      <c r="H12" s="15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9336-D80B-405B-B20A-122B83FEFF61}">
  <sheetPr codeName="Sheet138">
    <outlinePr summaryBelow="0"/>
    <pageSetUpPr fitToPage="1"/>
  </sheetPr>
  <dimension ref="B1:H18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85</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17.25" thickBot="1">
      <c r="B5" s="167" t="s">
        <v>619</v>
      </c>
      <c r="C5" s="168" t="s">
        <v>1033</v>
      </c>
      <c r="D5" s="169" t="s">
        <v>293</v>
      </c>
      <c r="E5" s="170" t="s">
        <v>591</v>
      </c>
      <c r="F5" s="171" t="s">
        <v>1034</v>
      </c>
      <c r="G5" s="172" t="s">
        <v>1035</v>
      </c>
      <c r="H5" s="166"/>
    </row>
    <row r="6" spans="2:8" ht="20.100000000000001" customHeight="1" thickBot="1">
      <c r="B6" s="163" t="s">
        <v>773</v>
      </c>
      <c r="C6" s="164"/>
      <c r="D6" s="164"/>
      <c r="E6" s="164"/>
      <c r="F6" s="164"/>
      <c r="G6" s="165"/>
      <c r="H6" s="166"/>
    </row>
    <row r="7" spans="2:8">
      <c r="B7" s="449" t="s">
        <v>1036</v>
      </c>
      <c r="C7" s="289" t="s">
        <v>1037</v>
      </c>
      <c r="D7" s="450" t="s">
        <v>281</v>
      </c>
      <c r="E7" s="451" t="s">
        <v>804</v>
      </c>
      <c r="F7" s="348" t="s">
        <v>269</v>
      </c>
      <c r="G7" s="172" t="s">
        <v>1038</v>
      </c>
      <c r="H7" s="166"/>
    </row>
    <row r="8" spans="2:8">
      <c r="B8" s="449" t="s">
        <v>1039</v>
      </c>
      <c r="C8" s="295" t="s">
        <v>1040</v>
      </c>
      <c r="D8" s="452" t="s">
        <v>278</v>
      </c>
      <c r="E8" s="331" t="s">
        <v>771</v>
      </c>
      <c r="F8" s="347" t="s">
        <v>275</v>
      </c>
      <c r="G8" s="177"/>
      <c r="H8" s="166"/>
    </row>
    <row r="9" spans="2:8">
      <c r="B9" s="237" t="s">
        <v>783</v>
      </c>
      <c r="C9" s="295" t="s">
        <v>784</v>
      </c>
      <c r="D9" s="331" t="s">
        <v>785</v>
      </c>
      <c r="E9" s="331" t="s">
        <v>289</v>
      </c>
      <c r="F9" s="333"/>
      <c r="G9" s="177" t="s">
        <v>1041</v>
      </c>
      <c r="H9" s="166"/>
    </row>
    <row r="10" spans="2:8" ht="30">
      <c r="B10" s="237" t="s">
        <v>136</v>
      </c>
      <c r="C10" s="295" t="s">
        <v>787</v>
      </c>
      <c r="D10" s="331" t="s">
        <v>788</v>
      </c>
      <c r="E10" s="331" t="s">
        <v>771</v>
      </c>
      <c r="F10" s="333"/>
      <c r="G10" s="177" t="s">
        <v>1042</v>
      </c>
      <c r="H10" s="166"/>
    </row>
    <row r="11" spans="2:8" ht="90">
      <c r="B11" s="449" t="s">
        <v>790</v>
      </c>
      <c r="C11" s="309" t="s">
        <v>791</v>
      </c>
      <c r="D11" s="330" t="s">
        <v>293</v>
      </c>
      <c r="E11" s="330" t="s">
        <v>289</v>
      </c>
      <c r="F11" s="453"/>
      <c r="G11" s="177" t="s">
        <v>1043</v>
      </c>
      <c r="H11" s="166"/>
    </row>
    <row r="12" spans="2:8" ht="60">
      <c r="B12" s="449" t="s">
        <v>793</v>
      </c>
      <c r="C12" s="295" t="s">
        <v>794</v>
      </c>
      <c r="D12" s="331" t="s">
        <v>325</v>
      </c>
      <c r="E12" s="331" t="s">
        <v>556</v>
      </c>
      <c r="F12" s="333"/>
      <c r="G12" s="177" t="s">
        <v>1044</v>
      </c>
      <c r="H12" s="166"/>
    </row>
    <row r="13" spans="2:8" ht="30">
      <c r="B13" s="294" t="s">
        <v>129</v>
      </c>
      <c r="C13" s="295" t="s">
        <v>796</v>
      </c>
      <c r="D13" s="296" t="s">
        <v>613</v>
      </c>
      <c r="E13" s="296" t="s">
        <v>771</v>
      </c>
      <c r="F13" s="297"/>
      <c r="G13" s="300" t="s">
        <v>797</v>
      </c>
      <c r="H13" s="166"/>
    </row>
    <row r="14" spans="2:8" ht="30.75" thickBot="1">
      <c r="B14" s="449" t="s">
        <v>84</v>
      </c>
      <c r="C14" s="295" t="s">
        <v>798</v>
      </c>
      <c r="D14" s="331" t="s">
        <v>293</v>
      </c>
      <c r="E14" s="331" t="s">
        <v>289</v>
      </c>
      <c r="F14" s="333"/>
      <c r="G14" s="177" t="s">
        <v>1045</v>
      </c>
      <c r="H14" s="166"/>
    </row>
    <row r="15" spans="2:8" ht="20.100000000000001" customHeight="1" thickBot="1">
      <c r="B15" s="163" t="s">
        <v>800</v>
      </c>
      <c r="C15" s="164"/>
      <c r="D15" s="164"/>
      <c r="E15" s="164"/>
      <c r="F15" s="164"/>
      <c r="G15" s="165"/>
      <c r="H15" s="166"/>
    </row>
    <row r="16" spans="2:8" ht="20.100000000000001" customHeight="1" thickBot="1">
      <c r="B16" s="454" t="s">
        <v>1046</v>
      </c>
      <c r="C16" s="455"/>
      <c r="D16" s="455"/>
      <c r="E16" s="455"/>
      <c r="F16" s="455"/>
      <c r="G16" s="456"/>
      <c r="H16" s="166"/>
    </row>
    <row r="17" spans="2:8" ht="45">
      <c r="B17" s="449" t="s">
        <v>92</v>
      </c>
      <c r="C17" s="457" t="s">
        <v>1047</v>
      </c>
      <c r="D17" s="293" t="s">
        <v>325</v>
      </c>
      <c r="E17" s="293" t="s">
        <v>804</v>
      </c>
      <c r="F17" s="458"/>
      <c r="G17" s="177" t="s">
        <v>1048</v>
      </c>
      <c r="H17" s="166"/>
    </row>
    <row r="18" spans="2:8" ht="75">
      <c r="B18" s="449" t="s">
        <v>67</v>
      </c>
      <c r="C18" s="459" t="s">
        <v>1049</v>
      </c>
      <c r="D18" s="310" t="s">
        <v>273</v>
      </c>
      <c r="E18" s="310" t="s">
        <v>274</v>
      </c>
      <c r="F18" s="458" t="s">
        <v>805</v>
      </c>
      <c r="G18" s="177" t="s">
        <v>1050</v>
      </c>
      <c r="H18" s="166"/>
    </row>
    <row r="19" spans="2:8" ht="45">
      <c r="B19" s="449" t="s">
        <v>259</v>
      </c>
      <c r="C19" s="459" t="s">
        <v>1051</v>
      </c>
      <c r="D19" s="310" t="s">
        <v>364</v>
      </c>
      <c r="E19" s="310" t="s">
        <v>274</v>
      </c>
      <c r="F19" s="458"/>
      <c r="G19" s="177" t="s">
        <v>1048</v>
      </c>
      <c r="H19" s="166"/>
    </row>
    <row r="20" spans="2:8">
      <c r="B20" s="449" t="s">
        <v>811</v>
      </c>
      <c r="C20" s="460" t="s">
        <v>1052</v>
      </c>
      <c r="D20" s="296" t="s">
        <v>303</v>
      </c>
      <c r="E20" s="331" t="s">
        <v>289</v>
      </c>
      <c r="F20" s="347"/>
      <c r="G20" s="177" t="s">
        <v>1053</v>
      </c>
      <c r="H20" s="166"/>
    </row>
    <row r="21" spans="2:8" ht="60">
      <c r="B21" s="449" t="s">
        <v>255</v>
      </c>
      <c r="C21" s="459" t="s">
        <v>814</v>
      </c>
      <c r="D21" s="310" t="s">
        <v>293</v>
      </c>
      <c r="E21" s="331" t="s">
        <v>289</v>
      </c>
      <c r="F21" s="458"/>
      <c r="G21" s="177" t="s">
        <v>1054</v>
      </c>
      <c r="H21" s="166"/>
    </row>
    <row r="22" spans="2:8" ht="60">
      <c r="B22" s="449" t="s">
        <v>816</v>
      </c>
      <c r="C22" s="459" t="s">
        <v>1055</v>
      </c>
      <c r="D22" s="310" t="s">
        <v>303</v>
      </c>
      <c r="E22" s="331" t="s">
        <v>289</v>
      </c>
      <c r="F22" s="458"/>
      <c r="G22" s="177" t="s">
        <v>1056</v>
      </c>
      <c r="H22" s="166"/>
    </row>
    <row r="23" spans="2:8" ht="30">
      <c r="B23" s="449" t="s">
        <v>313</v>
      </c>
      <c r="C23" s="344" t="s">
        <v>1057</v>
      </c>
      <c r="D23" s="296" t="s">
        <v>303</v>
      </c>
      <c r="E23" s="331" t="s">
        <v>289</v>
      </c>
      <c r="F23" s="345"/>
      <c r="G23" s="177" t="s">
        <v>1058</v>
      </c>
      <c r="H23" s="166"/>
    </row>
    <row r="24" spans="2:8" ht="120">
      <c r="B24" s="449" t="s">
        <v>307</v>
      </c>
      <c r="C24" s="344" t="s">
        <v>1059</v>
      </c>
      <c r="D24" s="296" t="s">
        <v>293</v>
      </c>
      <c r="E24" s="331" t="s">
        <v>289</v>
      </c>
      <c r="F24" s="345"/>
      <c r="G24" s="177" t="s">
        <v>1060</v>
      </c>
      <c r="H24" s="166"/>
    </row>
    <row r="25" spans="2:8" ht="30">
      <c r="B25" s="449" t="s">
        <v>310</v>
      </c>
      <c r="C25" s="344" t="s">
        <v>1061</v>
      </c>
      <c r="D25" s="296" t="s">
        <v>293</v>
      </c>
      <c r="E25" s="331" t="s">
        <v>289</v>
      </c>
      <c r="F25" s="345"/>
      <c r="G25" s="177" t="s">
        <v>1062</v>
      </c>
      <c r="H25" s="166"/>
    </row>
    <row r="26" spans="2:8" ht="90">
      <c r="B26" s="294" t="s">
        <v>121</v>
      </c>
      <c r="C26" s="314" t="s">
        <v>825</v>
      </c>
      <c r="D26" s="296" t="s">
        <v>293</v>
      </c>
      <c r="E26" s="296" t="s">
        <v>289</v>
      </c>
      <c r="F26" s="315"/>
      <c r="G26" s="299" t="s">
        <v>1620</v>
      </c>
      <c r="H26" s="166"/>
    </row>
    <row r="27" spans="2:8" ht="45">
      <c r="B27" s="294" t="s">
        <v>1613</v>
      </c>
      <c r="C27" s="314" t="s">
        <v>1063</v>
      </c>
      <c r="D27" s="331" t="s">
        <v>1064</v>
      </c>
      <c r="E27" s="331" t="s">
        <v>804</v>
      </c>
      <c r="F27" s="345"/>
      <c r="G27" s="177" t="s">
        <v>1048</v>
      </c>
      <c r="H27" s="166"/>
    </row>
    <row r="28" spans="2:8" ht="60">
      <c r="B28" s="173" t="s">
        <v>86</v>
      </c>
      <c r="C28" s="174" t="s">
        <v>831</v>
      </c>
      <c r="D28" s="175" t="s">
        <v>566</v>
      </c>
      <c r="E28" s="4" t="s">
        <v>365</v>
      </c>
      <c r="F28" s="176"/>
      <c r="G28" s="177" t="s">
        <v>1065</v>
      </c>
      <c r="H28" s="166"/>
    </row>
    <row r="29" spans="2:8" ht="60">
      <c r="B29" s="173" t="s">
        <v>87</v>
      </c>
      <c r="C29" s="174" t="s">
        <v>835</v>
      </c>
      <c r="D29" s="175" t="s">
        <v>566</v>
      </c>
      <c r="E29" s="4" t="s">
        <v>365</v>
      </c>
      <c r="F29" s="176"/>
      <c r="G29" s="177" t="s">
        <v>1065</v>
      </c>
      <c r="H29" s="166"/>
    </row>
    <row r="30" spans="2:8" ht="60">
      <c r="B30" s="294" t="s">
        <v>1632</v>
      </c>
      <c r="C30" s="314" t="s">
        <v>1066</v>
      </c>
      <c r="D30" s="331" t="s">
        <v>1067</v>
      </c>
      <c r="E30" s="331" t="s">
        <v>804</v>
      </c>
      <c r="F30" s="345"/>
      <c r="G30" s="461" t="s">
        <v>1659</v>
      </c>
      <c r="H30" s="166"/>
    </row>
    <row r="31" spans="2:8" ht="60">
      <c r="B31" s="294" t="s">
        <v>1667</v>
      </c>
      <c r="C31" s="314" t="s">
        <v>1068</v>
      </c>
      <c r="D31" s="331" t="s">
        <v>832</v>
      </c>
      <c r="E31" s="331" t="s">
        <v>804</v>
      </c>
      <c r="F31" s="345"/>
      <c r="G31" s="461" t="s">
        <v>1659</v>
      </c>
      <c r="H31" s="166"/>
    </row>
    <row r="32" spans="2:8" ht="30">
      <c r="B32" s="173" t="s">
        <v>105</v>
      </c>
      <c r="C32" s="174" t="s">
        <v>1069</v>
      </c>
      <c r="D32" s="175" t="s">
        <v>569</v>
      </c>
      <c r="E32" s="4" t="s">
        <v>299</v>
      </c>
      <c r="F32" s="176"/>
      <c r="G32" s="177" t="s">
        <v>1070</v>
      </c>
      <c r="H32" s="166"/>
    </row>
    <row r="33" spans="2:8" ht="105">
      <c r="B33" s="462" t="s">
        <v>106</v>
      </c>
      <c r="C33" s="295" t="s">
        <v>1071</v>
      </c>
      <c r="D33" s="296" t="s">
        <v>569</v>
      </c>
      <c r="E33" s="296" t="s">
        <v>289</v>
      </c>
      <c r="F33" s="463"/>
      <c r="G33" s="177" t="s">
        <v>1072</v>
      </c>
      <c r="H33" s="166"/>
    </row>
    <row r="34" spans="2:8">
      <c r="B34" s="464" t="s">
        <v>138</v>
      </c>
      <c r="C34" s="465" t="s">
        <v>852</v>
      </c>
      <c r="D34" s="466" t="s">
        <v>356</v>
      </c>
      <c r="E34" s="466" t="s">
        <v>357</v>
      </c>
      <c r="F34" s="467"/>
      <c r="G34" s="177" t="s">
        <v>853</v>
      </c>
      <c r="H34" s="166"/>
    </row>
    <row r="35" spans="2:8" ht="30">
      <c r="B35" s="464" t="s">
        <v>132</v>
      </c>
      <c r="C35" s="468" t="s">
        <v>857</v>
      </c>
      <c r="D35" s="318" t="s">
        <v>364</v>
      </c>
      <c r="E35" s="318" t="s">
        <v>365</v>
      </c>
      <c r="F35" s="467"/>
      <c r="G35" s="177" t="s">
        <v>1073</v>
      </c>
      <c r="H35" s="166"/>
    </row>
    <row r="36" spans="2:8" ht="90">
      <c r="B36" s="464" t="s">
        <v>134</v>
      </c>
      <c r="C36" s="468" t="s">
        <v>859</v>
      </c>
      <c r="D36" s="318" t="s">
        <v>851</v>
      </c>
      <c r="E36" s="318" t="s">
        <v>289</v>
      </c>
      <c r="F36" s="467"/>
      <c r="G36" s="177" t="s">
        <v>1074</v>
      </c>
      <c r="H36" s="166"/>
    </row>
    <row r="37" spans="2:8" ht="195.75" thickBot="1">
      <c r="B37" s="469" t="s">
        <v>861</v>
      </c>
      <c r="C37" s="470" t="s">
        <v>862</v>
      </c>
      <c r="D37" s="471" t="s">
        <v>851</v>
      </c>
      <c r="E37" s="471" t="s">
        <v>289</v>
      </c>
      <c r="F37" s="472"/>
      <c r="G37" s="177" t="s">
        <v>1075</v>
      </c>
      <c r="H37" s="166"/>
    </row>
    <row r="38" spans="2:8" ht="20.100000000000001" customHeight="1" thickBot="1">
      <c r="B38" s="454" t="s">
        <v>865</v>
      </c>
      <c r="C38" s="455"/>
      <c r="D38" s="455"/>
      <c r="E38" s="455"/>
      <c r="F38" s="455"/>
      <c r="G38" s="456"/>
      <c r="H38" s="166"/>
    </row>
    <row r="39" spans="2:8">
      <c r="B39" s="449" t="s">
        <v>92</v>
      </c>
      <c r="C39" s="457" t="s">
        <v>1076</v>
      </c>
      <c r="D39" s="293" t="s">
        <v>325</v>
      </c>
      <c r="E39" s="293" t="s">
        <v>804</v>
      </c>
      <c r="F39" s="458"/>
      <c r="G39" s="337" t="s">
        <v>867</v>
      </c>
      <c r="H39" s="166"/>
    </row>
    <row r="40" spans="2:8">
      <c r="B40" s="449" t="s">
        <v>67</v>
      </c>
      <c r="C40" s="459" t="s">
        <v>1077</v>
      </c>
      <c r="D40" s="310" t="s">
        <v>273</v>
      </c>
      <c r="E40" s="310" t="s">
        <v>274</v>
      </c>
      <c r="F40" s="458" t="s">
        <v>805</v>
      </c>
      <c r="G40" s="338"/>
      <c r="H40" s="166"/>
    </row>
    <row r="41" spans="2:8">
      <c r="B41" s="449" t="s">
        <v>259</v>
      </c>
      <c r="C41" s="459" t="s">
        <v>1078</v>
      </c>
      <c r="D41" s="310" t="s">
        <v>364</v>
      </c>
      <c r="E41" s="310" t="s">
        <v>274</v>
      </c>
      <c r="F41" s="458"/>
      <c r="G41" s="338"/>
      <c r="H41" s="166"/>
    </row>
    <row r="42" spans="2:8">
      <c r="B42" s="449" t="s">
        <v>811</v>
      </c>
      <c r="C42" s="459" t="s">
        <v>1079</v>
      </c>
      <c r="D42" s="310" t="s">
        <v>303</v>
      </c>
      <c r="E42" s="310" t="s">
        <v>289</v>
      </c>
      <c r="F42" s="458"/>
      <c r="G42" s="338"/>
      <c r="H42" s="166"/>
    </row>
    <row r="43" spans="2:8">
      <c r="B43" s="449" t="s">
        <v>255</v>
      </c>
      <c r="C43" s="459" t="s">
        <v>871</v>
      </c>
      <c r="D43" s="310" t="s">
        <v>288</v>
      </c>
      <c r="E43" s="310" t="s">
        <v>289</v>
      </c>
      <c r="F43" s="453"/>
      <c r="G43" s="338"/>
      <c r="H43" s="166"/>
    </row>
    <row r="44" spans="2:8">
      <c r="B44" s="449" t="s">
        <v>256</v>
      </c>
      <c r="C44" s="459" t="s">
        <v>1080</v>
      </c>
      <c r="D44" s="310" t="s">
        <v>303</v>
      </c>
      <c r="E44" s="310" t="s">
        <v>289</v>
      </c>
      <c r="F44" s="453"/>
      <c r="G44" s="338"/>
      <c r="H44" s="166"/>
    </row>
    <row r="45" spans="2:8">
      <c r="B45" s="449" t="s">
        <v>313</v>
      </c>
      <c r="C45" s="344" t="s">
        <v>1081</v>
      </c>
      <c r="D45" s="310" t="s">
        <v>303</v>
      </c>
      <c r="E45" s="327" t="s">
        <v>289</v>
      </c>
      <c r="F45" s="345"/>
      <c r="G45" s="338"/>
      <c r="H45" s="166"/>
    </row>
    <row r="46" spans="2:8">
      <c r="B46" s="449" t="s">
        <v>307</v>
      </c>
      <c r="C46" s="344" t="s">
        <v>1082</v>
      </c>
      <c r="D46" s="310" t="s">
        <v>293</v>
      </c>
      <c r="E46" s="327" t="s">
        <v>289</v>
      </c>
      <c r="F46" s="345"/>
      <c r="G46" s="338"/>
      <c r="H46" s="166"/>
    </row>
    <row r="47" spans="2:8">
      <c r="B47" s="449" t="s">
        <v>310</v>
      </c>
      <c r="C47" s="344" t="s">
        <v>1083</v>
      </c>
      <c r="D47" s="310" t="s">
        <v>293</v>
      </c>
      <c r="E47" s="327" t="s">
        <v>289</v>
      </c>
      <c r="F47" s="345"/>
      <c r="G47" s="338"/>
      <c r="H47" s="166"/>
    </row>
    <row r="48" spans="2:8">
      <c r="B48" s="294" t="s">
        <v>876</v>
      </c>
      <c r="C48" s="314" t="s">
        <v>877</v>
      </c>
      <c r="D48" s="310" t="s">
        <v>293</v>
      </c>
      <c r="E48" s="327" t="s">
        <v>289</v>
      </c>
      <c r="F48" s="345"/>
      <c r="G48" s="338"/>
      <c r="H48" s="166"/>
    </row>
    <row r="49" spans="2:8">
      <c r="B49" s="294" t="s">
        <v>1613</v>
      </c>
      <c r="C49" s="314" t="s">
        <v>1084</v>
      </c>
      <c r="D49" s="331" t="s">
        <v>566</v>
      </c>
      <c r="E49" s="331" t="s">
        <v>1085</v>
      </c>
      <c r="F49" s="345"/>
      <c r="G49" s="338"/>
      <c r="H49" s="166"/>
    </row>
    <row r="50" spans="2:8">
      <c r="B50" s="316" t="s">
        <v>86</v>
      </c>
      <c r="C50" s="317" t="s">
        <v>1086</v>
      </c>
      <c r="D50" s="318" t="s">
        <v>832</v>
      </c>
      <c r="E50" s="318" t="s">
        <v>833</v>
      </c>
      <c r="F50" s="319"/>
      <c r="G50" s="338"/>
      <c r="H50" s="166"/>
    </row>
    <row r="51" spans="2:8">
      <c r="B51" s="316" t="s">
        <v>87</v>
      </c>
      <c r="C51" s="317" t="s">
        <v>1087</v>
      </c>
      <c r="D51" s="318" t="s">
        <v>832</v>
      </c>
      <c r="E51" s="318" t="s">
        <v>833</v>
      </c>
      <c r="F51" s="321"/>
      <c r="G51" s="338"/>
      <c r="H51" s="166"/>
    </row>
    <row r="52" spans="2:8">
      <c r="B52" s="294" t="s">
        <v>1632</v>
      </c>
      <c r="C52" s="314" t="s">
        <v>1088</v>
      </c>
      <c r="D52" s="331" t="s">
        <v>838</v>
      </c>
      <c r="E52" s="331" t="s">
        <v>1089</v>
      </c>
      <c r="F52" s="345"/>
      <c r="G52" s="338"/>
      <c r="H52" s="166"/>
    </row>
    <row r="53" spans="2:8">
      <c r="B53" s="294" t="s">
        <v>1667</v>
      </c>
      <c r="C53" s="314" t="s">
        <v>1090</v>
      </c>
      <c r="D53" s="331" t="s">
        <v>566</v>
      </c>
      <c r="E53" s="331" t="s">
        <v>1089</v>
      </c>
      <c r="F53" s="345"/>
      <c r="G53" s="338"/>
      <c r="H53" s="166"/>
    </row>
    <row r="54" spans="2:8">
      <c r="B54" s="316" t="s">
        <v>846</v>
      </c>
      <c r="C54" s="340" t="s">
        <v>1091</v>
      </c>
      <c r="D54" s="342">
        <v>13</v>
      </c>
      <c r="E54" s="342" t="s">
        <v>289</v>
      </c>
      <c r="F54" s="343"/>
      <c r="G54" s="346"/>
      <c r="H54" s="166"/>
    </row>
    <row r="55" spans="2:8">
      <c r="B55" s="316" t="s">
        <v>106</v>
      </c>
      <c r="C55" s="468" t="s">
        <v>1092</v>
      </c>
      <c r="D55" s="473" t="s">
        <v>569</v>
      </c>
      <c r="E55" s="474" t="s">
        <v>289</v>
      </c>
      <c r="F55" s="475"/>
      <c r="G55" s="346"/>
      <c r="H55" s="166"/>
    </row>
    <row r="56" spans="2:8">
      <c r="B56" s="476" t="s">
        <v>138</v>
      </c>
      <c r="C56" s="465" t="s">
        <v>888</v>
      </c>
      <c r="D56" s="474" t="s">
        <v>356</v>
      </c>
      <c r="E56" s="466" t="s">
        <v>357</v>
      </c>
      <c r="F56" s="474"/>
      <c r="G56" s="346"/>
      <c r="H56" s="166"/>
    </row>
    <row r="57" spans="2:8">
      <c r="B57" s="464" t="s">
        <v>132</v>
      </c>
      <c r="C57" s="468" t="s">
        <v>890</v>
      </c>
      <c r="D57" s="318" t="s">
        <v>364</v>
      </c>
      <c r="E57" s="318" t="s">
        <v>365</v>
      </c>
      <c r="F57" s="467"/>
      <c r="G57" s="346"/>
      <c r="H57" s="166"/>
    </row>
    <row r="58" spans="2:8">
      <c r="B58" s="464" t="s">
        <v>134</v>
      </c>
      <c r="C58" s="468" t="s">
        <v>891</v>
      </c>
      <c r="D58" s="318" t="s">
        <v>851</v>
      </c>
      <c r="E58" s="318" t="s">
        <v>289</v>
      </c>
      <c r="F58" s="467"/>
      <c r="G58" s="346"/>
      <c r="H58" s="166"/>
    </row>
    <row r="59" spans="2:8" ht="17.25" thickBot="1">
      <c r="B59" s="477" t="s">
        <v>861</v>
      </c>
      <c r="C59" s="478" t="s">
        <v>892</v>
      </c>
      <c r="D59" s="479" t="s">
        <v>851</v>
      </c>
      <c r="E59" s="479" t="s">
        <v>289</v>
      </c>
      <c r="F59" s="480"/>
      <c r="G59" s="346"/>
      <c r="H59" s="166"/>
    </row>
    <row r="60" spans="2:8" ht="20.100000000000001" customHeight="1" thickBot="1">
      <c r="B60" s="454" t="s">
        <v>893</v>
      </c>
      <c r="C60" s="455"/>
      <c r="D60" s="455"/>
      <c r="E60" s="455"/>
      <c r="F60" s="455"/>
      <c r="G60" s="456"/>
      <c r="H60" s="166"/>
    </row>
    <row r="61" spans="2:8">
      <c r="B61" s="481" t="s">
        <v>894</v>
      </c>
      <c r="C61" s="350" t="s">
        <v>1093</v>
      </c>
      <c r="D61" s="351">
        <v>200</v>
      </c>
      <c r="E61" s="482" t="s">
        <v>771</v>
      </c>
      <c r="F61" s="283"/>
      <c r="G61" s="346"/>
      <c r="H61" s="166"/>
    </row>
    <row r="62" spans="2:8" ht="39.950000000000003" customHeight="1">
      <c r="B62" s="449" t="s">
        <v>1094</v>
      </c>
      <c r="C62" s="344" t="s">
        <v>1095</v>
      </c>
      <c r="D62" s="310">
        <v>100</v>
      </c>
      <c r="E62" s="356" t="s">
        <v>591</v>
      </c>
      <c r="F62" s="315"/>
      <c r="G62" s="353" t="s">
        <v>1096</v>
      </c>
      <c r="H62" s="166"/>
    </row>
    <row r="63" spans="2:8" ht="39.950000000000003" customHeight="1">
      <c r="B63" s="449" t="s">
        <v>1097</v>
      </c>
      <c r="C63" s="344" t="s">
        <v>898</v>
      </c>
      <c r="D63" s="310">
        <v>100</v>
      </c>
      <c r="E63" s="356" t="s">
        <v>591</v>
      </c>
      <c r="F63" s="315"/>
      <c r="G63" s="354"/>
      <c r="H63" s="166"/>
    </row>
    <row r="64" spans="2:8">
      <c r="B64" s="449" t="s">
        <v>899</v>
      </c>
      <c r="C64" s="344" t="s">
        <v>1098</v>
      </c>
      <c r="D64" s="310" t="s">
        <v>293</v>
      </c>
      <c r="E64" s="356" t="s">
        <v>289</v>
      </c>
      <c r="F64" s="315"/>
      <c r="G64" s="355" t="s">
        <v>901</v>
      </c>
      <c r="H64" s="166"/>
    </row>
    <row r="65" spans="2:8" ht="17.25" thickBot="1">
      <c r="B65" s="483" t="s">
        <v>902</v>
      </c>
      <c r="C65" s="484" t="s">
        <v>1099</v>
      </c>
      <c r="D65" s="485">
        <v>400</v>
      </c>
      <c r="E65" s="486" t="s">
        <v>771</v>
      </c>
      <c r="F65" s="487"/>
      <c r="G65" s="349"/>
      <c r="H65" s="166"/>
    </row>
    <row r="66" spans="2:8">
      <c r="B66" s="488"/>
      <c r="C66" s="199"/>
      <c r="D66" s="200"/>
      <c r="G66" s="195"/>
      <c r="H66" s="195"/>
    </row>
    <row r="67" spans="2:8" ht="17.25" thickBot="1">
      <c r="B67" s="406"/>
      <c r="C67" s="199"/>
      <c r="D67" s="200"/>
      <c r="G67" s="195"/>
      <c r="H67" s="195"/>
    </row>
    <row r="68" spans="2:8" ht="16.5" customHeight="1">
      <c r="B68" s="359" t="s">
        <v>904</v>
      </c>
      <c r="C68" s="191"/>
      <c r="D68" s="191"/>
      <c r="E68" s="191"/>
      <c r="F68" s="191"/>
      <c r="G68" s="489"/>
      <c r="H68" s="195"/>
    </row>
    <row r="69" spans="2:8">
      <c r="B69" s="362" t="s">
        <v>905</v>
      </c>
      <c r="C69" s="490"/>
      <c r="D69" s="490"/>
      <c r="E69" s="490"/>
      <c r="F69" s="490"/>
      <c r="G69" s="491"/>
      <c r="H69" s="195"/>
    </row>
    <row r="70" spans="2:8">
      <c r="B70" s="365" t="s">
        <v>906</v>
      </c>
      <c r="C70" s="366"/>
      <c r="D70" s="367" t="s">
        <v>907</v>
      </c>
      <c r="E70" s="368"/>
      <c r="F70" s="368"/>
      <c r="G70" s="369"/>
      <c r="H70" s="166"/>
    </row>
    <row r="71" spans="2:8">
      <c r="B71" s="370" t="s">
        <v>908</v>
      </c>
      <c r="C71" s="371"/>
      <c r="D71" s="372" t="s">
        <v>909</v>
      </c>
      <c r="E71" s="373"/>
      <c r="F71" s="373"/>
      <c r="G71" s="374"/>
      <c r="H71" s="166"/>
    </row>
    <row r="72" spans="2:8">
      <c r="B72" s="375"/>
      <c r="C72" s="376"/>
      <c r="D72" s="377" t="s">
        <v>910</v>
      </c>
      <c r="E72" s="363"/>
      <c r="F72" s="363"/>
      <c r="G72" s="364"/>
      <c r="H72" s="166"/>
    </row>
    <row r="73" spans="2:8">
      <c r="B73" s="378" t="s">
        <v>106</v>
      </c>
      <c r="C73" s="379"/>
      <c r="D73" s="372" t="s">
        <v>911</v>
      </c>
      <c r="E73" s="373"/>
      <c r="F73" s="373"/>
      <c r="G73" s="374"/>
      <c r="H73" s="166"/>
    </row>
    <row r="74" spans="2:8" ht="17.25" thickBot="1">
      <c r="B74" s="380"/>
      <c r="C74" s="381"/>
      <c r="D74" s="382" t="s">
        <v>912</v>
      </c>
      <c r="E74" s="383"/>
      <c r="F74" s="383"/>
      <c r="G74" s="384"/>
      <c r="H74" s="166"/>
    </row>
    <row r="75" spans="2:8" ht="17.25" thickBot="1">
      <c r="B75" s="235"/>
      <c r="C75" s="235"/>
      <c r="D75" s="213"/>
      <c r="E75" s="213"/>
      <c r="F75" s="213"/>
      <c r="G75" s="235"/>
      <c r="H75" s="195"/>
    </row>
    <row r="76" spans="2:8" ht="16.5" customHeight="1">
      <c r="B76" s="385" t="s">
        <v>913</v>
      </c>
      <c r="C76" s="386"/>
      <c r="D76" s="386"/>
      <c r="E76" s="386"/>
      <c r="F76" s="386"/>
      <c r="G76" s="387"/>
      <c r="H76" s="166"/>
    </row>
    <row r="77" spans="2:8">
      <c r="B77" s="388"/>
      <c r="C77" s="389"/>
      <c r="D77" s="389"/>
      <c r="E77" s="389"/>
      <c r="F77" s="389"/>
      <c r="G77" s="390"/>
      <c r="H77" s="166"/>
    </row>
    <row r="78" spans="2:8">
      <c r="B78" s="388" t="s">
        <v>914</v>
      </c>
      <c r="C78" s="389"/>
      <c r="D78" s="389"/>
      <c r="E78" s="389"/>
      <c r="F78" s="389"/>
      <c r="G78" s="390"/>
      <c r="H78" s="166"/>
    </row>
    <row r="79" spans="2:8" s="392" customFormat="1" ht="20.100000000000001" customHeight="1">
      <c r="B79" s="388" t="s">
        <v>915</v>
      </c>
      <c r="C79" s="389"/>
      <c r="D79" s="389"/>
      <c r="E79" s="389"/>
      <c r="F79" s="389"/>
      <c r="G79" s="390"/>
      <c r="H79" s="391"/>
    </row>
    <row r="80" spans="2:8" s="392" customFormat="1" ht="20.100000000000001" customHeight="1">
      <c r="B80" s="388" t="s">
        <v>916</v>
      </c>
      <c r="C80" s="389"/>
      <c r="D80" s="389"/>
      <c r="E80" s="389"/>
      <c r="F80" s="389"/>
      <c r="G80" s="390"/>
      <c r="H80" s="391"/>
    </row>
    <row r="81" spans="2:8" s="392" customFormat="1" ht="20.100000000000001" customHeight="1">
      <c r="B81" s="388" t="s">
        <v>917</v>
      </c>
      <c r="C81" s="389"/>
      <c r="D81" s="389"/>
      <c r="E81" s="389"/>
      <c r="F81" s="389"/>
      <c r="G81" s="390"/>
      <c r="H81" s="391"/>
    </row>
    <row r="82" spans="2:8" s="392" customFormat="1" ht="20.100000000000001" customHeight="1">
      <c r="B82" s="388"/>
      <c r="C82" s="389"/>
      <c r="D82" s="389"/>
      <c r="E82" s="389"/>
      <c r="F82" s="389"/>
      <c r="G82" s="390"/>
      <c r="H82" s="391"/>
    </row>
    <row r="83" spans="2:8" s="392" customFormat="1" ht="20.100000000000001" customHeight="1">
      <c r="B83" s="388"/>
      <c r="C83" s="389"/>
      <c r="D83" s="389"/>
      <c r="E83" s="389"/>
      <c r="F83" s="389"/>
      <c r="G83" s="390"/>
      <c r="H83" s="391"/>
    </row>
    <row r="84" spans="2:8" s="392" customFormat="1" ht="20.100000000000001" customHeight="1">
      <c r="B84" s="388"/>
      <c r="C84" s="389"/>
      <c r="D84" s="389"/>
      <c r="E84" s="389"/>
      <c r="F84" s="389"/>
      <c r="G84" s="390"/>
      <c r="H84" s="391"/>
    </row>
    <row r="85" spans="2:8" s="392" customFormat="1" ht="20.100000000000001" customHeight="1">
      <c r="B85" s="388" t="s">
        <v>921</v>
      </c>
      <c r="C85" s="389"/>
      <c r="D85" s="389"/>
      <c r="E85" s="389"/>
      <c r="F85" s="389"/>
      <c r="G85" s="390"/>
      <c r="H85" s="391"/>
    </row>
    <row r="86" spans="2:8" s="392" customFormat="1" ht="20.100000000000001" customHeight="1">
      <c r="B86" s="388" t="s">
        <v>915</v>
      </c>
      <c r="C86" s="389"/>
      <c r="D86" s="389"/>
      <c r="E86" s="389"/>
      <c r="F86" s="389"/>
      <c r="G86" s="390"/>
      <c r="H86" s="391"/>
    </row>
    <row r="87" spans="2:8" s="392" customFormat="1" ht="20.100000000000001" customHeight="1">
      <c r="B87" s="388" t="s">
        <v>916</v>
      </c>
      <c r="C87" s="389"/>
      <c r="D87" s="389"/>
      <c r="E87" s="389"/>
      <c r="F87" s="389"/>
      <c r="G87" s="390"/>
      <c r="H87" s="391"/>
    </row>
    <row r="88" spans="2:8" s="392" customFormat="1" ht="20.100000000000001" customHeight="1">
      <c r="B88" s="388" t="s">
        <v>922</v>
      </c>
      <c r="C88" s="389"/>
      <c r="D88" s="389"/>
      <c r="E88" s="389"/>
      <c r="F88" s="389"/>
      <c r="G88" s="390"/>
      <c r="H88" s="391"/>
    </row>
    <row r="89" spans="2:8" s="392" customFormat="1" ht="20.100000000000001" customHeight="1">
      <c r="B89" s="388"/>
      <c r="C89" s="389"/>
      <c r="D89" s="389"/>
      <c r="E89" s="389"/>
      <c r="F89" s="389"/>
      <c r="G89" s="390"/>
      <c r="H89" s="391"/>
    </row>
    <row r="90" spans="2:8" s="392" customFormat="1" ht="20.100000000000001" customHeight="1">
      <c r="B90" s="388"/>
      <c r="C90" s="389"/>
      <c r="D90" s="389"/>
      <c r="E90" s="389"/>
      <c r="F90" s="389"/>
      <c r="G90" s="390"/>
      <c r="H90" s="391"/>
    </row>
    <row r="91" spans="2:8">
      <c r="B91" s="388"/>
      <c r="C91" s="389"/>
      <c r="D91" s="389"/>
      <c r="E91" s="389"/>
      <c r="F91" s="389"/>
      <c r="G91" s="390"/>
      <c r="H91" s="392"/>
    </row>
    <row r="92" spans="2:8" ht="13.5" customHeight="1">
      <c r="B92" s="388" t="s">
        <v>923</v>
      </c>
      <c r="C92" s="389"/>
      <c r="D92" s="389"/>
      <c r="E92" s="389"/>
      <c r="F92" s="389"/>
      <c r="G92" s="390"/>
      <c r="H92" s="195"/>
    </row>
    <row r="93" spans="2:8" ht="16.5" customHeight="1">
      <c r="B93" s="388" t="s">
        <v>924</v>
      </c>
      <c r="C93" s="389"/>
      <c r="D93" s="389"/>
      <c r="E93" s="389"/>
      <c r="F93" s="389"/>
      <c r="G93" s="390"/>
    </row>
    <row r="94" spans="2:8">
      <c r="B94" s="388" t="s">
        <v>925</v>
      </c>
      <c r="C94" s="389"/>
      <c r="D94" s="389"/>
      <c r="E94" s="389"/>
      <c r="F94" s="389"/>
      <c r="G94" s="390"/>
      <c r="H94" s="166"/>
    </row>
    <row r="95" spans="2:8">
      <c r="B95" s="388" t="s">
        <v>922</v>
      </c>
      <c r="C95" s="389"/>
      <c r="D95" s="389"/>
      <c r="E95" s="389"/>
      <c r="F95" s="389"/>
      <c r="G95" s="390"/>
      <c r="H95" s="166"/>
    </row>
    <row r="96" spans="2:8">
      <c r="B96" s="388"/>
      <c r="C96" s="389"/>
      <c r="D96" s="389"/>
      <c r="E96" s="389"/>
      <c r="F96" s="389"/>
      <c r="G96" s="390"/>
      <c r="H96" s="166"/>
    </row>
    <row r="97" spans="2:8">
      <c r="B97" s="388"/>
      <c r="C97" s="389"/>
      <c r="D97" s="389"/>
      <c r="E97" s="389"/>
      <c r="F97" s="389"/>
      <c r="G97" s="390"/>
      <c r="H97" s="166"/>
    </row>
    <row r="98" spans="2:8">
      <c r="B98" s="388"/>
      <c r="C98" s="389"/>
      <c r="D98" s="389"/>
      <c r="E98" s="389"/>
      <c r="F98" s="389"/>
      <c r="G98" s="390"/>
      <c r="H98" s="166"/>
    </row>
    <row r="99" spans="2:8">
      <c r="B99" s="388" t="s">
        <v>926</v>
      </c>
      <c r="C99" s="389"/>
      <c r="D99" s="389"/>
      <c r="E99" s="389"/>
      <c r="F99" s="389"/>
      <c r="G99" s="390"/>
      <c r="H99" s="166"/>
    </row>
    <row r="100" spans="2:8" ht="20.100000000000001" customHeight="1">
      <c r="B100" s="388"/>
      <c r="C100" s="389"/>
      <c r="D100" s="389"/>
      <c r="E100" s="389"/>
      <c r="F100" s="389"/>
      <c r="G100" s="390"/>
      <c r="H100" s="166"/>
    </row>
    <row r="101" spans="2:8" s="392" customFormat="1" ht="16.5" customHeight="1" thickBot="1">
      <c r="B101" s="380"/>
      <c r="C101" s="393"/>
      <c r="D101" s="393"/>
      <c r="E101" s="393"/>
      <c r="F101" s="393"/>
      <c r="G101" s="394"/>
      <c r="H101" s="5"/>
    </row>
    <row r="102" spans="2:8" s="392" customFormat="1" ht="16.5" customHeight="1" thickBot="1">
      <c r="G102" s="395"/>
    </row>
    <row r="103" spans="2:8" s="399" customFormat="1" ht="20.100000000000001" customHeight="1">
      <c r="B103" s="396" t="s">
        <v>927</v>
      </c>
      <c r="C103" s="397"/>
      <c r="D103" s="397"/>
      <c r="E103" s="397"/>
      <c r="F103" s="397"/>
      <c r="G103" s="398"/>
    </row>
    <row r="104" spans="2:8" s="399" customFormat="1" ht="20.100000000000001" customHeight="1">
      <c r="B104" s="400"/>
      <c r="C104" s="401"/>
      <c r="D104" s="401"/>
      <c r="E104" s="401"/>
      <c r="F104" s="401"/>
      <c r="G104" s="402"/>
    </row>
    <row r="105" spans="2:8" s="399" customFormat="1" ht="20.100000000000001" customHeight="1">
      <c r="B105" s="400" t="s">
        <v>928</v>
      </c>
      <c r="C105" s="401"/>
      <c r="D105" s="401"/>
      <c r="E105" s="401"/>
      <c r="F105" s="401"/>
      <c r="G105" s="402"/>
    </row>
    <row r="106" spans="2:8" s="399" customFormat="1" ht="20.100000000000001" customHeight="1">
      <c r="B106" s="400"/>
      <c r="C106" s="401"/>
      <c r="D106" s="401"/>
      <c r="E106" s="401"/>
      <c r="F106" s="401"/>
      <c r="G106" s="402"/>
    </row>
    <row r="107" spans="2:8" s="399" customFormat="1" ht="20.100000000000001" customHeight="1">
      <c r="B107" s="400" t="s">
        <v>929</v>
      </c>
      <c r="C107" s="401"/>
      <c r="D107" s="401"/>
      <c r="E107" s="401"/>
      <c r="F107" s="401"/>
      <c r="G107" s="402"/>
    </row>
    <row r="108" spans="2:8" s="399" customFormat="1" ht="20.100000000000001" customHeight="1">
      <c r="B108" s="400" t="s">
        <v>930</v>
      </c>
      <c r="C108" s="401"/>
      <c r="D108" s="401"/>
      <c r="E108" s="401"/>
      <c r="F108" s="401"/>
      <c r="G108" s="402"/>
    </row>
    <row r="109" spans="2:8" s="399" customFormat="1" ht="20.100000000000001" customHeight="1">
      <c r="B109" s="400" t="s">
        <v>931</v>
      </c>
      <c r="C109" s="401"/>
      <c r="D109" s="401"/>
      <c r="E109" s="401"/>
      <c r="F109" s="401"/>
      <c r="G109" s="402"/>
    </row>
    <row r="110" spans="2:8" s="399" customFormat="1" ht="20.100000000000001" customHeight="1">
      <c r="B110" s="400" t="s">
        <v>932</v>
      </c>
      <c r="C110" s="401"/>
      <c r="D110" s="401"/>
      <c r="E110" s="401"/>
      <c r="F110" s="401"/>
      <c r="G110" s="402"/>
    </row>
    <row r="111" spans="2:8" s="399" customFormat="1" ht="20.100000000000001" customHeight="1">
      <c r="B111" s="400"/>
      <c r="C111" s="401"/>
      <c r="D111" s="401"/>
      <c r="E111" s="401"/>
      <c r="F111" s="401"/>
      <c r="G111" s="402"/>
    </row>
    <row r="112" spans="2:8" s="399" customFormat="1" ht="20.100000000000001" customHeight="1">
      <c r="B112" s="400" t="s">
        <v>935</v>
      </c>
      <c r="C112" s="401"/>
      <c r="D112" s="401"/>
      <c r="E112" s="401"/>
      <c r="F112" s="401"/>
      <c r="G112" s="402"/>
    </row>
    <row r="113" spans="2:7" s="399" customFormat="1" ht="20.100000000000001" customHeight="1" thickBot="1">
      <c r="B113" s="403"/>
      <c r="C113" s="404"/>
      <c r="D113" s="404"/>
      <c r="E113" s="404"/>
      <c r="F113" s="404"/>
      <c r="G113" s="405"/>
    </row>
    <row r="114" spans="2:7" ht="16.5" customHeight="1" thickBot="1">
      <c r="D114" s="5"/>
      <c r="E114" s="5"/>
      <c r="F114" s="5"/>
    </row>
    <row r="115" spans="2:7" s="392" customFormat="1" ht="16.5" customHeight="1">
      <c r="B115" s="407" t="s">
        <v>936</v>
      </c>
      <c r="C115" s="408"/>
      <c r="D115" s="408"/>
      <c r="E115" s="408"/>
      <c r="F115" s="408"/>
      <c r="G115" s="409"/>
    </row>
    <row r="116" spans="2:7" s="392" customFormat="1" ht="16.5" customHeight="1">
      <c r="B116" s="391"/>
      <c r="G116" s="410"/>
    </row>
    <row r="117" spans="2:7" s="392" customFormat="1" ht="16.5" customHeight="1">
      <c r="B117" s="411" t="s">
        <v>1100</v>
      </c>
      <c r="G117" s="410"/>
    </row>
    <row r="118" spans="2:7" s="392" customFormat="1" ht="16.5" customHeight="1">
      <c r="B118" s="391"/>
      <c r="G118" s="410"/>
    </row>
    <row r="119" spans="2:7" s="392" customFormat="1" ht="16.5" customHeight="1">
      <c r="B119" s="412" t="s">
        <v>938</v>
      </c>
      <c r="C119" s="413" t="s">
        <v>939</v>
      </c>
      <c r="D119" s="413"/>
      <c r="E119" s="413"/>
      <c r="F119" s="414" t="s">
        <v>940</v>
      </c>
      <c r="G119" s="415"/>
    </row>
    <row r="120" spans="2:7" s="392" customFormat="1" ht="16.5" customHeight="1">
      <c r="B120" s="416" t="s">
        <v>941</v>
      </c>
      <c r="C120" s="417" t="s">
        <v>942</v>
      </c>
      <c r="D120" s="418"/>
      <c r="E120" s="418"/>
      <c r="F120" s="418"/>
      <c r="G120" s="419"/>
    </row>
    <row r="121" spans="2:7" s="392" customFormat="1" ht="16.5" customHeight="1">
      <c r="B121" s="391" t="s">
        <v>943</v>
      </c>
      <c r="C121" s="420" t="s">
        <v>944</v>
      </c>
      <c r="F121" s="421" t="s">
        <v>1101</v>
      </c>
      <c r="G121" s="422"/>
    </row>
    <row r="122" spans="2:7" s="392" customFormat="1" ht="16.5" customHeight="1">
      <c r="B122" s="391" t="s">
        <v>946</v>
      </c>
      <c r="C122" s="420" t="s">
        <v>947</v>
      </c>
      <c r="F122" s="421"/>
      <c r="G122" s="422"/>
    </row>
    <row r="123" spans="2:7" s="392" customFormat="1" ht="16.5" customHeight="1">
      <c r="B123" s="391" t="s">
        <v>948</v>
      </c>
      <c r="C123" s="420" t="s">
        <v>947</v>
      </c>
      <c r="F123" s="421"/>
      <c r="G123" s="422"/>
    </row>
    <row r="124" spans="2:7" s="392" customFormat="1" ht="16.5" customHeight="1">
      <c r="B124" s="391" t="s">
        <v>949</v>
      </c>
      <c r="C124" s="392" t="s">
        <v>950</v>
      </c>
      <c r="F124" s="421"/>
      <c r="G124" s="422"/>
    </row>
    <row r="125" spans="2:7" s="392" customFormat="1" ht="16.5" customHeight="1">
      <c r="B125" s="391" t="s">
        <v>951</v>
      </c>
      <c r="C125" s="420" t="s">
        <v>952</v>
      </c>
      <c r="F125" s="421" t="s">
        <v>1102</v>
      </c>
      <c r="G125" s="422"/>
    </row>
    <row r="126" spans="2:7" s="392" customFormat="1" ht="16.5" customHeight="1">
      <c r="B126" s="391" t="s">
        <v>954</v>
      </c>
      <c r="C126" s="392" t="s">
        <v>955</v>
      </c>
      <c r="F126" s="421"/>
      <c r="G126" s="422"/>
    </row>
    <row r="127" spans="2:7" s="392" customFormat="1" ht="16.5" customHeight="1">
      <c r="B127" s="391" t="s">
        <v>956</v>
      </c>
      <c r="C127" s="420" t="s">
        <v>947</v>
      </c>
      <c r="F127" s="421"/>
      <c r="G127" s="422"/>
    </row>
    <row r="128" spans="2:7" s="392" customFormat="1" ht="16.5" customHeight="1">
      <c r="B128" s="391" t="s">
        <v>949</v>
      </c>
      <c r="C128" s="392" t="s">
        <v>955</v>
      </c>
      <c r="F128" s="421"/>
      <c r="G128" s="422"/>
    </row>
    <row r="129" spans="2:7" s="392" customFormat="1" ht="16.5" customHeight="1">
      <c r="B129" s="391" t="s">
        <v>957</v>
      </c>
      <c r="C129" s="420" t="s">
        <v>947</v>
      </c>
      <c r="F129" s="421" t="s">
        <v>1103</v>
      </c>
      <c r="G129" s="422"/>
    </row>
    <row r="130" spans="2:7" s="392" customFormat="1" ht="16.5" customHeight="1">
      <c r="B130" s="391" t="s">
        <v>959</v>
      </c>
      <c r="C130" s="392" t="s">
        <v>960</v>
      </c>
      <c r="F130" s="421"/>
      <c r="G130" s="422"/>
    </row>
    <row r="131" spans="2:7" s="392" customFormat="1" ht="16.5" customHeight="1">
      <c r="B131" s="391"/>
      <c r="G131" s="410"/>
    </row>
    <row r="132" spans="2:7" s="392" customFormat="1" ht="16.5" customHeight="1" thickBot="1">
      <c r="B132" s="423"/>
      <c r="C132" s="424"/>
      <c r="D132" s="424"/>
      <c r="E132" s="424"/>
      <c r="F132" s="424"/>
      <c r="G132" s="425"/>
    </row>
    <row r="133" spans="2:7" s="392" customFormat="1" ht="16.5" customHeight="1" thickBot="1">
      <c r="B133" s="306"/>
      <c r="G133" s="492"/>
    </row>
    <row r="134" spans="2:7" s="392" customFormat="1" ht="16.5" customHeight="1">
      <c r="B134" s="407" t="s">
        <v>963</v>
      </c>
      <c r="C134" s="408"/>
      <c r="D134" s="408"/>
      <c r="E134" s="408"/>
      <c r="F134" s="408"/>
      <c r="G134" s="409"/>
    </row>
    <row r="135" spans="2:7" s="392" customFormat="1" ht="16.5" customHeight="1">
      <c r="B135" s="391"/>
      <c r="G135" s="410"/>
    </row>
    <row r="136" spans="2:7" s="392" customFormat="1" ht="16.5" customHeight="1">
      <c r="B136" s="391" t="s">
        <v>1104</v>
      </c>
      <c r="G136" s="410"/>
    </row>
    <row r="137" spans="2:7" s="392" customFormat="1" ht="16.5" customHeight="1">
      <c r="B137" s="391" t="s">
        <v>965</v>
      </c>
      <c r="G137" s="410"/>
    </row>
    <row r="138" spans="2:7" s="392" customFormat="1" ht="16.5" customHeight="1">
      <c r="B138" s="391"/>
      <c r="G138" s="410"/>
    </row>
    <row r="139" spans="2:7" s="392" customFormat="1" ht="16.5" customHeight="1">
      <c r="B139" s="391" t="s">
        <v>966</v>
      </c>
      <c r="G139" s="410"/>
    </row>
    <row r="140" spans="2:7" s="392" customFormat="1" ht="16.5" customHeight="1">
      <c r="B140" s="391" t="s">
        <v>967</v>
      </c>
      <c r="G140" s="410"/>
    </row>
    <row r="141" spans="2:7" s="392" customFormat="1" ht="16.5" customHeight="1">
      <c r="B141" s="391" t="s">
        <v>968</v>
      </c>
      <c r="G141" s="410"/>
    </row>
    <row r="142" spans="2:7" s="392" customFormat="1" ht="16.5" customHeight="1">
      <c r="B142" s="391" t="s">
        <v>969</v>
      </c>
      <c r="G142" s="410"/>
    </row>
    <row r="143" spans="2:7" s="392" customFormat="1" ht="16.5" customHeight="1">
      <c r="B143" s="391"/>
      <c r="G143" s="410"/>
    </row>
    <row r="144" spans="2:7" s="392" customFormat="1" ht="16.5" customHeight="1">
      <c r="B144" s="391" t="s">
        <v>970</v>
      </c>
      <c r="G144" s="410"/>
    </row>
    <row r="145" spans="2:7" s="392" customFormat="1" ht="16.5" customHeight="1">
      <c r="B145" s="391" t="s">
        <v>971</v>
      </c>
      <c r="G145" s="410"/>
    </row>
    <row r="146" spans="2:7" s="392" customFormat="1" ht="16.5" customHeight="1">
      <c r="B146" s="391" t="s">
        <v>972</v>
      </c>
      <c r="G146" s="410"/>
    </row>
    <row r="147" spans="2:7" s="392" customFormat="1" ht="16.5" customHeight="1">
      <c r="B147" s="391" t="s">
        <v>973</v>
      </c>
      <c r="G147" s="410"/>
    </row>
    <row r="148" spans="2:7" s="392" customFormat="1" ht="16.5" customHeight="1">
      <c r="B148" s="391" t="s">
        <v>974</v>
      </c>
      <c r="G148" s="410"/>
    </row>
    <row r="149" spans="2:7" s="392" customFormat="1" ht="16.5" customHeight="1">
      <c r="B149" s="391" t="s">
        <v>975</v>
      </c>
      <c r="G149" s="410"/>
    </row>
    <row r="150" spans="2:7" s="392" customFormat="1" ht="16.5" customHeight="1">
      <c r="B150" s="391" t="s">
        <v>976</v>
      </c>
      <c r="G150" s="410"/>
    </row>
    <row r="151" spans="2:7" s="392" customFormat="1" ht="16.5" customHeight="1">
      <c r="B151" s="391"/>
      <c r="G151" s="410"/>
    </row>
    <row r="152" spans="2:7" s="392" customFormat="1" ht="16.5" customHeight="1">
      <c r="B152" s="391" t="s">
        <v>977</v>
      </c>
      <c r="G152" s="410"/>
    </row>
    <row r="153" spans="2:7" s="392" customFormat="1" ht="16.5" customHeight="1">
      <c r="B153" s="391"/>
      <c r="G153" s="410"/>
    </row>
    <row r="154" spans="2:7" s="392" customFormat="1" ht="16.5" customHeight="1">
      <c r="B154" s="391" t="s">
        <v>978</v>
      </c>
      <c r="G154" s="410"/>
    </row>
    <row r="155" spans="2:7" s="392" customFormat="1" ht="16.5" customHeight="1">
      <c r="B155" s="391" t="s">
        <v>979</v>
      </c>
      <c r="G155" s="410"/>
    </row>
    <row r="156" spans="2:7" s="392" customFormat="1" ht="16.5" customHeight="1">
      <c r="B156" s="391" t="s">
        <v>980</v>
      </c>
      <c r="G156" s="410"/>
    </row>
    <row r="157" spans="2:7" s="392" customFormat="1" ht="16.5" customHeight="1">
      <c r="B157" s="391" t="s">
        <v>1622</v>
      </c>
      <c r="G157" s="410"/>
    </row>
    <row r="158" spans="2:7" s="392" customFormat="1" ht="16.5" customHeight="1">
      <c r="B158" s="391" t="s">
        <v>981</v>
      </c>
      <c r="G158" s="410"/>
    </row>
    <row r="159" spans="2:7" s="392" customFormat="1" ht="16.5" customHeight="1">
      <c r="B159" s="391"/>
      <c r="G159" s="410"/>
    </row>
    <row r="160" spans="2:7" s="392" customFormat="1" ht="16.5" customHeight="1">
      <c r="B160" s="391" t="s">
        <v>982</v>
      </c>
      <c r="G160" s="410"/>
    </row>
    <row r="161" spans="2:7" s="392" customFormat="1" ht="16.5" customHeight="1">
      <c r="B161" s="391"/>
      <c r="G161" s="410"/>
    </row>
    <row r="162" spans="2:7" s="392" customFormat="1" ht="16.5" customHeight="1">
      <c r="B162" s="391" t="s">
        <v>983</v>
      </c>
      <c r="G162" s="410"/>
    </row>
    <row r="163" spans="2:7" s="392" customFormat="1" ht="16.5" customHeight="1">
      <c r="B163" s="391" t="s">
        <v>984</v>
      </c>
      <c r="G163" s="410"/>
    </row>
    <row r="164" spans="2:7" s="392" customFormat="1" ht="16.5" customHeight="1">
      <c r="B164" s="391" t="s">
        <v>985</v>
      </c>
      <c r="G164" s="410"/>
    </row>
    <row r="165" spans="2:7" s="392" customFormat="1" ht="16.5" customHeight="1">
      <c r="B165" s="391" t="s">
        <v>986</v>
      </c>
      <c r="G165" s="410"/>
    </row>
    <row r="166" spans="2:7" s="392" customFormat="1" ht="16.5" customHeight="1">
      <c r="B166" s="391" t="s">
        <v>1623</v>
      </c>
      <c r="G166" s="410"/>
    </row>
    <row r="167" spans="2:7" s="392" customFormat="1" ht="16.5" customHeight="1">
      <c r="B167" s="391"/>
      <c r="G167" s="410"/>
    </row>
    <row r="168" spans="2:7" s="392" customFormat="1" ht="16.5" customHeight="1">
      <c r="B168" s="391" t="s">
        <v>1624</v>
      </c>
      <c r="G168" s="410"/>
    </row>
    <row r="169" spans="2:7" s="392" customFormat="1" ht="16.5" customHeight="1">
      <c r="B169" s="412" t="s">
        <v>987</v>
      </c>
      <c r="G169" s="410"/>
    </row>
    <row r="170" spans="2:7" s="392" customFormat="1" ht="16.5" customHeight="1">
      <c r="B170" s="412" t="s">
        <v>1625</v>
      </c>
      <c r="G170" s="410"/>
    </row>
    <row r="171" spans="2:7" s="392" customFormat="1" ht="16.5" customHeight="1">
      <c r="B171" s="391" t="s">
        <v>988</v>
      </c>
      <c r="G171" s="410"/>
    </row>
    <row r="172" spans="2:7" s="392" customFormat="1" ht="16.5" customHeight="1">
      <c r="B172" s="391" t="s">
        <v>989</v>
      </c>
      <c r="G172" s="410"/>
    </row>
    <row r="173" spans="2:7" s="392" customFormat="1" ht="16.5" customHeight="1">
      <c r="B173" s="391" t="s">
        <v>990</v>
      </c>
      <c r="G173" s="410"/>
    </row>
    <row r="174" spans="2:7" s="392" customFormat="1" ht="16.5" customHeight="1">
      <c r="B174" s="391" t="s">
        <v>991</v>
      </c>
      <c r="G174" s="410"/>
    </row>
    <row r="175" spans="2:7" s="392" customFormat="1" ht="16.5" customHeight="1" thickBot="1">
      <c r="B175" s="423"/>
      <c r="C175" s="424"/>
      <c r="D175" s="424"/>
      <c r="E175" s="424"/>
      <c r="F175" s="424"/>
      <c r="G175" s="425"/>
    </row>
    <row r="176" spans="2:7" s="392" customFormat="1" ht="16.5" customHeight="1" thickBot="1">
      <c r="B176" s="306"/>
      <c r="G176" s="492"/>
    </row>
    <row r="177" spans="2:8" s="392" customFormat="1" ht="16.5" customHeight="1">
      <c r="B177" s="428" t="s">
        <v>1008</v>
      </c>
      <c r="C177" s="429"/>
      <c r="D177" s="429"/>
      <c r="E177" s="429"/>
      <c r="F177" s="429"/>
      <c r="G177" s="430"/>
    </row>
    <row r="178" spans="2:8" s="392" customFormat="1" ht="20.100000000000001" customHeight="1">
      <c r="B178" s="431"/>
      <c r="C178" s="395"/>
      <c r="D178" s="395"/>
      <c r="E178" s="395"/>
      <c r="F178" s="395"/>
      <c r="G178" s="410"/>
    </row>
    <row r="179" spans="2:8" s="432" customFormat="1" ht="20.100000000000001" customHeight="1">
      <c r="B179" s="391" t="s">
        <v>1009</v>
      </c>
      <c r="C179" s="395"/>
      <c r="D179" s="395"/>
      <c r="E179" s="395"/>
      <c r="F179" s="395"/>
      <c r="G179" s="410"/>
      <c r="H179" s="392"/>
    </row>
    <row r="180" spans="2:8" s="432" customFormat="1" ht="20.100000000000001" customHeight="1">
      <c r="B180" s="433" t="s">
        <v>1010</v>
      </c>
      <c r="C180" s="395"/>
      <c r="D180" s="395"/>
      <c r="E180" s="395"/>
      <c r="F180" s="395"/>
      <c r="G180" s="410"/>
    </row>
    <row r="181" spans="2:8" s="432" customFormat="1" ht="20.100000000000001" customHeight="1">
      <c r="B181" s="431"/>
      <c r="C181" s="395"/>
      <c r="D181" s="395"/>
      <c r="E181" s="395"/>
      <c r="F181" s="395"/>
      <c r="G181" s="410"/>
    </row>
    <row r="182" spans="2:8" s="432" customFormat="1" ht="20.100000000000001" customHeight="1">
      <c r="B182" s="431"/>
      <c r="C182" s="395"/>
      <c r="D182" s="395"/>
      <c r="E182" s="395"/>
      <c r="F182" s="395"/>
      <c r="G182" s="410"/>
    </row>
    <row r="183" spans="2:8" s="432" customFormat="1" ht="20.100000000000001" customHeight="1">
      <c r="B183" s="431"/>
      <c r="C183" s="395"/>
      <c r="D183" s="395"/>
      <c r="E183" s="395"/>
      <c r="F183" s="395"/>
      <c r="G183" s="410"/>
    </row>
    <row r="184" spans="2:8" s="432" customFormat="1" ht="20.100000000000001" customHeight="1">
      <c r="B184" s="431"/>
      <c r="C184" s="395"/>
      <c r="D184" s="395"/>
      <c r="E184" s="395"/>
      <c r="F184" s="395"/>
      <c r="G184" s="410"/>
    </row>
    <row r="185" spans="2:8" s="432" customFormat="1" ht="20.100000000000001" customHeight="1">
      <c r="B185" s="431"/>
      <c r="C185" s="395"/>
      <c r="D185" s="395"/>
      <c r="E185" s="395"/>
      <c r="F185" s="395"/>
      <c r="G185" s="410"/>
    </row>
    <row r="186" spans="2:8" s="432" customFormat="1" ht="20.100000000000001" customHeight="1" thickBot="1">
      <c r="B186" s="434"/>
      <c r="C186" s="427"/>
      <c r="D186" s="427"/>
      <c r="E186" s="427"/>
      <c r="F186" s="427"/>
      <c r="G186" s="425"/>
    </row>
    <row r="187" spans="2:8" s="435" customFormat="1" ht="13.5" customHeight="1">
      <c r="B187" s="5"/>
      <c r="C187" s="5"/>
      <c r="D187" s="5"/>
      <c r="E187" s="5"/>
      <c r="F187" s="5"/>
      <c r="G187" s="5"/>
      <c r="H187" s="392"/>
    </row>
  </sheetData>
  <mergeCells count="5">
    <mergeCell ref="G62:G63"/>
    <mergeCell ref="F119:G119"/>
    <mergeCell ref="F121:G124"/>
    <mergeCell ref="F125:G128"/>
    <mergeCell ref="F129:G130"/>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56D5-7E47-464E-BF57-EE08663B3A86}">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165</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17.25" thickBot="1">
      <c r="B5" s="493" t="s">
        <v>619</v>
      </c>
      <c r="C5" s="494" t="s">
        <v>770</v>
      </c>
      <c r="D5" s="495" t="s">
        <v>293</v>
      </c>
      <c r="E5" s="439" t="s">
        <v>771</v>
      </c>
      <c r="F5" s="348" t="s">
        <v>275</v>
      </c>
      <c r="G5" s="496" t="s">
        <v>772</v>
      </c>
      <c r="H5" s="166"/>
    </row>
    <row r="6" spans="2:8" ht="20.100000000000001" customHeight="1" thickBot="1">
      <c r="B6" s="163" t="s">
        <v>773</v>
      </c>
      <c r="C6" s="164"/>
      <c r="D6" s="164"/>
      <c r="E6" s="164"/>
      <c r="F6" s="164"/>
      <c r="G6" s="165"/>
      <c r="H6" s="166"/>
    </row>
    <row r="7" spans="2:8" ht="30">
      <c r="B7" s="449" t="s">
        <v>1105</v>
      </c>
      <c r="C7" s="497" t="s">
        <v>1106</v>
      </c>
      <c r="D7" s="498" t="s">
        <v>293</v>
      </c>
      <c r="E7" s="499" t="s">
        <v>289</v>
      </c>
      <c r="F7" s="463" t="s">
        <v>269</v>
      </c>
      <c r="G7" s="500" t="s">
        <v>1107</v>
      </c>
      <c r="H7" s="166"/>
    </row>
    <row r="8" spans="2:8" ht="30">
      <c r="B8" s="449" t="s">
        <v>1108</v>
      </c>
      <c r="C8" s="295" t="s">
        <v>1109</v>
      </c>
      <c r="D8" s="501" t="s">
        <v>785</v>
      </c>
      <c r="E8" s="451" t="s">
        <v>804</v>
      </c>
      <c r="F8" s="345"/>
      <c r="G8" s="502" t="s">
        <v>1110</v>
      </c>
      <c r="H8" s="166"/>
    </row>
    <row r="9" spans="2:8" ht="30">
      <c r="B9" s="449" t="s">
        <v>1111</v>
      </c>
      <c r="C9" s="295" t="s">
        <v>1112</v>
      </c>
      <c r="D9" s="452" t="s">
        <v>293</v>
      </c>
      <c r="E9" s="330" t="s">
        <v>289</v>
      </c>
      <c r="F9" s="347"/>
      <c r="G9" s="461" t="s">
        <v>1113</v>
      </c>
      <c r="H9" s="166"/>
    </row>
    <row r="10" spans="2:8" ht="30">
      <c r="B10" s="449" t="s">
        <v>1114</v>
      </c>
      <c r="C10" s="295" t="s">
        <v>1115</v>
      </c>
      <c r="D10" s="452" t="s">
        <v>293</v>
      </c>
      <c r="E10" s="330" t="s">
        <v>289</v>
      </c>
      <c r="F10" s="347"/>
      <c r="G10" s="461" t="s">
        <v>1116</v>
      </c>
      <c r="H10" s="166"/>
    </row>
    <row r="11" spans="2:8">
      <c r="B11" s="449" t="s">
        <v>1117</v>
      </c>
      <c r="C11" s="295" t="s">
        <v>1118</v>
      </c>
      <c r="D11" s="452" t="s">
        <v>599</v>
      </c>
      <c r="E11" s="331" t="s">
        <v>771</v>
      </c>
      <c r="F11" s="347" t="s">
        <v>275</v>
      </c>
      <c r="G11" s="461"/>
      <c r="H11" s="166"/>
    </row>
    <row r="12" spans="2:8" ht="30">
      <c r="B12" s="449" t="s">
        <v>1119</v>
      </c>
      <c r="C12" s="295" t="s">
        <v>1120</v>
      </c>
      <c r="D12" s="452" t="s">
        <v>293</v>
      </c>
      <c r="E12" s="330" t="s">
        <v>289</v>
      </c>
      <c r="F12" s="347"/>
      <c r="G12" s="461" t="s">
        <v>1121</v>
      </c>
      <c r="H12" s="166"/>
    </row>
    <row r="13" spans="2:8" ht="30">
      <c r="B13" s="449" t="s">
        <v>1122</v>
      </c>
      <c r="C13" s="295" t="s">
        <v>1123</v>
      </c>
      <c r="D13" s="452" t="s">
        <v>785</v>
      </c>
      <c r="E13" s="331" t="s">
        <v>771</v>
      </c>
      <c r="F13" s="347"/>
      <c r="G13" s="461" t="s">
        <v>1124</v>
      </c>
      <c r="H13" s="166"/>
    </row>
    <row r="14" spans="2:8" ht="30">
      <c r="B14" s="449" t="s">
        <v>1125</v>
      </c>
      <c r="C14" s="295" t="s">
        <v>1126</v>
      </c>
      <c r="D14" s="452" t="s">
        <v>569</v>
      </c>
      <c r="E14" s="331" t="s">
        <v>771</v>
      </c>
      <c r="F14" s="347"/>
      <c r="G14" s="461" t="s">
        <v>1127</v>
      </c>
      <c r="H14" s="166"/>
    </row>
    <row r="15" spans="2:8" ht="30">
      <c r="B15" s="449" t="s">
        <v>1128</v>
      </c>
      <c r="C15" s="295" t="s">
        <v>1129</v>
      </c>
      <c r="D15" s="452" t="s">
        <v>569</v>
      </c>
      <c r="E15" s="331" t="s">
        <v>771</v>
      </c>
      <c r="F15" s="347"/>
      <c r="G15" s="461" t="s">
        <v>1127</v>
      </c>
      <c r="H15" s="166"/>
    </row>
    <row r="16" spans="2:8">
      <c r="B16" s="449" t="s">
        <v>1130</v>
      </c>
      <c r="C16" s="295" t="s">
        <v>1131</v>
      </c>
      <c r="D16" s="452" t="s">
        <v>1132</v>
      </c>
      <c r="E16" s="331" t="s">
        <v>771</v>
      </c>
      <c r="F16" s="347"/>
      <c r="G16" s="461"/>
      <c r="H16" s="166"/>
    </row>
    <row r="17" spans="2:8" ht="30">
      <c r="B17" s="449" t="s">
        <v>1133</v>
      </c>
      <c r="C17" s="295" t="s">
        <v>1134</v>
      </c>
      <c r="D17" s="452" t="s">
        <v>288</v>
      </c>
      <c r="E17" s="331" t="s">
        <v>1135</v>
      </c>
      <c r="F17" s="347"/>
      <c r="G17" s="461" t="s">
        <v>1136</v>
      </c>
      <c r="H17" s="166"/>
    </row>
    <row r="18" spans="2:8" ht="66">
      <c r="B18" s="449" t="s">
        <v>1137</v>
      </c>
      <c r="C18" s="295" t="s">
        <v>794</v>
      </c>
      <c r="D18" s="331" t="s">
        <v>325</v>
      </c>
      <c r="E18" s="331" t="s">
        <v>556</v>
      </c>
      <c r="F18" s="333"/>
      <c r="G18" s="503" t="s">
        <v>1138</v>
      </c>
      <c r="H18" s="166"/>
    </row>
    <row r="19" spans="2:8">
      <c r="B19" s="445" t="s">
        <v>783</v>
      </c>
      <c r="C19" s="295" t="s">
        <v>784</v>
      </c>
      <c r="D19" s="331" t="s">
        <v>785</v>
      </c>
      <c r="E19" s="331" t="s">
        <v>289</v>
      </c>
      <c r="F19" s="333"/>
      <c r="G19" s="504" t="s">
        <v>786</v>
      </c>
      <c r="H19" s="166"/>
    </row>
    <row r="20" spans="2:8" ht="30.75" thickBot="1">
      <c r="B20" s="294" t="s">
        <v>129</v>
      </c>
      <c r="C20" s="295" t="s">
        <v>796</v>
      </c>
      <c r="D20" s="296" t="s">
        <v>613</v>
      </c>
      <c r="E20" s="296" t="s">
        <v>771</v>
      </c>
      <c r="F20" s="297"/>
      <c r="G20" s="300" t="s">
        <v>797</v>
      </c>
      <c r="H20" s="166"/>
    </row>
    <row r="21" spans="2:8" ht="20.100000000000001" customHeight="1" thickBot="1">
      <c r="B21" s="163" t="s">
        <v>800</v>
      </c>
      <c r="C21" s="164"/>
      <c r="D21" s="164"/>
      <c r="E21" s="164"/>
      <c r="F21" s="164"/>
      <c r="G21" s="165"/>
      <c r="H21" s="166"/>
    </row>
    <row r="22" spans="2:8" ht="17.25" thickBot="1">
      <c r="B22" s="454" t="s">
        <v>1046</v>
      </c>
      <c r="C22" s="455"/>
      <c r="D22" s="455"/>
      <c r="E22" s="455"/>
      <c r="F22" s="455"/>
      <c r="G22" s="456"/>
      <c r="H22" s="166"/>
    </row>
    <row r="23" spans="2:8" ht="45">
      <c r="B23" s="449" t="s">
        <v>92</v>
      </c>
      <c r="C23" s="457" t="s">
        <v>1047</v>
      </c>
      <c r="D23" s="293" t="s">
        <v>325</v>
      </c>
      <c r="E23" s="293" t="s">
        <v>804</v>
      </c>
      <c r="F23" s="458"/>
      <c r="G23" s="461" t="s">
        <v>1139</v>
      </c>
      <c r="H23" s="166"/>
    </row>
    <row r="24" spans="2:8">
      <c r="B24" s="449" t="s">
        <v>67</v>
      </c>
      <c r="C24" s="459" t="s">
        <v>1049</v>
      </c>
      <c r="D24" s="310" t="s">
        <v>273</v>
      </c>
      <c r="E24" s="310" t="s">
        <v>274</v>
      </c>
      <c r="F24" s="458"/>
      <c r="G24" s="461" t="s">
        <v>1140</v>
      </c>
      <c r="H24" s="166"/>
    </row>
    <row r="25" spans="2:8" ht="51">
      <c r="B25" s="449" t="s">
        <v>259</v>
      </c>
      <c r="C25" s="459" t="s">
        <v>1051</v>
      </c>
      <c r="D25" s="310" t="s">
        <v>364</v>
      </c>
      <c r="E25" s="310" t="s">
        <v>274</v>
      </c>
      <c r="F25" s="458"/>
      <c r="G25" s="461" t="s">
        <v>1141</v>
      </c>
      <c r="H25" s="166"/>
    </row>
    <row r="26" spans="2:8">
      <c r="B26" s="449" t="s">
        <v>811</v>
      </c>
      <c r="C26" s="459" t="s">
        <v>1052</v>
      </c>
      <c r="D26" s="310" t="s">
        <v>303</v>
      </c>
      <c r="E26" s="331" t="s">
        <v>289</v>
      </c>
      <c r="F26" s="458"/>
      <c r="G26" s="461" t="s">
        <v>1053</v>
      </c>
      <c r="H26" s="166"/>
    </row>
    <row r="27" spans="2:8" ht="36">
      <c r="B27" s="449" t="s">
        <v>255</v>
      </c>
      <c r="C27" s="459" t="s">
        <v>1142</v>
      </c>
      <c r="D27" s="310" t="s">
        <v>293</v>
      </c>
      <c r="E27" s="331" t="s">
        <v>289</v>
      </c>
      <c r="F27" s="458"/>
      <c r="G27" s="322" t="s">
        <v>1143</v>
      </c>
      <c r="H27" s="166"/>
    </row>
    <row r="28" spans="2:8" ht="90">
      <c r="B28" s="449" t="s">
        <v>816</v>
      </c>
      <c r="C28" s="459" t="s">
        <v>1055</v>
      </c>
      <c r="D28" s="310" t="s">
        <v>303</v>
      </c>
      <c r="E28" s="331" t="s">
        <v>289</v>
      </c>
      <c r="F28" s="458"/>
      <c r="G28" s="461" t="s">
        <v>1144</v>
      </c>
      <c r="H28" s="166"/>
    </row>
    <row r="29" spans="2:8" ht="30">
      <c r="B29" s="449" t="s">
        <v>313</v>
      </c>
      <c r="C29" s="344" t="s">
        <v>1057</v>
      </c>
      <c r="D29" s="296" t="s">
        <v>303</v>
      </c>
      <c r="E29" s="331" t="s">
        <v>289</v>
      </c>
      <c r="F29" s="345"/>
      <c r="G29" s="461" t="s">
        <v>820</v>
      </c>
      <c r="H29" s="166"/>
    </row>
    <row r="30" spans="2:8" ht="102">
      <c r="B30" s="449" t="s">
        <v>307</v>
      </c>
      <c r="C30" s="344" t="s">
        <v>1059</v>
      </c>
      <c r="D30" s="296" t="s">
        <v>293</v>
      </c>
      <c r="E30" s="331" t="s">
        <v>289</v>
      </c>
      <c r="F30" s="345"/>
      <c r="G30" s="502" t="s">
        <v>822</v>
      </c>
      <c r="H30" s="166"/>
    </row>
    <row r="31" spans="2:8" ht="30">
      <c r="B31" s="449" t="s">
        <v>310</v>
      </c>
      <c r="C31" s="344" t="s">
        <v>1061</v>
      </c>
      <c r="D31" s="296" t="s">
        <v>293</v>
      </c>
      <c r="E31" s="331" t="s">
        <v>289</v>
      </c>
      <c r="F31" s="345"/>
      <c r="G31" s="299" t="s">
        <v>1145</v>
      </c>
      <c r="H31" s="166"/>
    </row>
    <row r="32" spans="2:8" ht="45">
      <c r="B32" s="294" t="s">
        <v>1613</v>
      </c>
      <c r="C32" s="314" t="s">
        <v>1063</v>
      </c>
      <c r="D32" s="331" t="s">
        <v>1064</v>
      </c>
      <c r="E32" s="331" t="s">
        <v>804</v>
      </c>
      <c r="F32" s="345"/>
      <c r="G32" s="461" t="s">
        <v>1146</v>
      </c>
      <c r="H32" s="166"/>
    </row>
    <row r="33" spans="2:8" ht="60">
      <c r="B33" s="316" t="s">
        <v>86</v>
      </c>
      <c r="C33" s="317" t="s">
        <v>831</v>
      </c>
      <c r="D33" s="318" t="s">
        <v>832</v>
      </c>
      <c r="E33" s="318" t="s">
        <v>833</v>
      </c>
      <c r="F33" s="319"/>
      <c r="G33" s="320" t="s">
        <v>1147</v>
      </c>
      <c r="H33" s="166"/>
    </row>
    <row r="34" spans="2:8" ht="60">
      <c r="B34" s="316" t="s">
        <v>87</v>
      </c>
      <c r="C34" s="317" t="s">
        <v>835</v>
      </c>
      <c r="D34" s="318" t="s">
        <v>832</v>
      </c>
      <c r="E34" s="318" t="s">
        <v>833</v>
      </c>
      <c r="F34" s="321"/>
      <c r="G34" s="320" t="s">
        <v>1147</v>
      </c>
      <c r="H34" s="166"/>
    </row>
    <row r="35" spans="2:8" ht="60">
      <c r="B35" s="294" t="s">
        <v>1632</v>
      </c>
      <c r="C35" s="314" t="s">
        <v>1066</v>
      </c>
      <c r="D35" s="331" t="s">
        <v>1067</v>
      </c>
      <c r="E35" s="331" t="s">
        <v>804</v>
      </c>
      <c r="F35" s="345"/>
      <c r="G35" s="461" t="s">
        <v>1660</v>
      </c>
      <c r="H35" s="166"/>
    </row>
    <row r="36" spans="2:8" ht="60">
      <c r="B36" s="294" t="s">
        <v>1667</v>
      </c>
      <c r="C36" s="314" t="s">
        <v>1068</v>
      </c>
      <c r="D36" s="331" t="s">
        <v>832</v>
      </c>
      <c r="E36" s="331" t="s">
        <v>804</v>
      </c>
      <c r="F36" s="345"/>
      <c r="G36" s="461" t="s">
        <v>1660</v>
      </c>
      <c r="H36" s="166"/>
    </row>
    <row r="37" spans="2:8" ht="30">
      <c r="B37" s="449" t="s">
        <v>846</v>
      </c>
      <c r="C37" s="314" t="s">
        <v>1069</v>
      </c>
      <c r="D37" s="327">
        <v>13</v>
      </c>
      <c r="E37" s="296" t="s">
        <v>289</v>
      </c>
      <c r="F37" s="345"/>
      <c r="G37" s="461" t="s">
        <v>1148</v>
      </c>
      <c r="H37" s="166"/>
    </row>
    <row r="38" spans="2:8" ht="105.75" thickBot="1">
      <c r="B38" s="449" t="s">
        <v>106</v>
      </c>
      <c r="C38" s="505" t="s">
        <v>1071</v>
      </c>
      <c r="D38" s="499" t="s">
        <v>569</v>
      </c>
      <c r="E38" s="499" t="s">
        <v>289</v>
      </c>
      <c r="F38" s="506"/>
      <c r="G38" s="461" t="s">
        <v>1149</v>
      </c>
      <c r="H38" s="166"/>
    </row>
    <row r="39" spans="2:8" ht="17.25" thickBot="1">
      <c r="B39" s="454" t="s">
        <v>865</v>
      </c>
      <c r="C39" s="455"/>
      <c r="D39" s="455"/>
      <c r="E39" s="455"/>
      <c r="F39" s="455"/>
      <c r="G39" s="456"/>
      <c r="H39" s="166"/>
    </row>
    <row r="40" spans="2:8">
      <c r="B40" s="449" t="s">
        <v>92</v>
      </c>
      <c r="C40" s="457" t="s">
        <v>1076</v>
      </c>
      <c r="D40" s="293" t="s">
        <v>325</v>
      </c>
      <c r="E40" s="293" t="s">
        <v>804</v>
      </c>
      <c r="F40" s="458"/>
      <c r="G40" s="507" t="s">
        <v>867</v>
      </c>
      <c r="H40" s="166"/>
    </row>
    <row r="41" spans="2:8">
      <c r="B41" s="449" t="s">
        <v>67</v>
      </c>
      <c r="C41" s="459" t="s">
        <v>1077</v>
      </c>
      <c r="D41" s="310" t="s">
        <v>273</v>
      </c>
      <c r="E41" s="310" t="s">
        <v>274</v>
      </c>
      <c r="F41" s="458"/>
      <c r="G41" s="508"/>
      <c r="H41" s="166"/>
    </row>
    <row r="42" spans="2:8">
      <c r="B42" s="449" t="s">
        <v>259</v>
      </c>
      <c r="C42" s="459" t="s">
        <v>1078</v>
      </c>
      <c r="D42" s="310" t="s">
        <v>364</v>
      </c>
      <c r="E42" s="310" t="s">
        <v>274</v>
      </c>
      <c r="F42" s="458"/>
      <c r="G42" s="508"/>
      <c r="H42" s="166"/>
    </row>
    <row r="43" spans="2:8">
      <c r="B43" s="449" t="s">
        <v>811</v>
      </c>
      <c r="C43" s="459" t="s">
        <v>1079</v>
      </c>
      <c r="D43" s="310" t="s">
        <v>303</v>
      </c>
      <c r="E43" s="310" t="s">
        <v>289</v>
      </c>
      <c r="F43" s="458"/>
      <c r="G43" s="508"/>
      <c r="H43" s="166"/>
    </row>
    <row r="44" spans="2:8">
      <c r="B44" s="449" t="s">
        <v>255</v>
      </c>
      <c r="C44" s="459" t="s">
        <v>871</v>
      </c>
      <c r="D44" s="310" t="s">
        <v>288</v>
      </c>
      <c r="E44" s="310" t="s">
        <v>289</v>
      </c>
      <c r="F44" s="453"/>
      <c r="G44" s="508"/>
      <c r="H44" s="166"/>
    </row>
    <row r="45" spans="2:8">
      <c r="B45" s="449" t="s">
        <v>256</v>
      </c>
      <c r="C45" s="459" t="s">
        <v>1080</v>
      </c>
      <c r="D45" s="310" t="s">
        <v>303</v>
      </c>
      <c r="E45" s="310" t="s">
        <v>289</v>
      </c>
      <c r="F45" s="458"/>
      <c r="G45" s="508"/>
      <c r="H45" s="166"/>
    </row>
    <row r="46" spans="2:8">
      <c r="B46" s="449" t="s">
        <v>313</v>
      </c>
      <c r="C46" s="344" t="s">
        <v>1081</v>
      </c>
      <c r="D46" s="310" t="s">
        <v>303</v>
      </c>
      <c r="E46" s="327" t="s">
        <v>289</v>
      </c>
      <c r="F46" s="345"/>
      <c r="G46" s="508"/>
      <c r="H46" s="166"/>
    </row>
    <row r="47" spans="2:8">
      <c r="B47" s="449" t="s">
        <v>307</v>
      </c>
      <c r="C47" s="344" t="s">
        <v>1082</v>
      </c>
      <c r="D47" s="310" t="s">
        <v>293</v>
      </c>
      <c r="E47" s="327" t="s">
        <v>289</v>
      </c>
      <c r="F47" s="345"/>
      <c r="G47" s="508"/>
      <c r="H47" s="166"/>
    </row>
    <row r="48" spans="2:8">
      <c r="B48" s="449" t="s">
        <v>310</v>
      </c>
      <c r="C48" s="344" t="s">
        <v>1083</v>
      </c>
      <c r="D48" s="310" t="s">
        <v>293</v>
      </c>
      <c r="E48" s="327" t="s">
        <v>289</v>
      </c>
      <c r="F48" s="345"/>
      <c r="G48" s="508"/>
      <c r="H48" s="166"/>
    </row>
    <row r="49" spans="2:8">
      <c r="B49" s="294" t="s">
        <v>1613</v>
      </c>
      <c r="C49" s="314" t="s">
        <v>1084</v>
      </c>
      <c r="D49" s="331" t="s">
        <v>566</v>
      </c>
      <c r="E49" s="331" t="s">
        <v>1089</v>
      </c>
      <c r="F49" s="345"/>
      <c r="G49" s="508"/>
      <c r="H49" s="166"/>
    </row>
    <row r="50" spans="2:8">
      <c r="B50" s="316" t="s">
        <v>86</v>
      </c>
      <c r="C50" s="317" t="s">
        <v>1086</v>
      </c>
      <c r="D50" s="318" t="s">
        <v>832</v>
      </c>
      <c r="E50" s="318" t="s">
        <v>833</v>
      </c>
      <c r="F50" s="319"/>
      <c r="G50" s="508"/>
      <c r="H50" s="166"/>
    </row>
    <row r="51" spans="2:8">
      <c r="B51" s="316" t="s">
        <v>87</v>
      </c>
      <c r="C51" s="317" t="s">
        <v>1087</v>
      </c>
      <c r="D51" s="318" t="s">
        <v>832</v>
      </c>
      <c r="E51" s="318" t="s">
        <v>833</v>
      </c>
      <c r="F51" s="321"/>
      <c r="G51" s="508"/>
      <c r="H51" s="166"/>
    </row>
    <row r="52" spans="2:8">
      <c r="B52" s="294" t="s">
        <v>1632</v>
      </c>
      <c r="C52" s="314" t="s">
        <v>1088</v>
      </c>
      <c r="D52" s="331" t="s">
        <v>838</v>
      </c>
      <c r="E52" s="331" t="s">
        <v>1089</v>
      </c>
      <c r="F52" s="345"/>
      <c r="G52" s="508"/>
      <c r="H52" s="166"/>
    </row>
    <row r="53" spans="2:8">
      <c r="B53" s="294" t="s">
        <v>1667</v>
      </c>
      <c r="C53" s="314" t="s">
        <v>1090</v>
      </c>
      <c r="D53" s="331" t="s">
        <v>566</v>
      </c>
      <c r="E53" s="331" t="s">
        <v>1089</v>
      </c>
      <c r="F53" s="345"/>
      <c r="G53" s="508"/>
      <c r="H53" s="166"/>
    </row>
    <row r="54" spans="2:8">
      <c r="B54" s="449" t="s">
        <v>846</v>
      </c>
      <c r="C54" s="344" t="s">
        <v>1091</v>
      </c>
      <c r="D54" s="327">
        <v>13</v>
      </c>
      <c r="E54" s="327" t="s">
        <v>289</v>
      </c>
      <c r="F54" s="345"/>
      <c r="G54" s="508"/>
      <c r="H54" s="166"/>
    </row>
    <row r="55" spans="2:8" ht="17.25" thickBot="1">
      <c r="B55" s="449" t="s">
        <v>106</v>
      </c>
      <c r="C55" s="509" t="s">
        <v>1092</v>
      </c>
      <c r="D55" s="510" t="s">
        <v>569</v>
      </c>
      <c r="E55" s="510" t="s">
        <v>289</v>
      </c>
      <c r="F55" s="506"/>
      <c r="G55" s="511"/>
      <c r="H55" s="166"/>
    </row>
    <row r="56" spans="2:8" ht="17.25" thickBot="1">
      <c r="B56" s="454" t="s">
        <v>893</v>
      </c>
      <c r="C56" s="455"/>
      <c r="D56" s="455"/>
      <c r="E56" s="455"/>
      <c r="F56" s="455"/>
      <c r="G56" s="456"/>
      <c r="H56" s="166"/>
    </row>
    <row r="57" spans="2:8">
      <c r="B57" s="481" t="s">
        <v>894</v>
      </c>
      <c r="C57" s="350" t="s">
        <v>1093</v>
      </c>
      <c r="D57" s="351">
        <v>200</v>
      </c>
      <c r="E57" s="482" t="s">
        <v>771</v>
      </c>
      <c r="F57" s="283"/>
      <c r="G57" s="496"/>
      <c r="H57" s="166"/>
    </row>
    <row r="58" spans="2:8">
      <c r="B58" s="449" t="s">
        <v>899</v>
      </c>
      <c r="C58" s="344" t="s">
        <v>1098</v>
      </c>
      <c r="D58" s="310" t="s">
        <v>293</v>
      </c>
      <c r="E58" s="356" t="s">
        <v>289</v>
      </c>
      <c r="F58" s="315"/>
      <c r="G58" s="355" t="s">
        <v>901</v>
      </c>
      <c r="H58" s="166"/>
    </row>
    <row r="59" spans="2:8" ht="17.25" thickBot="1">
      <c r="B59" s="462" t="s">
        <v>902</v>
      </c>
      <c r="C59" s="512" t="s">
        <v>1099</v>
      </c>
      <c r="D59" s="357">
        <v>400</v>
      </c>
      <c r="E59" s="513" t="s">
        <v>771</v>
      </c>
      <c r="F59" s="358"/>
      <c r="G59" s="514"/>
      <c r="H59" s="166"/>
    </row>
    <row r="60" spans="2:8" ht="17.25" thickBot="1">
      <c r="B60" s="515"/>
      <c r="C60" s="516"/>
      <c r="D60" s="517"/>
      <c r="E60" s="517"/>
      <c r="F60" s="517"/>
      <c r="G60" s="194"/>
      <c r="H60" s="195"/>
    </row>
    <row r="61" spans="2:8" ht="20.100000000000001" customHeight="1">
      <c r="B61" s="359" t="s">
        <v>904</v>
      </c>
      <c r="C61" s="518"/>
      <c r="D61" s="518"/>
      <c r="E61" s="518"/>
      <c r="F61" s="518"/>
      <c r="G61" s="519"/>
      <c r="H61" s="166"/>
    </row>
    <row r="62" spans="2:8">
      <c r="B62" s="362" t="s">
        <v>905</v>
      </c>
      <c r="C62" s="520"/>
      <c r="D62" s="520"/>
      <c r="E62" s="520"/>
      <c r="F62" s="520"/>
      <c r="G62" s="521"/>
      <c r="H62" s="166"/>
    </row>
    <row r="63" spans="2:8">
      <c r="B63" s="522" t="s">
        <v>906</v>
      </c>
      <c r="C63" s="523"/>
      <c r="D63" s="524" t="s">
        <v>907</v>
      </c>
      <c r="E63" s="525"/>
      <c r="F63" s="525"/>
      <c r="G63" s="526"/>
      <c r="H63" s="166"/>
    </row>
    <row r="64" spans="2:8" ht="49.5" customHeight="1">
      <c r="B64" s="527" t="s">
        <v>1150</v>
      </c>
      <c r="C64" s="528" t="s">
        <v>1150</v>
      </c>
      <c r="D64" s="529" t="s">
        <v>1151</v>
      </c>
      <c r="E64" s="530"/>
      <c r="F64" s="530"/>
      <c r="G64" s="531"/>
      <c r="H64" s="166"/>
    </row>
    <row r="65" spans="2:8">
      <c r="B65" s="527" t="s">
        <v>1152</v>
      </c>
      <c r="C65" s="528" t="s">
        <v>1152</v>
      </c>
      <c r="D65" s="532" t="s">
        <v>1153</v>
      </c>
      <c r="E65" s="533"/>
      <c r="F65" s="533"/>
      <c r="G65" s="534"/>
      <c r="H65" s="166"/>
    </row>
    <row r="66" spans="2:8">
      <c r="B66" s="527" t="s">
        <v>1154</v>
      </c>
      <c r="C66" s="528" t="s">
        <v>1154</v>
      </c>
      <c r="D66" s="532" t="s">
        <v>1153</v>
      </c>
      <c r="E66" s="533"/>
      <c r="F66" s="533"/>
      <c r="G66" s="534"/>
      <c r="H66" s="166"/>
    </row>
    <row r="67" spans="2:8">
      <c r="B67" s="527" t="s">
        <v>1155</v>
      </c>
      <c r="C67" s="528" t="s">
        <v>1155</v>
      </c>
      <c r="D67" s="532" t="s">
        <v>1153</v>
      </c>
      <c r="E67" s="533"/>
      <c r="F67" s="533"/>
      <c r="G67" s="534"/>
      <c r="H67" s="166"/>
    </row>
    <row r="68" spans="2:8">
      <c r="B68" s="535" t="s">
        <v>908</v>
      </c>
      <c r="C68" s="536"/>
      <c r="D68" s="537" t="s">
        <v>1156</v>
      </c>
      <c r="E68" s="538"/>
      <c r="F68" s="538"/>
      <c r="G68" s="539"/>
      <c r="H68" s="166"/>
    </row>
    <row r="69" spans="2:8">
      <c r="B69" s="540"/>
      <c r="C69" s="541"/>
      <c r="D69" s="542" t="s">
        <v>910</v>
      </c>
      <c r="E69" s="543"/>
      <c r="F69" s="543"/>
      <c r="G69" s="544"/>
      <c r="H69" s="166"/>
    </row>
    <row r="70" spans="2:8">
      <c r="B70" s="545" t="s">
        <v>106</v>
      </c>
      <c r="C70" s="546"/>
      <c r="D70" s="537" t="s">
        <v>911</v>
      </c>
      <c r="E70" s="538"/>
      <c r="F70" s="538"/>
      <c r="G70" s="539"/>
      <c r="H70" s="166"/>
    </row>
    <row r="71" spans="2:8" ht="17.25" thickBot="1">
      <c r="B71" s="547"/>
      <c r="C71" s="548"/>
      <c r="D71" s="549" t="s">
        <v>912</v>
      </c>
      <c r="E71" s="550"/>
      <c r="F71" s="550"/>
      <c r="G71" s="551"/>
      <c r="H71" s="166"/>
    </row>
    <row r="72" spans="2:8" ht="17.25" thickBot="1">
      <c r="B72" s="552"/>
      <c r="C72" s="218"/>
      <c r="D72" s="219"/>
      <c r="E72" s="219"/>
      <c r="F72" s="219"/>
      <c r="G72" s="221"/>
      <c r="H72" s="195"/>
    </row>
    <row r="73" spans="2:8" ht="16.5" customHeight="1">
      <c r="B73" s="385" t="s">
        <v>913</v>
      </c>
      <c r="C73" s="386"/>
      <c r="D73" s="386"/>
      <c r="E73" s="386"/>
      <c r="F73" s="386"/>
      <c r="G73" s="387"/>
      <c r="H73" s="166"/>
    </row>
    <row r="74" spans="2:8" ht="16.5" customHeight="1">
      <c r="B74" s="388"/>
      <c r="C74" s="389"/>
      <c r="D74" s="389"/>
      <c r="E74" s="389"/>
      <c r="F74" s="389"/>
      <c r="G74" s="390"/>
      <c r="H74" s="166"/>
    </row>
    <row r="75" spans="2:8" ht="16.5" customHeight="1">
      <c r="B75" s="388" t="s">
        <v>914</v>
      </c>
      <c r="C75" s="389"/>
      <c r="D75" s="389"/>
      <c r="E75" s="389"/>
      <c r="F75" s="389"/>
      <c r="G75" s="390"/>
      <c r="H75" s="166"/>
    </row>
    <row r="76" spans="2:8" s="392" customFormat="1" ht="16.5" customHeight="1">
      <c r="B76" s="388" t="s">
        <v>915</v>
      </c>
      <c r="C76" s="389"/>
      <c r="D76" s="389"/>
      <c r="E76" s="389"/>
      <c r="F76" s="389"/>
      <c r="G76" s="390"/>
      <c r="H76" s="391"/>
    </row>
    <row r="77" spans="2:8" s="392" customFormat="1" ht="16.5" customHeight="1">
      <c r="B77" s="388" t="s">
        <v>916</v>
      </c>
      <c r="C77" s="389"/>
      <c r="D77" s="389"/>
      <c r="E77" s="389"/>
      <c r="F77" s="389"/>
      <c r="G77" s="390"/>
      <c r="H77" s="391"/>
    </row>
    <row r="78" spans="2:8" s="392" customFormat="1" ht="16.5" customHeight="1">
      <c r="B78" s="388" t="s">
        <v>917</v>
      </c>
      <c r="C78" s="389"/>
      <c r="D78" s="389"/>
      <c r="E78" s="389"/>
      <c r="F78" s="389"/>
      <c r="G78" s="390"/>
      <c r="H78" s="391"/>
    </row>
    <row r="79" spans="2:8" s="392" customFormat="1" ht="16.5" customHeight="1">
      <c r="B79" s="388"/>
      <c r="C79" s="389"/>
      <c r="D79" s="389"/>
      <c r="E79" s="389"/>
      <c r="F79" s="389"/>
      <c r="G79" s="390"/>
      <c r="H79" s="391"/>
    </row>
    <row r="80" spans="2:8" s="392" customFormat="1" ht="16.5" customHeight="1">
      <c r="B80" s="388"/>
      <c r="C80" s="389"/>
      <c r="D80" s="389"/>
      <c r="E80" s="389"/>
      <c r="F80" s="389"/>
      <c r="G80" s="390"/>
      <c r="H80" s="391"/>
    </row>
    <row r="81" spans="2:8" s="392" customFormat="1" ht="16.5" customHeight="1">
      <c r="B81" s="388"/>
      <c r="C81" s="389"/>
      <c r="D81" s="389"/>
      <c r="E81" s="389"/>
      <c r="F81" s="389"/>
      <c r="G81" s="390"/>
      <c r="H81" s="391"/>
    </row>
    <row r="82" spans="2:8" s="392" customFormat="1" ht="16.5" customHeight="1">
      <c r="B82" s="388" t="s">
        <v>921</v>
      </c>
      <c r="C82" s="389"/>
      <c r="D82" s="389"/>
      <c r="E82" s="389"/>
      <c r="F82" s="389"/>
      <c r="G82" s="390"/>
      <c r="H82" s="391"/>
    </row>
    <row r="83" spans="2:8" s="392" customFormat="1" ht="16.5" customHeight="1">
      <c r="B83" s="388" t="s">
        <v>915</v>
      </c>
      <c r="C83" s="389"/>
      <c r="D83" s="389"/>
      <c r="E83" s="389"/>
      <c r="F83" s="389"/>
      <c r="G83" s="390"/>
      <c r="H83" s="391"/>
    </row>
    <row r="84" spans="2:8" s="392" customFormat="1" ht="16.5" customHeight="1">
      <c r="B84" s="388" t="s">
        <v>916</v>
      </c>
      <c r="C84" s="389"/>
      <c r="D84" s="389"/>
      <c r="E84" s="389"/>
      <c r="F84" s="389"/>
      <c r="G84" s="390"/>
      <c r="H84" s="391"/>
    </row>
    <row r="85" spans="2:8" s="392" customFormat="1" ht="16.5" customHeight="1">
      <c r="B85" s="388" t="s">
        <v>922</v>
      </c>
      <c r="C85" s="389"/>
      <c r="D85" s="389"/>
      <c r="E85" s="389"/>
      <c r="F85" s="389"/>
      <c r="G85" s="390"/>
      <c r="H85" s="391"/>
    </row>
    <row r="86" spans="2:8" s="392" customFormat="1" ht="16.5" customHeight="1">
      <c r="B86" s="388"/>
      <c r="C86" s="389"/>
      <c r="D86" s="389"/>
      <c r="E86" s="389"/>
      <c r="F86" s="389"/>
      <c r="G86" s="390"/>
      <c r="H86" s="391"/>
    </row>
    <row r="87" spans="2:8" s="392" customFormat="1" ht="16.5" customHeight="1">
      <c r="B87" s="388"/>
      <c r="C87" s="389"/>
      <c r="D87" s="389"/>
      <c r="E87" s="389"/>
      <c r="F87" s="389"/>
      <c r="G87" s="390"/>
      <c r="H87" s="391"/>
    </row>
    <row r="88" spans="2:8" ht="16.5" customHeight="1">
      <c r="B88" s="388"/>
      <c r="C88" s="389"/>
      <c r="D88" s="389"/>
      <c r="E88" s="389"/>
      <c r="F88" s="389"/>
      <c r="G88" s="390"/>
      <c r="H88" s="392"/>
    </row>
    <row r="89" spans="2:8" ht="16.5" customHeight="1">
      <c r="B89" s="388" t="s">
        <v>923</v>
      </c>
      <c r="C89" s="389"/>
      <c r="D89" s="389"/>
      <c r="E89" s="389"/>
      <c r="F89" s="389"/>
      <c r="G89" s="390"/>
      <c r="H89" s="195"/>
    </row>
    <row r="90" spans="2:8" ht="16.5" customHeight="1">
      <c r="B90" s="388" t="s">
        <v>924</v>
      </c>
      <c r="C90" s="389"/>
      <c r="D90" s="389"/>
      <c r="E90" s="389"/>
      <c r="F90" s="389"/>
      <c r="G90" s="390"/>
    </row>
    <row r="91" spans="2:8" ht="16.5" customHeight="1">
      <c r="B91" s="388" t="s">
        <v>925</v>
      </c>
      <c r="C91" s="389"/>
      <c r="D91" s="389"/>
      <c r="E91" s="389"/>
      <c r="F91" s="389"/>
      <c r="G91" s="390"/>
      <c r="H91" s="166"/>
    </row>
    <row r="92" spans="2:8" ht="16.5" customHeight="1">
      <c r="B92" s="388" t="s">
        <v>922</v>
      </c>
      <c r="C92" s="389"/>
      <c r="D92" s="389"/>
      <c r="E92" s="389"/>
      <c r="F92" s="389"/>
      <c r="G92" s="390"/>
      <c r="H92" s="166"/>
    </row>
    <row r="93" spans="2:8" ht="16.5" customHeight="1">
      <c r="B93" s="388"/>
      <c r="C93" s="389"/>
      <c r="D93" s="389"/>
      <c r="E93" s="389"/>
      <c r="F93" s="389"/>
      <c r="G93" s="390"/>
      <c r="H93" s="166"/>
    </row>
    <row r="94" spans="2:8" ht="16.5" customHeight="1">
      <c r="B94" s="388"/>
      <c r="C94" s="389"/>
      <c r="D94" s="389"/>
      <c r="E94" s="389"/>
      <c r="F94" s="389"/>
      <c r="G94" s="390"/>
      <c r="H94" s="166"/>
    </row>
    <row r="95" spans="2:8" ht="16.5" customHeight="1">
      <c r="B95" s="388"/>
      <c r="C95" s="389"/>
      <c r="D95" s="389"/>
      <c r="E95" s="389"/>
      <c r="F95" s="389"/>
      <c r="G95" s="390"/>
      <c r="H95" s="166"/>
    </row>
    <row r="96" spans="2:8" ht="16.5" customHeight="1">
      <c r="B96" s="388" t="s">
        <v>926</v>
      </c>
      <c r="C96" s="389"/>
      <c r="D96" s="389"/>
      <c r="E96" s="389"/>
      <c r="F96" s="389"/>
      <c r="G96" s="390"/>
      <c r="H96" s="166"/>
    </row>
    <row r="97" spans="2:8" ht="16.5" customHeight="1">
      <c r="B97" s="388"/>
      <c r="C97" s="389"/>
      <c r="D97" s="389"/>
      <c r="E97" s="389"/>
      <c r="F97" s="389"/>
      <c r="G97" s="390"/>
      <c r="H97" s="166"/>
    </row>
    <row r="98" spans="2:8" s="392" customFormat="1" ht="16.5" customHeight="1" thickBot="1">
      <c r="B98" s="380"/>
      <c r="C98" s="393"/>
      <c r="D98" s="393"/>
      <c r="E98" s="393"/>
      <c r="F98" s="393"/>
      <c r="G98" s="394"/>
      <c r="H98" s="5"/>
    </row>
    <row r="99" spans="2:8" s="392" customFormat="1" ht="16.5" customHeight="1" thickBot="1">
      <c r="G99" s="395"/>
    </row>
    <row r="100" spans="2:8" s="399" customFormat="1" ht="20.100000000000001" customHeight="1">
      <c r="B100" s="396" t="s">
        <v>927</v>
      </c>
      <c r="C100" s="397"/>
      <c r="D100" s="397"/>
      <c r="E100" s="397"/>
      <c r="F100" s="397"/>
      <c r="G100" s="398"/>
    </row>
    <row r="101" spans="2:8" s="399" customFormat="1" ht="20.100000000000001" customHeight="1">
      <c r="B101" s="400"/>
      <c r="C101" s="401"/>
      <c r="D101" s="401"/>
      <c r="E101" s="401"/>
      <c r="F101" s="401"/>
      <c r="G101" s="402"/>
    </row>
    <row r="102" spans="2:8" s="399" customFormat="1" ht="20.100000000000001" customHeight="1">
      <c r="B102" s="400" t="s">
        <v>928</v>
      </c>
      <c r="C102" s="401"/>
      <c r="D102" s="401"/>
      <c r="E102" s="401"/>
      <c r="F102" s="401"/>
      <c r="G102" s="402"/>
    </row>
    <row r="103" spans="2:8" s="399" customFormat="1" ht="20.100000000000001" customHeight="1">
      <c r="B103" s="400"/>
      <c r="C103" s="401"/>
      <c r="D103" s="401"/>
      <c r="E103" s="401"/>
      <c r="F103" s="401"/>
      <c r="G103" s="402"/>
    </row>
    <row r="104" spans="2:8" s="399" customFormat="1" ht="20.100000000000001" customHeight="1">
      <c r="B104" s="400" t="s">
        <v>929</v>
      </c>
      <c r="C104" s="401"/>
      <c r="D104" s="401"/>
      <c r="E104" s="401"/>
      <c r="F104" s="401"/>
      <c r="G104" s="402"/>
    </row>
    <row r="105" spans="2:8" s="399" customFormat="1" ht="20.100000000000001" customHeight="1">
      <c r="B105" s="400" t="s">
        <v>930</v>
      </c>
      <c r="C105" s="401"/>
      <c r="D105" s="401"/>
      <c r="E105" s="401"/>
      <c r="F105" s="401"/>
      <c r="G105" s="402"/>
    </row>
    <row r="106" spans="2:8" s="399" customFormat="1" ht="20.100000000000001" customHeight="1">
      <c r="B106" s="400" t="s">
        <v>931</v>
      </c>
      <c r="C106" s="401"/>
      <c r="D106" s="401"/>
      <c r="E106" s="401"/>
      <c r="F106" s="401"/>
      <c r="G106" s="402"/>
    </row>
    <row r="107" spans="2:8" s="399" customFormat="1" ht="20.100000000000001" customHeight="1">
      <c r="B107" s="400" t="s">
        <v>932</v>
      </c>
      <c r="C107" s="401"/>
      <c r="D107" s="401"/>
      <c r="E107" s="401"/>
      <c r="F107" s="401"/>
      <c r="G107" s="402"/>
    </row>
    <row r="108" spans="2:8" s="399" customFormat="1" ht="20.100000000000001" customHeight="1">
      <c r="B108" s="400"/>
      <c r="C108" s="401"/>
      <c r="D108" s="401"/>
      <c r="E108" s="401"/>
      <c r="F108" s="401"/>
      <c r="G108" s="402"/>
    </row>
    <row r="109" spans="2:8" s="399" customFormat="1" ht="20.100000000000001" customHeight="1">
      <c r="B109" s="400" t="s">
        <v>935</v>
      </c>
      <c r="C109" s="401"/>
      <c r="D109" s="401"/>
      <c r="E109" s="401"/>
      <c r="F109" s="401"/>
      <c r="G109" s="402"/>
    </row>
    <row r="110" spans="2:8" s="399" customFormat="1" ht="20.100000000000001" customHeight="1" thickBot="1">
      <c r="B110" s="403"/>
      <c r="C110" s="404"/>
      <c r="D110" s="404"/>
      <c r="E110" s="404"/>
      <c r="F110" s="404"/>
      <c r="G110" s="405"/>
    </row>
    <row r="111" spans="2:8" ht="16.5" customHeight="1" thickBot="1">
      <c r="D111" s="5"/>
      <c r="E111" s="5"/>
      <c r="F111" s="5"/>
    </row>
    <row r="112" spans="2:8" s="392" customFormat="1" ht="16.5" customHeight="1">
      <c r="B112" s="407" t="s">
        <v>936</v>
      </c>
      <c r="C112" s="408"/>
      <c r="D112" s="408"/>
      <c r="E112" s="408"/>
      <c r="F112" s="408"/>
      <c r="G112" s="409"/>
    </row>
    <row r="113" spans="2:7" s="392" customFormat="1" ht="16.5" customHeight="1">
      <c r="B113" s="391"/>
      <c r="G113" s="410"/>
    </row>
    <row r="114" spans="2:7" s="392" customFormat="1" ht="16.5" customHeight="1">
      <c r="B114" s="411" t="s">
        <v>1100</v>
      </c>
      <c r="G114" s="410"/>
    </row>
    <row r="115" spans="2:7" s="392" customFormat="1" ht="16.5" customHeight="1">
      <c r="B115" s="391"/>
      <c r="G115" s="410"/>
    </row>
    <row r="116" spans="2:7" s="392" customFormat="1" ht="16.5" customHeight="1">
      <c r="B116" s="412" t="s">
        <v>938</v>
      </c>
      <c r="C116" s="413" t="s">
        <v>939</v>
      </c>
      <c r="D116" s="413"/>
      <c r="E116" s="413"/>
      <c r="F116" s="414" t="s">
        <v>940</v>
      </c>
      <c r="G116" s="415"/>
    </row>
    <row r="117" spans="2:7" s="392" customFormat="1" ht="16.5" customHeight="1">
      <c r="B117" s="416" t="s">
        <v>941</v>
      </c>
      <c r="C117" s="417" t="s">
        <v>942</v>
      </c>
      <c r="D117" s="418"/>
      <c r="E117" s="418"/>
      <c r="F117" s="418"/>
      <c r="G117" s="419"/>
    </row>
    <row r="118" spans="2:7" s="392" customFormat="1" ht="16.5" customHeight="1">
      <c r="B118" s="391" t="s">
        <v>943</v>
      </c>
      <c r="C118" s="420" t="s">
        <v>944</v>
      </c>
      <c r="F118" s="421" t="s">
        <v>1101</v>
      </c>
      <c r="G118" s="422"/>
    </row>
    <row r="119" spans="2:7" s="392" customFormat="1" ht="16.5" customHeight="1">
      <c r="B119" s="391" t="s">
        <v>946</v>
      </c>
      <c r="C119" s="420" t="s">
        <v>947</v>
      </c>
      <c r="F119" s="421"/>
      <c r="G119" s="422"/>
    </row>
    <row r="120" spans="2:7" s="392" customFormat="1" ht="16.5" customHeight="1">
      <c r="B120" s="391" t="s">
        <v>948</v>
      </c>
      <c r="C120" s="420" t="s">
        <v>947</v>
      </c>
      <c r="F120" s="421"/>
      <c r="G120" s="422"/>
    </row>
    <row r="121" spans="2:7" s="392" customFormat="1" ht="16.5" customHeight="1">
      <c r="B121" s="391" t="s">
        <v>949</v>
      </c>
      <c r="C121" s="392" t="s">
        <v>950</v>
      </c>
      <c r="F121" s="421"/>
      <c r="G121" s="422"/>
    </row>
    <row r="122" spans="2:7" s="392" customFormat="1" ht="16.5" customHeight="1">
      <c r="B122" s="391" t="s">
        <v>951</v>
      </c>
      <c r="C122" s="420" t="s">
        <v>952</v>
      </c>
      <c r="F122" s="421" t="s">
        <v>1102</v>
      </c>
      <c r="G122" s="422"/>
    </row>
    <row r="123" spans="2:7" s="392" customFormat="1" ht="16.5" customHeight="1">
      <c r="B123" s="391" t="s">
        <v>954</v>
      </c>
      <c r="C123" s="392" t="s">
        <v>955</v>
      </c>
      <c r="F123" s="421"/>
      <c r="G123" s="422"/>
    </row>
    <row r="124" spans="2:7" s="392" customFormat="1" ht="16.5" customHeight="1">
      <c r="B124" s="391" t="s">
        <v>956</v>
      </c>
      <c r="C124" s="420" t="s">
        <v>947</v>
      </c>
      <c r="F124" s="421"/>
      <c r="G124" s="422"/>
    </row>
    <row r="125" spans="2:7" s="392" customFormat="1" ht="16.5" customHeight="1">
      <c r="B125" s="391" t="s">
        <v>949</v>
      </c>
      <c r="C125" s="392" t="s">
        <v>955</v>
      </c>
      <c r="F125" s="421"/>
      <c r="G125" s="422"/>
    </row>
    <row r="126" spans="2:7" s="392" customFormat="1" ht="16.5" customHeight="1">
      <c r="B126" s="391" t="s">
        <v>957</v>
      </c>
      <c r="C126" s="420" t="s">
        <v>947</v>
      </c>
      <c r="F126" s="421" t="s">
        <v>1103</v>
      </c>
      <c r="G126" s="422"/>
    </row>
    <row r="127" spans="2:7" s="392" customFormat="1" ht="16.5" customHeight="1">
      <c r="B127" s="391" t="s">
        <v>959</v>
      </c>
      <c r="C127" s="392" t="s">
        <v>960</v>
      </c>
      <c r="F127" s="421"/>
      <c r="G127" s="422"/>
    </row>
    <row r="128" spans="2:7" s="392" customFormat="1" ht="16.5" customHeight="1">
      <c r="B128" s="391"/>
      <c r="G128" s="410"/>
    </row>
    <row r="129" spans="2:8" s="392" customFormat="1" ht="16.5" customHeight="1" thickBot="1">
      <c r="B129" s="423"/>
      <c r="C129" s="424"/>
      <c r="D129" s="424"/>
      <c r="E129" s="424"/>
      <c r="F129" s="424"/>
      <c r="G129" s="425"/>
    </row>
    <row r="130" spans="2:8" ht="20.100000000000001" customHeight="1">
      <c r="B130" s="184"/>
      <c r="C130" s="184"/>
      <c r="D130" s="185"/>
      <c r="E130" s="186"/>
      <c r="F130" s="186"/>
      <c r="G130" s="184"/>
      <c r="H130" s="151"/>
    </row>
  </sheetData>
  <mergeCells count="21">
    <mergeCell ref="F126:G127"/>
    <mergeCell ref="B70:C71"/>
    <mergeCell ref="D70:G70"/>
    <mergeCell ref="D71:G71"/>
    <mergeCell ref="F116:G116"/>
    <mergeCell ref="F118:G121"/>
    <mergeCell ref="F122:G125"/>
    <mergeCell ref="B66:C66"/>
    <mergeCell ref="D66:G66"/>
    <mergeCell ref="B67:C67"/>
    <mergeCell ref="D67:G67"/>
    <mergeCell ref="B68:C69"/>
    <mergeCell ref="D68:G68"/>
    <mergeCell ref="D69:G69"/>
    <mergeCell ref="G40:G55"/>
    <mergeCell ref="B63:C63"/>
    <mergeCell ref="D63:G63"/>
    <mergeCell ref="B64:C64"/>
    <mergeCell ref="D64:G64"/>
    <mergeCell ref="B65:C65"/>
    <mergeCell ref="D65:G6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F078-3D4B-4EA9-8F88-D0D4E03877A2}">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90</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17.25" thickBot="1">
      <c r="B5" s="493" t="s">
        <v>619</v>
      </c>
      <c r="C5" s="494" t="s">
        <v>770</v>
      </c>
      <c r="D5" s="495" t="s">
        <v>293</v>
      </c>
      <c r="E5" s="439" t="s">
        <v>771</v>
      </c>
      <c r="F5" s="348" t="s">
        <v>275</v>
      </c>
      <c r="G5" s="496" t="s">
        <v>772</v>
      </c>
      <c r="H5" s="166"/>
    </row>
    <row r="6" spans="2:8" ht="20.100000000000001" customHeight="1" thickBot="1">
      <c r="B6" s="163" t="s">
        <v>1157</v>
      </c>
      <c r="C6" s="164"/>
      <c r="D6" s="164"/>
      <c r="E6" s="164"/>
      <c r="F6" s="164"/>
      <c r="G6" s="165"/>
      <c r="H6" s="166"/>
    </row>
    <row r="7" spans="2:8" ht="30">
      <c r="B7" s="449" t="s">
        <v>1158</v>
      </c>
      <c r="C7" s="497" t="s">
        <v>1159</v>
      </c>
      <c r="D7" s="450" t="s">
        <v>293</v>
      </c>
      <c r="E7" s="290" t="s">
        <v>289</v>
      </c>
      <c r="F7" s="463"/>
      <c r="G7" s="500" t="s">
        <v>1160</v>
      </c>
      <c r="H7" s="166"/>
    </row>
    <row r="8" spans="2:8" ht="30">
      <c r="B8" s="449" t="s">
        <v>1111</v>
      </c>
      <c r="C8" s="295" t="s">
        <v>1161</v>
      </c>
      <c r="D8" s="452" t="s">
        <v>293</v>
      </c>
      <c r="E8" s="330" t="s">
        <v>289</v>
      </c>
      <c r="F8" s="347"/>
      <c r="G8" s="461" t="s">
        <v>1113</v>
      </c>
      <c r="H8" s="166"/>
    </row>
    <row r="9" spans="2:8">
      <c r="B9" s="449" t="s">
        <v>1117</v>
      </c>
      <c r="C9" s="295" t="s">
        <v>1162</v>
      </c>
      <c r="D9" s="452" t="s">
        <v>599</v>
      </c>
      <c r="E9" s="331" t="s">
        <v>771</v>
      </c>
      <c r="F9" s="347" t="s">
        <v>275</v>
      </c>
      <c r="G9" s="461" t="s">
        <v>1163</v>
      </c>
      <c r="H9" s="166"/>
    </row>
    <row r="10" spans="2:8" ht="30">
      <c r="B10" s="449" t="s">
        <v>1119</v>
      </c>
      <c r="C10" s="295" t="s">
        <v>1164</v>
      </c>
      <c r="D10" s="452" t="s">
        <v>293</v>
      </c>
      <c r="E10" s="330" t="s">
        <v>289</v>
      </c>
      <c r="F10" s="347"/>
      <c r="G10" s="461" t="s">
        <v>1165</v>
      </c>
      <c r="H10" s="166"/>
    </row>
    <row r="11" spans="2:8" ht="30">
      <c r="B11" s="449" t="s">
        <v>1122</v>
      </c>
      <c r="C11" s="295" t="s">
        <v>1166</v>
      </c>
      <c r="D11" s="452" t="s">
        <v>785</v>
      </c>
      <c r="E11" s="331" t="s">
        <v>771</v>
      </c>
      <c r="F11" s="347"/>
      <c r="G11" s="461" t="s">
        <v>1124</v>
      </c>
      <c r="H11" s="166"/>
    </row>
    <row r="12" spans="2:8" ht="30">
      <c r="B12" s="449" t="s">
        <v>1125</v>
      </c>
      <c r="C12" s="295" t="s">
        <v>1167</v>
      </c>
      <c r="D12" s="452" t="s">
        <v>569</v>
      </c>
      <c r="E12" s="331" t="s">
        <v>771</v>
      </c>
      <c r="F12" s="347"/>
      <c r="G12" s="461" t="s">
        <v>1127</v>
      </c>
      <c r="H12" s="166"/>
    </row>
    <row r="13" spans="2:8" ht="30">
      <c r="B13" s="449" t="s">
        <v>1128</v>
      </c>
      <c r="C13" s="295" t="s">
        <v>1168</v>
      </c>
      <c r="D13" s="452" t="s">
        <v>569</v>
      </c>
      <c r="E13" s="331" t="s">
        <v>771</v>
      </c>
      <c r="F13" s="347"/>
      <c r="G13" s="461" t="s">
        <v>1127</v>
      </c>
      <c r="H13" s="166"/>
    </row>
    <row r="14" spans="2:8">
      <c r="B14" s="449" t="s">
        <v>1130</v>
      </c>
      <c r="C14" s="295" t="s">
        <v>1169</v>
      </c>
      <c r="D14" s="452" t="s">
        <v>1132</v>
      </c>
      <c r="E14" s="331" t="s">
        <v>771</v>
      </c>
      <c r="F14" s="347"/>
      <c r="G14" s="461"/>
      <c r="H14" s="166"/>
    </row>
    <row r="15" spans="2:8" ht="66">
      <c r="B15" s="449" t="s">
        <v>1137</v>
      </c>
      <c r="C15" s="295" t="s">
        <v>794</v>
      </c>
      <c r="D15" s="331" t="s">
        <v>325</v>
      </c>
      <c r="E15" s="331" t="s">
        <v>556</v>
      </c>
      <c r="F15" s="333"/>
      <c r="G15" s="503" t="s">
        <v>1170</v>
      </c>
      <c r="H15" s="166"/>
    </row>
    <row r="16" spans="2:8">
      <c r="B16" s="553" t="s">
        <v>783</v>
      </c>
      <c r="C16" s="295" t="s">
        <v>784</v>
      </c>
      <c r="D16" s="331" t="s">
        <v>785</v>
      </c>
      <c r="E16" s="331" t="s">
        <v>289</v>
      </c>
      <c r="F16" s="333"/>
      <c r="G16" s="554" t="s">
        <v>786</v>
      </c>
      <c r="H16" s="166"/>
    </row>
    <row r="17" spans="2:8" ht="30.75" thickBot="1">
      <c r="B17" s="294" t="s">
        <v>129</v>
      </c>
      <c r="C17" s="295" t="s">
        <v>796</v>
      </c>
      <c r="D17" s="296" t="s">
        <v>613</v>
      </c>
      <c r="E17" s="296" t="s">
        <v>771</v>
      </c>
      <c r="F17" s="297"/>
      <c r="G17" s="300" t="s">
        <v>797</v>
      </c>
      <c r="H17" s="166"/>
    </row>
    <row r="18" spans="2:8" ht="20.100000000000001" customHeight="1" thickBot="1">
      <c r="B18" s="163" t="s">
        <v>1171</v>
      </c>
      <c r="C18" s="164"/>
      <c r="D18" s="164"/>
      <c r="E18" s="164"/>
      <c r="F18" s="164"/>
      <c r="G18" s="165"/>
      <c r="H18" s="166"/>
    </row>
    <row r="19" spans="2:8" ht="17.25" thickBot="1">
      <c r="B19" s="454" t="s">
        <v>1046</v>
      </c>
      <c r="C19" s="455"/>
      <c r="D19" s="455"/>
      <c r="E19" s="455"/>
      <c r="F19" s="455"/>
      <c r="G19" s="456"/>
      <c r="H19" s="166"/>
    </row>
    <row r="20" spans="2:8" ht="45">
      <c r="B20" s="449" t="s">
        <v>92</v>
      </c>
      <c r="C20" s="457" t="s">
        <v>1047</v>
      </c>
      <c r="D20" s="293" t="s">
        <v>325</v>
      </c>
      <c r="E20" s="293" t="s">
        <v>804</v>
      </c>
      <c r="F20" s="458"/>
      <c r="G20" s="461" t="s">
        <v>1172</v>
      </c>
      <c r="H20" s="166"/>
    </row>
    <row r="21" spans="2:8">
      <c r="B21" s="449" t="s">
        <v>67</v>
      </c>
      <c r="C21" s="459" t="s">
        <v>1049</v>
      </c>
      <c r="D21" s="310" t="s">
        <v>273</v>
      </c>
      <c r="E21" s="310" t="s">
        <v>274</v>
      </c>
      <c r="F21" s="458"/>
      <c r="G21" s="461" t="s">
        <v>276</v>
      </c>
      <c r="H21" s="166"/>
    </row>
    <row r="22" spans="2:8" ht="60">
      <c r="B22" s="449" t="s">
        <v>259</v>
      </c>
      <c r="C22" s="459" t="s">
        <v>1051</v>
      </c>
      <c r="D22" s="310" t="s">
        <v>364</v>
      </c>
      <c r="E22" s="310" t="s">
        <v>274</v>
      </c>
      <c r="F22" s="458"/>
      <c r="G22" s="461" t="s">
        <v>1173</v>
      </c>
      <c r="H22" s="166"/>
    </row>
    <row r="23" spans="2:8">
      <c r="B23" s="449" t="s">
        <v>811</v>
      </c>
      <c r="C23" s="459" t="s">
        <v>1052</v>
      </c>
      <c r="D23" s="310" t="s">
        <v>303</v>
      </c>
      <c r="E23" s="331" t="s">
        <v>289</v>
      </c>
      <c r="F23" s="458"/>
      <c r="G23" s="461" t="s">
        <v>1053</v>
      </c>
      <c r="H23" s="166"/>
    </row>
    <row r="24" spans="2:8" ht="36">
      <c r="B24" s="449" t="s">
        <v>255</v>
      </c>
      <c r="C24" s="459" t="s">
        <v>1142</v>
      </c>
      <c r="D24" s="310" t="s">
        <v>293</v>
      </c>
      <c r="E24" s="331" t="s">
        <v>289</v>
      </c>
      <c r="F24" s="458"/>
      <c r="G24" s="555" t="s">
        <v>1143</v>
      </c>
      <c r="H24" s="166"/>
    </row>
    <row r="25" spans="2:8" ht="90">
      <c r="B25" s="449" t="s">
        <v>816</v>
      </c>
      <c r="C25" s="459" t="s">
        <v>1055</v>
      </c>
      <c r="D25" s="310" t="s">
        <v>303</v>
      </c>
      <c r="E25" s="331" t="s">
        <v>289</v>
      </c>
      <c r="F25" s="458"/>
      <c r="G25" s="461" t="s">
        <v>1144</v>
      </c>
      <c r="H25" s="166"/>
    </row>
    <row r="26" spans="2:8" ht="30">
      <c r="B26" s="449" t="s">
        <v>313</v>
      </c>
      <c r="C26" s="344" t="s">
        <v>1057</v>
      </c>
      <c r="D26" s="296" t="s">
        <v>303</v>
      </c>
      <c r="E26" s="331" t="s">
        <v>289</v>
      </c>
      <c r="F26" s="345"/>
      <c r="G26" s="461" t="s">
        <v>820</v>
      </c>
      <c r="H26" s="166"/>
    </row>
    <row r="27" spans="2:8" ht="102">
      <c r="B27" s="449" t="s">
        <v>307</v>
      </c>
      <c r="C27" s="344" t="s">
        <v>1059</v>
      </c>
      <c r="D27" s="296" t="s">
        <v>293</v>
      </c>
      <c r="E27" s="331" t="s">
        <v>289</v>
      </c>
      <c r="F27" s="345"/>
      <c r="G27" s="502" t="s">
        <v>822</v>
      </c>
      <c r="H27" s="166"/>
    </row>
    <row r="28" spans="2:8" ht="30">
      <c r="B28" s="449" t="s">
        <v>310</v>
      </c>
      <c r="C28" s="344" t="s">
        <v>1061</v>
      </c>
      <c r="D28" s="296" t="s">
        <v>293</v>
      </c>
      <c r="E28" s="331" t="s">
        <v>289</v>
      </c>
      <c r="F28" s="345"/>
      <c r="G28" s="299" t="s">
        <v>1145</v>
      </c>
      <c r="H28" s="166"/>
    </row>
    <row r="29" spans="2:8" ht="45">
      <c r="B29" s="294" t="s">
        <v>1613</v>
      </c>
      <c r="C29" s="314" t="s">
        <v>1063</v>
      </c>
      <c r="D29" s="331" t="s">
        <v>1064</v>
      </c>
      <c r="E29" s="331" t="s">
        <v>804</v>
      </c>
      <c r="F29" s="345"/>
      <c r="G29" s="461" t="s">
        <v>1172</v>
      </c>
      <c r="H29" s="166"/>
    </row>
    <row r="30" spans="2:8" ht="60">
      <c r="B30" s="316" t="s">
        <v>86</v>
      </c>
      <c r="C30" s="317" t="s">
        <v>831</v>
      </c>
      <c r="D30" s="318" t="s">
        <v>832</v>
      </c>
      <c r="E30" s="318" t="s">
        <v>833</v>
      </c>
      <c r="F30" s="319"/>
      <c r="G30" s="320" t="s">
        <v>1174</v>
      </c>
      <c r="H30" s="166"/>
    </row>
    <row r="31" spans="2:8" ht="60">
      <c r="B31" s="316" t="s">
        <v>87</v>
      </c>
      <c r="C31" s="317" t="s">
        <v>835</v>
      </c>
      <c r="D31" s="318" t="s">
        <v>832</v>
      </c>
      <c r="E31" s="318" t="s">
        <v>833</v>
      </c>
      <c r="F31" s="321"/>
      <c r="G31" s="320" t="s">
        <v>1174</v>
      </c>
      <c r="H31" s="166"/>
    </row>
    <row r="32" spans="2:8" ht="60">
      <c r="B32" s="294" t="s">
        <v>1632</v>
      </c>
      <c r="C32" s="314" t="s">
        <v>1066</v>
      </c>
      <c r="D32" s="331" t="s">
        <v>1067</v>
      </c>
      <c r="E32" s="331" t="s">
        <v>804</v>
      </c>
      <c r="F32" s="345"/>
      <c r="G32" s="461" t="s">
        <v>1661</v>
      </c>
      <c r="H32" s="166"/>
    </row>
    <row r="33" spans="2:8" ht="60">
      <c r="B33" s="294" t="s">
        <v>1667</v>
      </c>
      <c r="C33" s="314" t="s">
        <v>1068</v>
      </c>
      <c r="D33" s="331" t="s">
        <v>832</v>
      </c>
      <c r="E33" s="331" t="s">
        <v>804</v>
      </c>
      <c r="F33" s="345"/>
      <c r="G33" s="461" t="s">
        <v>1661</v>
      </c>
      <c r="H33" s="166"/>
    </row>
    <row r="34" spans="2:8" ht="30">
      <c r="B34" s="449" t="s">
        <v>846</v>
      </c>
      <c r="C34" s="314" t="s">
        <v>1069</v>
      </c>
      <c r="D34" s="327">
        <v>13</v>
      </c>
      <c r="E34" s="296" t="s">
        <v>289</v>
      </c>
      <c r="F34" s="345"/>
      <c r="G34" s="461" t="s">
        <v>1148</v>
      </c>
      <c r="H34" s="166"/>
    </row>
    <row r="35" spans="2:8" ht="105.75" thickBot="1">
      <c r="B35" s="449" t="s">
        <v>106</v>
      </c>
      <c r="C35" s="509" t="s">
        <v>1071</v>
      </c>
      <c r="D35" s="510" t="s">
        <v>569</v>
      </c>
      <c r="E35" s="510" t="s">
        <v>289</v>
      </c>
      <c r="F35" s="506"/>
      <c r="G35" s="461" t="s">
        <v>1175</v>
      </c>
      <c r="H35" s="166"/>
    </row>
    <row r="36" spans="2:8" ht="17.25" thickBot="1">
      <c r="B36" s="454" t="s">
        <v>865</v>
      </c>
      <c r="C36" s="455"/>
      <c r="D36" s="455"/>
      <c r="E36" s="455"/>
      <c r="F36" s="455"/>
      <c r="G36" s="456"/>
      <c r="H36" s="166"/>
    </row>
    <row r="37" spans="2:8">
      <c r="B37" s="449" t="s">
        <v>92</v>
      </c>
      <c r="C37" s="457" t="s">
        <v>1076</v>
      </c>
      <c r="D37" s="293" t="s">
        <v>325</v>
      </c>
      <c r="E37" s="293" t="s">
        <v>804</v>
      </c>
      <c r="F37" s="458"/>
      <c r="G37" s="507" t="s">
        <v>867</v>
      </c>
      <c r="H37" s="166"/>
    </row>
    <row r="38" spans="2:8">
      <c r="B38" s="449" t="s">
        <v>67</v>
      </c>
      <c r="C38" s="459" t="s">
        <v>1077</v>
      </c>
      <c r="D38" s="310" t="s">
        <v>273</v>
      </c>
      <c r="E38" s="310" t="s">
        <v>274</v>
      </c>
      <c r="F38" s="458"/>
      <c r="G38" s="508"/>
      <c r="H38" s="166"/>
    </row>
    <row r="39" spans="2:8">
      <c r="B39" s="449" t="s">
        <v>259</v>
      </c>
      <c r="C39" s="459" t="s">
        <v>1078</v>
      </c>
      <c r="D39" s="310" t="s">
        <v>364</v>
      </c>
      <c r="E39" s="310" t="s">
        <v>274</v>
      </c>
      <c r="F39" s="458"/>
      <c r="G39" s="508"/>
      <c r="H39" s="166"/>
    </row>
    <row r="40" spans="2:8">
      <c r="B40" s="449" t="s">
        <v>811</v>
      </c>
      <c r="C40" s="459" t="s">
        <v>1079</v>
      </c>
      <c r="D40" s="310" t="s">
        <v>303</v>
      </c>
      <c r="E40" s="310" t="s">
        <v>289</v>
      </c>
      <c r="F40" s="458"/>
      <c r="G40" s="508"/>
      <c r="H40" s="166"/>
    </row>
    <row r="41" spans="2:8">
      <c r="B41" s="449" t="s">
        <v>255</v>
      </c>
      <c r="C41" s="459" t="s">
        <v>871</v>
      </c>
      <c r="D41" s="310" t="s">
        <v>288</v>
      </c>
      <c r="E41" s="310" t="s">
        <v>289</v>
      </c>
      <c r="F41" s="453"/>
      <c r="G41" s="508"/>
      <c r="H41" s="166"/>
    </row>
    <row r="42" spans="2:8">
      <c r="B42" s="449" t="s">
        <v>256</v>
      </c>
      <c r="C42" s="459" t="s">
        <v>1080</v>
      </c>
      <c r="D42" s="310" t="s">
        <v>303</v>
      </c>
      <c r="E42" s="310" t="s">
        <v>289</v>
      </c>
      <c r="F42" s="458"/>
      <c r="G42" s="508"/>
      <c r="H42" s="166"/>
    </row>
    <row r="43" spans="2:8">
      <c r="B43" s="449" t="s">
        <v>313</v>
      </c>
      <c r="C43" s="344" t="s">
        <v>1081</v>
      </c>
      <c r="D43" s="310" t="s">
        <v>303</v>
      </c>
      <c r="E43" s="327" t="s">
        <v>289</v>
      </c>
      <c r="F43" s="345"/>
      <c r="G43" s="508"/>
      <c r="H43" s="166"/>
    </row>
    <row r="44" spans="2:8">
      <c r="B44" s="449" t="s">
        <v>307</v>
      </c>
      <c r="C44" s="344" t="s">
        <v>1082</v>
      </c>
      <c r="D44" s="310" t="s">
        <v>293</v>
      </c>
      <c r="E44" s="327" t="s">
        <v>289</v>
      </c>
      <c r="F44" s="345"/>
      <c r="G44" s="508"/>
      <c r="H44" s="166"/>
    </row>
    <row r="45" spans="2:8">
      <c r="B45" s="449" t="s">
        <v>310</v>
      </c>
      <c r="C45" s="344" t="s">
        <v>1083</v>
      </c>
      <c r="D45" s="310" t="s">
        <v>293</v>
      </c>
      <c r="E45" s="327" t="s">
        <v>289</v>
      </c>
      <c r="F45" s="345"/>
      <c r="G45" s="508"/>
      <c r="H45" s="166"/>
    </row>
    <row r="46" spans="2:8">
      <c r="B46" s="294" t="s">
        <v>1613</v>
      </c>
      <c r="C46" s="314" t="s">
        <v>1084</v>
      </c>
      <c r="D46" s="331" t="s">
        <v>566</v>
      </c>
      <c r="E46" s="331" t="s">
        <v>1089</v>
      </c>
      <c r="F46" s="345"/>
      <c r="G46" s="508"/>
      <c r="H46" s="166"/>
    </row>
    <row r="47" spans="2:8">
      <c r="B47" s="316" t="s">
        <v>86</v>
      </c>
      <c r="C47" s="317" t="s">
        <v>1086</v>
      </c>
      <c r="D47" s="318" t="s">
        <v>832</v>
      </c>
      <c r="E47" s="318" t="s">
        <v>833</v>
      </c>
      <c r="F47" s="319"/>
      <c r="G47" s="508"/>
      <c r="H47" s="166"/>
    </row>
    <row r="48" spans="2:8">
      <c r="B48" s="316" t="s">
        <v>87</v>
      </c>
      <c r="C48" s="317" t="s">
        <v>1087</v>
      </c>
      <c r="D48" s="318" t="s">
        <v>832</v>
      </c>
      <c r="E48" s="318" t="s">
        <v>833</v>
      </c>
      <c r="F48" s="321"/>
      <c r="G48" s="508"/>
      <c r="H48" s="166"/>
    </row>
    <row r="49" spans="2:8">
      <c r="B49" s="294" t="s">
        <v>1632</v>
      </c>
      <c r="C49" s="314" t="s">
        <v>1088</v>
      </c>
      <c r="D49" s="331" t="s">
        <v>838</v>
      </c>
      <c r="E49" s="331" t="s">
        <v>1089</v>
      </c>
      <c r="F49" s="345"/>
      <c r="G49" s="508"/>
      <c r="H49" s="166"/>
    </row>
    <row r="50" spans="2:8">
      <c r="B50" s="294" t="s">
        <v>1667</v>
      </c>
      <c r="C50" s="314" t="s">
        <v>1090</v>
      </c>
      <c r="D50" s="331" t="s">
        <v>566</v>
      </c>
      <c r="E50" s="331" t="s">
        <v>1089</v>
      </c>
      <c r="F50" s="345"/>
      <c r="G50" s="508"/>
      <c r="H50" s="166"/>
    </row>
    <row r="51" spans="2:8">
      <c r="B51" s="449" t="s">
        <v>846</v>
      </c>
      <c r="C51" s="344" t="s">
        <v>1091</v>
      </c>
      <c r="D51" s="327">
        <v>13</v>
      </c>
      <c r="E51" s="327" t="s">
        <v>289</v>
      </c>
      <c r="F51" s="345"/>
      <c r="G51" s="508"/>
      <c r="H51" s="166"/>
    </row>
    <row r="52" spans="2:8" ht="17.25" thickBot="1">
      <c r="B52" s="449" t="s">
        <v>106</v>
      </c>
      <c r="C52" s="509" t="s">
        <v>1092</v>
      </c>
      <c r="D52" s="510" t="s">
        <v>569</v>
      </c>
      <c r="E52" s="510" t="s">
        <v>289</v>
      </c>
      <c r="F52" s="506"/>
      <c r="G52" s="511"/>
      <c r="H52" s="166"/>
    </row>
    <row r="53" spans="2:8" ht="17.25" thickBot="1">
      <c r="B53" s="454" t="s">
        <v>893</v>
      </c>
      <c r="C53" s="455"/>
      <c r="D53" s="455"/>
      <c r="E53" s="455"/>
      <c r="F53" s="455"/>
      <c r="G53" s="456"/>
      <c r="H53" s="166"/>
    </row>
    <row r="54" spans="2:8">
      <c r="B54" s="481" t="s">
        <v>894</v>
      </c>
      <c r="C54" s="350" t="s">
        <v>1093</v>
      </c>
      <c r="D54" s="351">
        <v>200</v>
      </c>
      <c r="E54" s="482" t="s">
        <v>771</v>
      </c>
      <c r="F54" s="283"/>
      <c r="G54" s="496"/>
      <c r="H54" s="166"/>
    </row>
    <row r="55" spans="2:8">
      <c r="B55" s="449" t="s">
        <v>899</v>
      </c>
      <c r="C55" s="344" t="s">
        <v>1098</v>
      </c>
      <c r="D55" s="310" t="s">
        <v>293</v>
      </c>
      <c r="E55" s="356" t="s">
        <v>289</v>
      </c>
      <c r="F55" s="315"/>
      <c r="G55" s="355" t="s">
        <v>901</v>
      </c>
      <c r="H55" s="166"/>
    </row>
    <row r="56" spans="2:8" ht="17.25" thickBot="1">
      <c r="B56" s="483" t="s">
        <v>902</v>
      </c>
      <c r="C56" s="556" t="s">
        <v>1099</v>
      </c>
      <c r="D56" s="485">
        <v>400</v>
      </c>
      <c r="E56" s="486" t="s">
        <v>771</v>
      </c>
      <c r="F56" s="487"/>
      <c r="G56" s="514"/>
      <c r="H56" s="166"/>
    </row>
    <row r="57" spans="2:8" s="435" customFormat="1" ht="16.5" customHeight="1" thickBot="1">
      <c r="C57" s="557"/>
      <c r="D57" s="557"/>
      <c r="E57" s="557"/>
      <c r="F57" s="557"/>
    </row>
    <row r="58" spans="2:8" ht="20.100000000000001" customHeight="1">
      <c r="B58" s="359" t="s">
        <v>904</v>
      </c>
      <c r="C58" s="518"/>
      <c r="D58" s="518"/>
      <c r="E58" s="518"/>
      <c r="F58" s="518"/>
      <c r="G58" s="519"/>
      <c r="H58" s="166"/>
    </row>
    <row r="59" spans="2:8">
      <c r="B59" s="362" t="s">
        <v>905</v>
      </c>
      <c r="C59" s="520"/>
      <c r="D59" s="520"/>
      <c r="E59" s="520"/>
      <c r="F59" s="520"/>
      <c r="G59" s="521"/>
      <c r="H59" s="166"/>
    </row>
    <row r="60" spans="2:8">
      <c r="B60" s="522" t="s">
        <v>906</v>
      </c>
      <c r="C60" s="523"/>
      <c r="D60" s="524" t="s">
        <v>907</v>
      </c>
      <c r="E60" s="525"/>
      <c r="F60" s="525"/>
      <c r="G60" s="526"/>
      <c r="H60" s="166"/>
    </row>
    <row r="61" spans="2:8">
      <c r="B61" s="558" t="s">
        <v>1176</v>
      </c>
      <c r="C61" s="559"/>
      <c r="D61" s="560" t="s">
        <v>1177</v>
      </c>
      <c r="E61" s="561"/>
      <c r="F61" s="561"/>
      <c r="G61" s="562"/>
      <c r="H61" s="166"/>
    </row>
    <row r="62" spans="2:8">
      <c r="B62" s="535" t="s">
        <v>908</v>
      </c>
      <c r="C62" s="536"/>
      <c r="D62" s="537" t="s">
        <v>1156</v>
      </c>
      <c r="E62" s="538"/>
      <c r="F62" s="538"/>
      <c r="G62" s="539"/>
      <c r="H62" s="166"/>
    </row>
    <row r="63" spans="2:8">
      <c r="B63" s="540"/>
      <c r="C63" s="541"/>
      <c r="D63" s="542" t="s">
        <v>910</v>
      </c>
      <c r="E63" s="543"/>
      <c r="F63" s="543"/>
      <c r="G63" s="544"/>
      <c r="H63" s="166"/>
    </row>
    <row r="64" spans="2:8">
      <c r="B64" s="545" t="s">
        <v>106</v>
      </c>
      <c r="C64" s="546"/>
      <c r="D64" s="537" t="s">
        <v>911</v>
      </c>
      <c r="E64" s="538"/>
      <c r="F64" s="538"/>
      <c r="G64" s="539"/>
      <c r="H64" s="166"/>
    </row>
    <row r="65" spans="2:8" ht="17.25" thickBot="1">
      <c r="B65" s="563"/>
      <c r="C65" s="564"/>
      <c r="D65" s="549" t="s">
        <v>912</v>
      </c>
      <c r="E65" s="550"/>
      <c r="F65" s="550"/>
      <c r="G65" s="551"/>
      <c r="H65" s="166"/>
    </row>
    <row r="66" spans="2:8" ht="17.25" thickBot="1">
      <c r="B66" s="552"/>
      <c r="C66" s="218"/>
      <c r="D66" s="219"/>
      <c r="E66" s="219"/>
      <c r="F66" s="219"/>
      <c r="G66" s="221"/>
      <c r="H66" s="195"/>
    </row>
    <row r="67" spans="2:8" ht="16.5" customHeight="1">
      <c r="B67" s="385" t="s">
        <v>913</v>
      </c>
      <c r="C67" s="386"/>
      <c r="D67" s="386"/>
      <c r="E67" s="386"/>
      <c r="F67" s="386"/>
      <c r="G67" s="387"/>
      <c r="H67" s="166"/>
    </row>
    <row r="68" spans="2:8" ht="16.5" customHeight="1">
      <c r="B68" s="388"/>
      <c r="C68" s="389"/>
      <c r="D68" s="389"/>
      <c r="E68" s="389"/>
      <c r="F68" s="389"/>
      <c r="G68" s="390"/>
      <c r="H68" s="166"/>
    </row>
    <row r="69" spans="2:8" ht="16.5" customHeight="1">
      <c r="B69" s="388" t="s">
        <v>914</v>
      </c>
      <c r="C69" s="389"/>
      <c r="D69" s="389"/>
      <c r="E69" s="389"/>
      <c r="F69" s="389"/>
      <c r="G69" s="390"/>
      <c r="H69" s="166"/>
    </row>
    <row r="70" spans="2:8" s="392" customFormat="1" ht="16.5" customHeight="1">
      <c r="B70" s="388" t="s">
        <v>915</v>
      </c>
      <c r="C70" s="389"/>
      <c r="D70" s="389"/>
      <c r="E70" s="389"/>
      <c r="F70" s="389"/>
      <c r="G70" s="390"/>
      <c r="H70" s="391"/>
    </row>
    <row r="71" spans="2:8" s="392" customFormat="1" ht="16.5" customHeight="1">
      <c r="B71" s="388" t="s">
        <v>916</v>
      </c>
      <c r="C71" s="389"/>
      <c r="D71" s="389"/>
      <c r="E71" s="389"/>
      <c r="F71" s="389"/>
      <c r="G71" s="390"/>
      <c r="H71" s="391"/>
    </row>
    <row r="72" spans="2:8" s="392" customFormat="1" ht="16.5" customHeight="1">
      <c r="B72" s="388" t="s">
        <v>917</v>
      </c>
      <c r="C72" s="389"/>
      <c r="D72" s="389"/>
      <c r="E72" s="389"/>
      <c r="F72" s="389"/>
      <c r="G72" s="390"/>
      <c r="H72" s="391"/>
    </row>
    <row r="73" spans="2:8" s="392" customFormat="1" ht="16.5" customHeight="1">
      <c r="B73" s="388"/>
      <c r="C73" s="389"/>
      <c r="D73" s="389"/>
      <c r="E73" s="389"/>
      <c r="F73" s="389"/>
      <c r="G73" s="390"/>
      <c r="H73" s="391"/>
    </row>
    <row r="74" spans="2:8" s="392" customFormat="1" ht="16.5" customHeight="1">
      <c r="B74" s="388"/>
      <c r="C74" s="389"/>
      <c r="D74" s="389"/>
      <c r="E74" s="389"/>
      <c r="F74" s="389"/>
      <c r="G74" s="390"/>
      <c r="H74" s="391"/>
    </row>
    <row r="75" spans="2:8" s="392" customFormat="1" ht="16.5" customHeight="1">
      <c r="B75" s="388"/>
      <c r="C75" s="389"/>
      <c r="D75" s="389"/>
      <c r="E75" s="389"/>
      <c r="F75" s="389"/>
      <c r="G75" s="390"/>
      <c r="H75" s="391"/>
    </row>
    <row r="76" spans="2:8" s="392" customFormat="1" ht="16.5" customHeight="1">
      <c r="B76" s="388" t="s">
        <v>921</v>
      </c>
      <c r="C76" s="389"/>
      <c r="D76" s="389"/>
      <c r="E76" s="389"/>
      <c r="F76" s="389"/>
      <c r="G76" s="390"/>
      <c r="H76" s="391"/>
    </row>
    <row r="77" spans="2:8" s="392" customFormat="1" ht="16.5" customHeight="1">
      <c r="B77" s="388" t="s">
        <v>915</v>
      </c>
      <c r="C77" s="389"/>
      <c r="D77" s="389"/>
      <c r="E77" s="389"/>
      <c r="F77" s="389"/>
      <c r="G77" s="390"/>
      <c r="H77" s="391"/>
    </row>
    <row r="78" spans="2:8" s="392" customFormat="1" ht="16.5" customHeight="1">
      <c r="B78" s="388" t="s">
        <v>916</v>
      </c>
      <c r="C78" s="389"/>
      <c r="D78" s="389"/>
      <c r="E78" s="389"/>
      <c r="F78" s="389"/>
      <c r="G78" s="390"/>
      <c r="H78" s="391"/>
    </row>
    <row r="79" spans="2:8" s="392" customFormat="1" ht="16.5" customHeight="1">
      <c r="B79" s="388" t="s">
        <v>922</v>
      </c>
      <c r="C79" s="389"/>
      <c r="D79" s="389"/>
      <c r="E79" s="389"/>
      <c r="F79" s="389"/>
      <c r="G79" s="390"/>
      <c r="H79" s="391"/>
    </row>
    <row r="80" spans="2:8" s="392" customFormat="1" ht="16.5" customHeight="1">
      <c r="B80" s="388"/>
      <c r="C80" s="389"/>
      <c r="D80" s="389"/>
      <c r="E80" s="389"/>
      <c r="F80" s="389"/>
      <c r="G80" s="390"/>
      <c r="H80" s="391"/>
    </row>
    <row r="81" spans="2:8" s="392" customFormat="1" ht="16.5" customHeight="1">
      <c r="B81" s="388"/>
      <c r="C81" s="389"/>
      <c r="D81" s="389"/>
      <c r="E81" s="389"/>
      <c r="F81" s="389"/>
      <c r="G81" s="390"/>
      <c r="H81" s="391"/>
    </row>
    <row r="82" spans="2:8" ht="16.5" customHeight="1">
      <c r="B82" s="388"/>
      <c r="C82" s="389"/>
      <c r="D82" s="389"/>
      <c r="E82" s="389"/>
      <c r="F82" s="389"/>
      <c r="G82" s="390"/>
      <c r="H82" s="392"/>
    </row>
    <row r="83" spans="2:8" ht="16.5" customHeight="1">
      <c r="B83" s="388" t="s">
        <v>923</v>
      </c>
      <c r="C83" s="389"/>
      <c r="D83" s="389"/>
      <c r="E83" s="389"/>
      <c r="F83" s="389"/>
      <c r="G83" s="390"/>
      <c r="H83" s="195"/>
    </row>
    <row r="84" spans="2:8" ht="16.5" customHeight="1">
      <c r="B84" s="388" t="s">
        <v>924</v>
      </c>
      <c r="C84" s="389"/>
      <c r="D84" s="389"/>
      <c r="E84" s="389"/>
      <c r="F84" s="389"/>
      <c r="G84" s="390"/>
    </row>
    <row r="85" spans="2:8" ht="16.5" customHeight="1">
      <c r="B85" s="388" t="s">
        <v>925</v>
      </c>
      <c r="C85" s="389"/>
      <c r="D85" s="389"/>
      <c r="E85" s="389"/>
      <c r="F85" s="389"/>
      <c r="G85" s="390"/>
      <c r="H85" s="166"/>
    </row>
    <row r="86" spans="2:8" ht="16.5" customHeight="1">
      <c r="B86" s="388" t="s">
        <v>922</v>
      </c>
      <c r="C86" s="389"/>
      <c r="D86" s="389"/>
      <c r="E86" s="389"/>
      <c r="F86" s="389"/>
      <c r="G86" s="390"/>
      <c r="H86" s="166"/>
    </row>
    <row r="87" spans="2:8" ht="16.5" customHeight="1">
      <c r="B87" s="388"/>
      <c r="C87" s="389"/>
      <c r="D87" s="389"/>
      <c r="E87" s="389"/>
      <c r="F87" s="389"/>
      <c r="G87" s="390"/>
      <c r="H87" s="166"/>
    </row>
    <row r="88" spans="2:8" ht="16.5" customHeight="1">
      <c r="B88" s="388"/>
      <c r="C88" s="389"/>
      <c r="D88" s="389"/>
      <c r="E88" s="389"/>
      <c r="F88" s="389"/>
      <c r="G88" s="390"/>
      <c r="H88" s="166"/>
    </row>
    <row r="89" spans="2:8" ht="16.5" customHeight="1">
      <c r="B89" s="388"/>
      <c r="C89" s="389"/>
      <c r="D89" s="389"/>
      <c r="E89" s="389"/>
      <c r="F89" s="389"/>
      <c r="G89" s="390"/>
      <c r="H89" s="166"/>
    </row>
    <row r="90" spans="2:8" ht="16.5" customHeight="1">
      <c r="B90" s="388" t="s">
        <v>926</v>
      </c>
      <c r="C90" s="389"/>
      <c r="D90" s="389"/>
      <c r="E90" s="389"/>
      <c r="F90" s="389"/>
      <c r="G90" s="390"/>
      <c r="H90" s="166"/>
    </row>
    <row r="91" spans="2:8" ht="16.5" customHeight="1">
      <c r="B91" s="388"/>
      <c r="C91" s="389"/>
      <c r="D91" s="389"/>
      <c r="E91" s="389"/>
      <c r="F91" s="389"/>
      <c r="G91" s="390"/>
      <c r="H91" s="166"/>
    </row>
    <row r="92" spans="2:8" s="392" customFormat="1" ht="16.5" customHeight="1" thickBot="1">
      <c r="B92" s="380"/>
      <c r="C92" s="393"/>
      <c r="D92" s="393"/>
      <c r="E92" s="393"/>
      <c r="F92" s="393"/>
      <c r="G92" s="394"/>
      <c r="H92" s="5"/>
    </row>
    <row r="93" spans="2:8" s="392" customFormat="1" ht="16.5" customHeight="1" thickBot="1">
      <c r="G93" s="395"/>
    </row>
    <row r="94" spans="2:8" s="399" customFormat="1" ht="20.100000000000001" customHeight="1">
      <c r="B94" s="396" t="s">
        <v>927</v>
      </c>
      <c r="C94" s="397"/>
      <c r="D94" s="397"/>
      <c r="E94" s="397"/>
      <c r="F94" s="397"/>
      <c r="G94" s="398"/>
    </row>
    <row r="95" spans="2:8" s="399" customFormat="1" ht="20.100000000000001" customHeight="1">
      <c r="B95" s="400"/>
      <c r="C95" s="401"/>
      <c r="D95" s="401"/>
      <c r="E95" s="401"/>
      <c r="F95" s="401"/>
      <c r="G95" s="402"/>
    </row>
    <row r="96" spans="2:8" s="399" customFormat="1" ht="20.100000000000001" customHeight="1">
      <c r="B96" s="400" t="s">
        <v>928</v>
      </c>
      <c r="C96" s="401"/>
      <c r="D96" s="401"/>
      <c r="E96" s="401"/>
      <c r="F96" s="401"/>
      <c r="G96" s="402"/>
    </row>
    <row r="97" spans="2:7" s="399" customFormat="1" ht="20.100000000000001" customHeight="1">
      <c r="B97" s="400"/>
      <c r="C97" s="401"/>
      <c r="D97" s="401"/>
      <c r="E97" s="401"/>
      <c r="F97" s="401"/>
      <c r="G97" s="402"/>
    </row>
    <row r="98" spans="2:7" s="399" customFormat="1" ht="20.100000000000001" customHeight="1">
      <c r="B98" s="400" t="s">
        <v>929</v>
      </c>
      <c r="C98" s="401"/>
      <c r="D98" s="401"/>
      <c r="E98" s="401"/>
      <c r="F98" s="401"/>
      <c r="G98" s="402"/>
    </row>
    <row r="99" spans="2:7" s="399" customFormat="1" ht="20.100000000000001" customHeight="1">
      <c r="B99" s="400" t="s">
        <v>930</v>
      </c>
      <c r="C99" s="401"/>
      <c r="D99" s="401"/>
      <c r="E99" s="401"/>
      <c r="F99" s="401"/>
      <c r="G99" s="402"/>
    </row>
    <row r="100" spans="2:7" s="399" customFormat="1" ht="20.100000000000001" customHeight="1">
      <c r="B100" s="400" t="s">
        <v>931</v>
      </c>
      <c r="C100" s="401"/>
      <c r="D100" s="401"/>
      <c r="E100" s="401"/>
      <c r="F100" s="401"/>
      <c r="G100" s="402"/>
    </row>
    <row r="101" spans="2:7" s="399" customFormat="1" ht="20.100000000000001" customHeight="1">
      <c r="B101" s="400" t="s">
        <v>932</v>
      </c>
      <c r="C101" s="401"/>
      <c r="D101" s="401"/>
      <c r="E101" s="401"/>
      <c r="F101" s="401"/>
      <c r="G101" s="402"/>
    </row>
    <row r="102" spans="2:7" s="399" customFormat="1" ht="20.100000000000001" customHeight="1">
      <c r="B102" s="400"/>
      <c r="C102" s="401"/>
      <c r="D102" s="401"/>
      <c r="E102" s="401"/>
      <c r="F102" s="401"/>
      <c r="G102" s="402"/>
    </row>
    <row r="103" spans="2:7" s="399" customFormat="1" ht="20.100000000000001" customHeight="1">
      <c r="B103" s="400" t="s">
        <v>935</v>
      </c>
      <c r="C103" s="401"/>
      <c r="D103" s="401"/>
      <c r="E103" s="401"/>
      <c r="F103" s="401"/>
      <c r="G103" s="402"/>
    </row>
    <row r="104" spans="2:7" s="399" customFormat="1" ht="20.100000000000001" customHeight="1" thickBot="1">
      <c r="B104" s="403"/>
      <c r="C104" s="404"/>
      <c r="D104" s="404"/>
      <c r="E104" s="404"/>
      <c r="F104" s="404"/>
      <c r="G104" s="405"/>
    </row>
    <row r="105" spans="2:7" s="392" customFormat="1" ht="16.5" customHeight="1" thickBot="1">
      <c r="G105" s="395"/>
    </row>
    <row r="106" spans="2:7" s="392" customFormat="1" ht="16.5" customHeight="1">
      <c r="B106" s="407" t="s">
        <v>936</v>
      </c>
      <c r="C106" s="408"/>
      <c r="D106" s="408"/>
      <c r="E106" s="408"/>
      <c r="F106" s="408"/>
      <c r="G106" s="409"/>
    </row>
    <row r="107" spans="2:7" s="392" customFormat="1" ht="16.5" customHeight="1">
      <c r="B107" s="391"/>
      <c r="G107" s="410"/>
    </row>
    <row r="108" spans="2:7" s="392" customFormat="1" ht="16.5" customHeight="1">
      <c r="B108" s="565" t="s">
        <v>1100</v>
      </c>
      <c r="G108" s="410"/>
    </row>
    <row r="109" spans="2:7" s="392" customFormat="1" ht="16.5" customHeight="1">
      <c r="B109" s="391"/>
      <c r="G109" s="410"/>
    </row>
    <row r="110" spans="2:7" s="392" customFormat="1" ht="16.5" customHeight="1">
      <c r="B110" s="412" t="s">
        <v>938</v>
      </c>
      <c r="C110" s="413" t="s">
        <v>939</v>
      </c>
      <c r="D110" s="413"/>
      <c r="E110" s="413"/>
      <c r="F110" s="414" t="s">
        <v>940</v>
      </c>
      <c r="G110" s="415"/>
    </row>
    <row r="111" spans="2:7" s="392" customFormat="1" ht="16.5" customHeight="1">
      <c r="B111" s="416" t="s">
        <v>941</v>
      </c>
      <c r="C111" s="417" t="s">
        <v>942</v>
      </c>
      <c r="D111" s="418"/>
      <c r="E111" s="418"/>
      <c r="F111" s="418"/>
      <c r="G111" s="419"/>
    </row>
    <row r="112" spans="2:7" s="392" customFormat="1" ht="16.5" customHeight="1">
      <c r="B112" s="391" t="s">
        <v>943</v>
      </c>
      <c r="C112" s="420" t="s">
        <v>944</v>
      </c>
      <c r="F112" s="421" t="s">
        <v>1101</v>
      </c>
      <c r="G112" s="422"/>
    </row>
    <row r="113" spans="2:8" s="392" customFormat="1" ht="16.5" customHeight="1">
      <c r="B113" s="391" t="s">
        <v>946</v>
      </c>
      <c r="C113" s="420" t="s">
        <v>947</v>
      </c>
      <c r="F113" s="421"/>
      <c r="G113" s="422"/>
    </row>
    <row r="114" spans="2:8" s="392" customFormat="1" ht="16.5" customHeight="1">
      <c r="B114" s="391" t="s">
        <v>948</v>
      </c>
      <c r="C114" s="420" t="s">
        <v>947</v>
      </c>
      <c r="F114" s="421"/>
      <c r="G114" s="422"/>
    </row>
    <row r="115" spans="2:8" s="392" customFormat="1" ht="16.5" customHeight="1">
      <c r="B115" s="391" t="s">
        <v>949</v>
      </c>
      <c r="C115" s="392" t="s">
        <v>950</v>
      </c>
      <c r="F115" s="421"/>
      <c r="G115" s="422"/>
    </row>
    <row r="116" spans="2:8" s="392" customFormat="1" ht="16.5" customHeight="1">
      <c r="B116" s="391" t="s">
        <v>951</v>
      </c>
      <c r="C116" s="420" t="s">
        <v>952</v>
      </c>
      <c r="F116" s="421" t="s">
        <v>1102</v>
      </c>
      <c r="G116" s="422"/>
    </row>
    <row r="117" spans="2:8" s="392" customFormat="1" ht="16.5" customHeight="1">
      <c r="B117" s="391" t="s">
        <v>954</v>
      </c>
      <c r="C117" s="392" t="s">
        <v>955</v>
      </c>
      <c r="F117" s="421"/>
      <c r="G117" s="422"/>
    </row>
    <row r="118" spans="2:8" s="392" customFormat="1" ht="16.5" customHeight="1">
      <c r="B118" s="391" t="s">
        <v>956</v>
      </c>
      <c r="C118" s="420" t="s">
        <v>947</v>
      </c>
      <c r="F118" s="421"/>
      <c r="G118" s="422"/>
    </row>
    <row r="119" spans="2:8" s="392" customFormat="1" ht="16.5" customHeight="1">
      <c r="B119" s="391" t="s">
        <v>949</v>
      </c>
      <c r="C119" s="392" t="s">
        <v>955</v>
      </c>
      <c r="F119" s="421"/>
      <c r="G119" s="422"/>
    </row>
    <row r="120" spans="2:8" s="392" customFormat="1" ht="16.5" customHeight="1">
      <c r="B120" s="391" t="s">
        <v>957</v>
      </c>
      <c r="C120" s="420" t="s">
        <v>947</v>
      </c>
      <c r="F120" s="421" t="s">
        <v>1103</v>
      </c>
      <c r="G120" s="422"/>
    </row>
    <row r="121" spans="2:8" s="392" customFormat="1" ht="16.5" customHeight="1">
      <c r="B121" s="391" t="s">
        <v>959</v>
      </c>
      <c r="C121" s="392" t="s">
        <v>960</v>
      </c>
      <c r="F121" s="421"/>
      <c r="G121" s="422"/>
    </row>
    <row r="122" spans="2:8" s="392" customFormat="1" ht="16.5" customHeight="1">
      <c r="B122" s="391"/>
      <c r="G122" s="410"/>
    </row>
    <row r="123" spans="2:8" s="392" customFormat="1" ht="16.5" customHeight="1" thickBot="1">
      <c r="B123" s="423"/>
      <c r="C123" s="424"/>
      <c r="D123" s="424"/>
      <c r="E123" s="424"/>
      <c r="F123" s="424"/>
      <c r="G123" s="425"/>
    </row>
    <row r="124" spans="2:8" ht="20.100000000000001" customHeight="1">
      <c r="B124" s="184"/>
      <c r="C124" s="184"/>
      <c r="D124" s="185"/>
      <c r="E124" s="186"/>
      <c r="F124" s="186"/>
      <c r="G124" s="184"/>
      <c r="H124" s="151"/>
    </row>
  </sheetData>
  <mergeCells count="15">
    <mergeCell ref="F120:G121"/>
    <mergeCell ref="B64:C65"/>
    <mergeCell ref="D64:G64"/>
    <mergeCell ref="D65:G65"/>
    <mergeCell ref="F110:G110"/>
    <mergeCell ref="F112:G115"/>
    <mergeCell ref="F116:G119"/>
    <mergeCell ref="G37:G52"/>
    <mergeCell ref="B60:C60"/>
    <mergeCell ref="D60:G60"/>
    <mergeCell ref="B61:C61"/>
    <mergeCell ref="D61:G61"/>
    <mergeCell ref="B62:C63"/>
    <mergeCell ref="D62:G62"/>
    <mergeCell ref="D63:G63"/>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CC68A-BF4D-4014-A4D9-7E5C24D4F322}">
  <sheetPr codeName="Sheet174">
    <outlinePr summaryBelow="0"/>
    <pageSetUpPr fitToPage="1"/>
  </sheetPr>
  <dimension ref="B1:H13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4</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17.25" thickBot="1">
      <c r="B5" s="493" t="s">
        <v>619</v>
      </c>
      <c r="C5" s="494" t="s">
        <v>770</v>
      </c>
      <c r="D5" s="495" t="s">
        <v>293</v>
      </c>
      <c r="E5" s="439" t="s">
        <v>771</v>
      </c>
      <c r="F5" s="348" t="s">
        <v>275</v>
      </c>
      <c r="G5" s="172" t="s">
        <v>1035</v>
      </c>
      <c r="H5" s="166"/>
    </row>
    <row r="6" spans="2:8" ht="20.100000000000001" customHeight="1" thickBot="1">
      <c r="B6" s="163" t="s">
        <v>773</v>
      </c>
      <c r="C6" s="164"/>
      <c r="D6" s="164"/>
      <c r="E6" s="164"/>
      <c r="F6" s="164"/>
      <c r="G6" s="165"/>
      <c r="H6" s="166"/>
    </row>
    <row r="7" spans="2:8" ht="30">
      <c r="B7" s="449" t="s">
        <v>1178</v>
      </c>
      <c r="C7" s="295" t="s">
        <v>1179</v>
      </c>
      <c r="D7" s="501" t="s">
        <v>596</v>
      </c>
      <c r="E7" s="451" t="s">
        <v>771</v>
      </c>
      <c r="F7" s="566"/>
      <c r="G7" s="502" t="s">
        <v>1180</v>
      </c>
      <c r="H7" s="166"/>
    </row>
    <row r="8" spans="2:8" ht="30">
      <c r="B8" s="449" t="s">
        <v>1111</v>
      </c>
      <c r="C8" s="295" t="s">
        <v>1181</v>
      </c>
      <c r="D8" s="452" t="s">
        <v>293</v>
      </c>
      <c r="E8" s="330" t="s">
        <v>289</v>
      </c>
      <c r="F8" s="567"/>
      <c r="G8" s="461" t="s">
        <v>1113</v>
      </c>
      <c r="H8" s="166"/>
    </row>
    <row r="9" spans="2:8" ht="30">
      <c r="B9" s="449" t="s">
        <v>1117</v>
      </c>
      <c r="C9" s="295" t="s">
        <v>1182</v>
      </c>
      <c r="D9" s="452" t="s">
        <v>613</v>
      </c>
      <c r="E9" s="331" t="s">
        <v>771</v>
      </c>
      <c r="F9" s="567"/>
      <c r="G9" s="461" t="s">
        <v>1183</v>
      </c>
      <c r="H9" s="166"/>
    </row>
    <row r="10" spans="2:8" ht="30">
      <c r="B10" s="449" t="s">
        <v>1122</v>
      </c>
      <c r="C10" s="295" t="s">
        <v>1184</v>
      </c>
      <c r="D10" s="452" t="s">
        <v>785</v>
      </c>
      <c r="E10" s="331" t="s">
        <v>771</v>
      </c>
      <c r="F10" s="567"/>
      <c r="G10" s="461" t="s">
        <v>1124</v>
      </c>
      <c r="H10" s="166"/>
    </row>
    <row r="11" spans="2:8" ht="75">
      <c r="B11" s="449" t="s">
        <v>1125</v>
      </c>
      <c r="C11" s="295" t="s">
        <v>1185</v>
      </c>
      <c r="D11" s="568" t="s">
        <v>851</v>
      </c>
      <c r="E11" s="331" t="s">
        <v>771</v>
      </c>
      <c r="F11" s="347"/>
      <c r="G11" s="461" t="s">
        <v>1186</v>
      </c>
      <c r="H11" s="166"/>
    </row>
    <row r="12" spans="2:8" ht="75">
      <c r="B12" s="449" t="s">
        <v>1128</v>
      </c>
      <c r="C12" s="295" t="s">
        <v>1187</v>
      </c>
      <c r="D12" s="568" t="s">
        <v>851</v>
      </c>
      <c r="E12" s="331" t="s">
        <v>771</v>
      </c>
      <c r="F12" s="347"/>
      <c r="G12" s="461" t="s">
        <v>1186</v>
      </c>
      <c r="H12" s="166"/>
    </row>
    <row r="13" spans="2:8">
      <c r="B13" s="569" t="s">
        <v>1133</v>
      </c>
      <c r="C13" s="570" t="s">
        <v>1188</v>
      </c>
      <c r="D13" s="571" t="s">
        <v>1189</v>
      </c>
      <c r="E13" s="572" t="s">
        <v>801</v>
      </c>
      <c r="F13" s="567"/>
      <c r="G13" s="573" t="s">
        <v>1190</v>
      </c>
      <c r="H13" s="166"/>
    </row>
    <row r="14" spans="2:8" ht="66">
      <c r="B14" s="449" t="s">
        <v>1137</v>
      </c>
      <c r="C14" s="295" t="s">
        <v>794</v>
      </c>
      <c r="D14" s="331" t="s">
        <v>325</v>
      </c>
      <c r="E14" s="331" t="s">
        <v>556</v>
      </c>
      <c r="F14" s="333"/>
      <c r="G14" s="503" t="s">
        <v>1191</v>
      </c>
      <c r="H14" s="166"/>
    </row>
    <row r="15" spans="2:8">
      <c r="B15" s="574" t="s">
        <v>783</v>
      </c>
      <c r="C15" s="295" t="s">
        <v>784</v>
      </c>
      <c r="D15" s="331" t="s">
        <v>785</v>
      </c>
      <c r="E15" s="331" t="s">
        <v>289</v>
      </c>
      <c r="F15" s="333"/>
      <c r="G15" s="575" t="s">
        <v>786</v>
      </c>
      <c r="H15" s="166"/>
    </row>
    <row r="16" spans="2:8" ht="30.75" thickBot="1">
      <c r="B16" s="294" t="s">
        <v>129</v>
      </c>
      <c r="C16" s="295" t="s">
        <v>796</v>
      </c>
      <c r="D16" s="296" t="s">
        <v>613</v>
      </c>
      <c r="E16" s="296" t="s">
        <v>771</v>
      </c>
      <c r="F16" s="297"/>
      <c r="G16" s="300" t="s">
        <v>797</v>
      </c>
      <c r="H16" s="166"/>
    </row>
    <row r="17" spans="2:8" ht="20.100000000000001" customHeight="1" thickBot="1">
      <c r="B17" s="163" t="s">
        <v>800</v>
      </c>
      <c r="C17" s="164"/>
      <c r="D17" s="164"/>
      <c r="E17" s="164"/>
      <c r="F17" s="164"/>
      <c r="G17" s="165"/>
      <c r="H17" s="166"/>
    </row>
    <row r="18" spans="2:8" ht="17.25" thickBot="1">
      <c r="B18" s="454" t="s">
        <v>1046</v>
      </c>
      <c r="C18" s="455"/>
      <c r="D18" s="455"/>
      <c r="E18" s="455"/>
      <c r="F18" s="455"/>
      <c r="G18" s="456"/>
      <c r="H18" s="166"/>
    </row>
    <row r="19" spans="2:8" ht="45">
      <c r="B19" s="449" t="s">
        <v>92</v>
      </c>
      <c r="C19" s="457" t="s">
        <v>1047</v>
      </c>
      <c r="D19" s="293" t="s">
        <v>325</v>
      </c>
      <c r="E19" s="293" t="s">
        <v>804</v>
      </c>
      <c r="F19" s="458"/>
      <c r="G19" s="461" t="s">
        <v>1192</v>
      </c>
      <c r="H19" s="166"/>
    </row>
    <row r="20" spans="2:8">
      <c r="B20" s="449" t="s">
        <v>67</v>
      </c>
      <c r="C20" s="459" t="s">
        <v>1049</v>
      </c>
      <c r="D20" s="310" t="s">
        <v>273</v>
      </c>
      <c r="E20" s="310" t="s">
        <v>274</v>
      </c>
      <c r="F20" s="458"/>
      <c r="G20" s="461" t="s">
        <v>1140</v>
      </c>
      <c r="H20" s="166"/>
    </row>
    <row r="21" spans="2:8" ht="45">
      <c r="B21" s="449" t="s">
        <v>259</v>
      </c>
      <c r="C21" s="459" t="s">
        <v>1051</v>
      </c>
      <c r="D21" s="310" t="s">
        <v>364</v>
      </c>
      <c r="E21" s="310" t="s">
        <v>274</v>
      </c>
      <c r="F21" s="458"/>
      <c r="G21" s="461" t="s">
        <v>1193</v>
      </c>
      <c r="H21" s="166"/>
    </row>
    <row r="22" spans="2:8">
      <c r="B22" s="449" t="s">
        <v>811</v>
      </c>
      <c r="C22" s="459" t="s">
        <v>1052</v>
      </c>
      <c r="D22" s="310" t="s">
        <v>303</v>
      </c>
      <c r="E22" s="331" t="s">
        <v>289</v>
      </c>
      <c r="F22" s="458"/>
      <c r="G22" s="461" t="s">
        <v>1053</v>
      </c>
      <c r="H22" s="166"/>
    </row>
    <row r="23" spans="2:8" ht="36">
      <c r="B23" s="449" t="s">
        <v>255</v>
      </c>
      <c r="C23" s="459" t="s">
        <v>1142</v>
      </c>
      <c r="D23" s="310" t="s">
        <v>293</v>
      </c>
      <c r="E23" s="331" t="s">
        <v>289</v>
      </c>
      <c r="F23" s="458"/>
      <c r="G23" s="555" t="s">
        <v>1143</v>
      </c>
      <c r="H23" s="166"/>
    </row>
    <row r="24" spans="2:8" ht="90">
      <c r="B24" s="449" t="s">
        <v>816</v>
      </c>
      <c r="C24" s="459" t="s">
        <v>1055</v>
      </c>
      <c r="D24" s="310" t="s">
        <v>303</v>
      </c>
      <c r="E24" s="331" t="s">
        <v>289</v>
      </c>
      <c r="F24" s="458"/>
      <c r="G24" s="461" t="s">
        <v>1144</v>
      </c>
      <c r="H24" s="166"/>
    </row>
    <row r="25" spans="2:8" ht="30">
      <c r="B25" s="449" t="s">
        <v>313</v>
      </c>
      <c r="C25" s="344" t="s">
        <v>1057</v>
      </c>
      <c r="D25" s="296" t="s">
        <v>303</v>
      </c>
      <c r="E25" s="331" t="s">
        <v>289</v>
      </c>
      <c r="F25" s="345"/>
      <c r="G25" s="461" t="s">
        <v>820</v>
      </c>
      <c r="H25" s="166"/>
    </row>
    <row r="26" spans="2:8" ht="102">
      <c r="B26" s="449" t="s">
        <v>307</v>
      </c>
      <c r="C26" s="344" t="s">
        <v>1059</v>
      </c>
      <c r="D26" s="296" t="s">
        <v>293</v>
      </c>
      <c r="E26" s="331" t="s">
        <v>289</v>
      </c>
      <c r="F26" s="345"/>
      <c r="G26" s="502" t="s">
        <v>822</v>
      </c>
      <c r="H26" s="166"/>
    </row>
    <row r="27" spans="2:8" ht="30">
      <c r="B27" s="449" t="s">
        <v>310</v>
      </c>
      <c r="C27" s="344" t="s">
        <v>1061</v>
      </c>
      <c r="D27" s="296" t="s">
        <v>293</v>
      </c>
      <c r="E27" s="331" t="s">
        <v>289</v>
      </c>
      <c r="F27" s="345"/>
      <c r="G27" s="299" t="s">
        <v>1145</v>
      </c>
      <c r="H27" s="166"/>
    </row>
    <row r="28" spans="2:8" ht="45">
      <c r="B28" s="294" t="s">
        <v>1613</v>
      </c>
      <c r="C28" s="314" t="s">
        <v>1063</v>
      </c>
      <c r="D28" s="331" t="s">
        <v>1064</v>
      </c>
      <c r="E28" s="331" t="s">
        <v>804</v>
      </c>
      <c r="F28" s="345"/>
      <c r="G28" s="461" t="s">
        <v>1194</v>
      </c>
      <c r="H28" s="166"/>
    </row>
    <row r="29" spans="2:8" ht="60">
      <c r="B29" s="316" t="s">
        <v>86</v>
      </c>
      <c r="C29" s="317" t="s">
        <v>831</v>
      </c>
      <c r="D29" s="318" t="s">
        <v>832</v>
      </c>
      <c r="E29" s="318" t="s">
        <v>833</v>
      </c>
      <c r="F29" s="319"/>
      <c r="G29" s="320" t="s">
        <v>1195</v>
      </c>
      <c r="H29" s="166"/>
    </row>
    <row r="30" spans="2:8" ht="60">
      <c r="B30" s="316" t="s">
        <v>87</v>
      </c>
      <c r="C30" s="317" t="s">
        <v>835</v>
      </c>
      <c r="D30" s="318" t="s">
        <v>832</v>
      </c>
      <c r="E30" s="318" t="s">
        <v>833</v>
      </c>
      <c r="F30" s="321"/>
      <c r="G30" s="320" t="s">
        <v>1195</v>
      </c>
      <c r="H30" s="166"/>
    </row>
    <row r="31" spans="2:8" ht="60">
      <c r="B31" s="294" t="s">
        <v>1632</v>
      </c>
      <c r="C31" s="314" t="s">
        <v>1066</v>
      </c>
      <c r="D31" s="331" t="s">
        <v>1067</v>
      </c>
      <c r="E31" s="331" t="s">
        <v>804</v>
      </c>
      <c r="F31" s="345"/>
      <c r="G31" s="461" t="s">
        <v>1662</v>
      </c>
      <c r="H31" s="166"/>
    </row>
    <row r="32" spans="2:8" ht="60">
      <c r="B32" s="294" t="s">
        <v>1667</v>
      </c>
      <c r="C32" s="314" t="s">
        <v>1068</v>
      </c>
      <c r="D32" s="331" t="s">
        <v>832</v>
      </c>
      <c r="E32" s="331" t="s">
        <v>804</v>
      </c>
      <c r="F32" s="345"/>
      <c r="G32" s="461" t="s">
        <v>1662</v>
      </c>
      <c r="H32" s="166"/>
    </row>
    <row r="33" spans="2:8" ht="30">
      <c r="B33" s="449" t="s">
        <v>846</v>
      </c>
      <c r="C33" s="314" t="s">
        <v>1069</v>
      </c>
      <c r="D33" s="327">
        <v>13</v>
      </c>
      <c r="E33" s="296" t="s">
        <v>289</v>
      </c>
      <c r="F33" s="345"/>
      <c r="G33" s="461" t="s">
        <v>1148</v>
      </c>
      <c r="H33" s="166"/>
    </row>
    <row r="34" spans="2:8" ht="105">
      <c r="B34" s="462" t="s">
        <v>106</v>
      </c>
      <c r="C34" s="576" t="s">
        <v>1071</v>
      </c>
      <c r="D34" s="577" t="s">
        <v>569</v>
      </c>
      <c r="E34" s="577" t="s">
        <v>289</v>
      </c>
      <c r="F34" s="463"/>
      <c r="G34" s="500" t="s">
        <v>1175</v>
      </c>
      <c r="H34" s="166"/>
    </row>
    <row r="35" spans="2:8">
      <c r="B35" s="578" t="s">
        <v>138</v>
      </c>
      <c r="C35" s="332" t="s">
        <v>852</v>
      </c>
      <c r="D35" s="331" t="s">
        <v>356</v>
      </c>
      <c r="E35" s="331" t="s">
        <v>357</v>
      </c>
      <c r="F35" s="297"/>
      <c r="G35" s="177" t="s">
        <v>853</v>
      </c>
      <c r="H35" s="166"/>
    </row>
    <row r="36" spans="2:8" ht="30">
      <c r="B36" s="578" t="s">
        <v>132</v>
      </c>
      <c r="C36" s="295" t="s">
        <v>857</v>
      </c>
      <c r="D36" s="331" t="s">
        <v>364</v>
      </c>
      <c r="E36" s="331" t="s">
        <v>365</v>
      </c>
      <c r="F36" s="297"/>
      <c r="G36" s="177" t="s">
        <v>1073</v>
      </c>
      <c r="H36" s="166"/>
    </row>
    <row r="37" spans="2:8" ht="90">
      <c r="B37" s="578" t="s">
        <v>134</v>
      </c>
      <c r="C37" s="295" t="s">
        <v>859</v>
      </c>
      <c r="D37" s="318" t="s">
        <v>851</v>
      </c>
      <c r="E37" s="331" t="s">
        <v>289</v>
      </c>
      <c r="F37" s="297"/>
      <c r="G37" s="177" t="s">
        <v>1074</v>
      </c>
      <c r="H37" s="166"/>
    </row>
    <row r="38" spans="2:8" ht="195.75" thickBot="1">
      <c r="B38" s="578" t="s">
        <v>861</v>
      </c>
      <c r="C38" s="332" t="s">
        <v>862</v>
      </c>
      <c r="D38" s="318" t="s">
        <v>851</v>
      </c>
      <c r="E38" s="331" t="s">
        <v>289</v>
      </c>
      <c r="F38" s="333"/>
      <c r="G38" s="177" t="s">
        <v>1075</v>
      </c>
      <c r="H38" s="166"/>
    </row>
    <row r="39" spans="2:8" ht="17.25" thickBot="1">
      <c r="B39" s="454" t="s">
        <v>865</v>
      </c>
      <c r="C39" s="455"/>
      <c r="D39" s="455"/>
      <c r="E39" s="455"/>
      <c r="F39" s="455"/>
      <c r="G39" s="456"/>
      <c r="H39" s="166"/>
    </row>
    <row r="40" spans="2:8">
      <c r="B40" s="449" t="s">
        <v>92</v>
      </c>
      <c r="C40" s="457" t="s">
        <v>1076</v>
      </c>
      <c r="D40" s="293" t="s">
        <v>325</v>
      </c>
      <c r="E40" s="293" t="s">
        <v>804</v>
      </c>
      <c r="F40" s="458"/>
      <c r="G40" s="579" t="s">
        <v>867</v>
      </c>
      <c r="H40" s="166"/>
    </row>
    <row r="41" spans="2:8" ht="30">
      <c r="B41" s="449" t="s">
        <v>67</v>
      </c>
      <c r="C41" s="459" t="s">
        <v>1077</v>
      </c>
      <c r="D41" s="310" t="s">
        <v>273</v>
      </c>
      <c r="E41" s="310" t="s">
        <v>274</v>
      </c>
      <c r="F41" s="458"/>
      <c r="G41" s="461" t="s">
        <v>1196</v>
      </c>
      <c r="H41" s="166"/>
    </row>
    <row r="42" spans="2:8" ht="16.5" customHeight="1">
      <c r="B42" s="449" t="s">
        <v>259</v>
      </c>
      <c r="C42" s="460" t="s">
        <v>1078</v>
      </c>
      <c r="D42" s="296" t="s">
        <v>364</v>
      </c>
      <c r="E42" s="296" t="s">
        <v>274</v>
      </c>
      <c r="F42" s="347"/>
      <c r="G42" s="580" t="s">
        <v>867</v>
      </c>
      <c r="H42" s="166"/>
    </row>
    <row r="43" spans="2:8">
      <c r="B43" s="449" t="s">
        <v>811</v>
      </c>
      <c r="C43" s="459" t="s">
        <v>1079</v>
      </c>
      <c r="D43" s="310" t="s">
        <v>303</v>
      </c>
      <c r="E43" s="310" t="s">
        <v>289</v>
      </c>
      <c r="F43" s="458"/>
      <c r="G43" s="581"/>
      <c r="H43" s="166"/>
    </row>
    <row r="44" spans="2:8">
      <c r="B44" s="449" t="s">
        <v>255</v>
      </c>
      <c r="C44" s="459" t="s">
        <v>871</v>
      </c>
      <c r="D44" s="310" t="s">
        <v>288</v>
      </c>
      <c r="E44" s="310" t="s">
        <v>289</v>
      </c>
      <c r="F44" s="453"/>
      <c r="G44" s="581"/>
      <c r="H44" s="166"/>
    </row>
    <row r="45" spans="2:8">
      <c r="B45" s="449" t="s">
        <v>256</v>
      </c>
      <c r="C45" s="459" t="s">
        <v>1080</v>
      </c>
      <c r="D45" s="310" t="s">
        <v>303</v>
      </c>
      <c r="E45" s="310" t="s">
        <v>289</v>
      </c>
      <c r="F45" s="458"/>
      <c r="G45" s="581"/>
      <c r="H45" s="166"/>
    </row>
    <row r="46" spans="2:8">
      <c r="B46" s="449" t="s">
        <v>313</v>
      </c>
      <c r="C46" s="344" t="s">
        <v>1081</v>
      </c>
      <c r="D46" s="310" t="s">
        <v>303</v>
      </c>
      <c r="E46" s="327" t="s">
        <v>289</v>
      </c>
      <c r="F46" s="345"/>
      <c r="G46" s="581"/>
      <c r="H46" s="166"/>
    </row>
    <row r="47" spans="2:8">
      <c r="B47" s="449" t="s">
        <v>307</v>
      </c>
      <c r="C47" s="344" t="s">
        <v>1082</v>
      </c>
      <c r="D47" s="310" t="s">
        <v>293</v>
      </c>
      <c r="E47" s="327" t="s">
        <v>289</v>
      </c>
      <c r="F47" s="345"/>
      <c r="G47" s="581"/>
      <c r="H47" s="166"/>
    </row>
    <row r="48" spans="2:8">
      <c r="B48" s="449" t="s">
        <v>310</v>
      </c>
      <c r="C48" s="344" t="s">
        <v>1083</v>
      </c>
      <c r="D48" s="310" t="s">
        <v>293</v>
      </c>
      <c r="E48" s="327" t="s">
        <v>289</v>
      </c>
      <c r="F48" s="345"/>
      <c r="G48" s="581"/>
      <c r="H48" s="166"/>
    </row>
    <row r="49" spans="2:8">
      <c r="B49" s="294" t="s">
        <v>1613</v>
      </c>
      <c r="C49" s="314" t="s">
        <v>1084</v>
      </c>
      <c r="D49" s="331" t="s">
        <v>566</v>
      </c>
      <c r="E49" s="331" t="s">
        <v>1089</v>
      </c>
      <c r="F49" s="345"/>
      <c r="G49" s="581"/>
      <c r="H49" s="166"/>
    </row>
    <row r="50" spans="2:8">
      <c r="B50" s="316" t="s">
        <v>86</v>
      </c>
      <c r="C50" s="317" t="s">
        <v>1086</v>
      </c>
      <c r="D50" s="318" t="s">
        <v>832</v>
      </c>
      <c r="E50" s="318" t="s">
        <v>833</v>
      </c>
      <c r="F50" s="319"/>
      <c r="G50" s="581"/>
      <c r="H50" s="166"/>
    </row>
    <row r="51" spans="2:8">
      <c r="B51" s="316" t="s">
        <v>87</v>
      </c>
      <c r="C51" s="317" t="s">
        <v>1087</v>
      </c>
      <c r="D51" s="318" t="s">
        <v>832</v>
      </c>
      <c r="E51" s="318" t="s">
        <v>833</v>
      </c>
      <c r="F51" s="321"/>
      <c r="G51" s="581"/>
      <c r="H51" s="166"/>
    </row>
    <row r="52" spans="2:8">
      <c r="B52" s="294" t="s">
        <v>1632</v>
      </c>
      <c r="C52" s="314" t="s">
        <v>1088</v>
      </c>
      <c r="D52" s="331" t="s">
        <v>838</v>
      </c>
      <c r="E52" s="331" t="s">
        <v>1089</v>
      </c>
      <c r="F52" s="345"/>
      <c r="G52" s="581"/>
      <c r="H52" s="166"/>
    </row>
    <row r="53" spans="2:8">
      <c r="B53" s="294" t="s">
        <v>1667</v>
      </c>
      <c r="C53" s="314" t="s">
        <v>1090</v>
      </c>
      <c r="D53" s="331" t="s">
        <v>566</v>
      </c>
      <c r="E53" s="331" t="s">
        <v>1089</v>
      </c>
      <c r="F53" s="345"/>
      <c r="G53" s="581"/>
      <c r="H53" s="166"/>
    </row>
    <row r="54" spans="2:8">
      <c r="B54" s="449" t="s">
        <v>846</v>
      </c>
      <c r="C54" s="344" t="s">
        <v>1091</v>
      </c>
      <c r="D54" s="327">
        <v>13</v>
      </c>
      <c r="E54" s="327" t="s">
        <v>289</v>
      </c>
      <c r="F54" s="345"/>
      <c r="G54" s="581"/>
      <c r="H54" s="166"/>
    </row>
    <row r="55" spans="2:8">
      <c r="B55" s="462" t="s">
        <v>106</v>
      </c>
      <c r="C55" s="295" t="s">
        <v>1092</v>
      </c>
      <c r="D55" s="331" t="s">
        <v>569</v>
      </c>
      <c r="E55" s="331" t="s">
        <v>289</v>
      </c>
      <c r="F55" s="333"/>
      <c r="G55" s="581"/>
      <c r="H55" s="166"/>
    </row>
    <row r="56" spans="2:8">
      <c r="B56" s="578" t="s">
        <v>138</v>
      </c>
      <c r="C56" s="494" t="s">
        <v>888</v>
      </c>
      <c r="D56" s="331" t="s">
        <v>356</v>
      </c>
      <c r="E56" s="331" t="s">
        <v>357</v>
      </c>
      <c r="F56" s="297"/>
      <c r="G56" s="581"/>
      <c r="H56" s="166"/>
    </row>
    <row r="57" spans="2:8">
      <c r="B57" s="578" t="s">
        <v>864</v>
      </c>
      <c r="C57" s="344" t="s">
        <v>890</v>
      </c>
      <c r="D57" s="331" t="s">
        <v>364</v>
      </c>
      <c r="E57" s="331" t="s">
        <v>365</v>
      </c>
      <c r="F57" s="297"/>
      <c r="G57" s="581"/>
      <c r="H57" s="166"/>
    </row>
    <row r="58" spans="2:8">
      <c r="B58" s="578" t="s">
        <v>134</v>
      </c>
      <c r="C58" s="344" t="s">
        <v>891</v>
      </c>
      <c r="D58" s="318" t="s">
        <v>851</v>
      </c>
      <c r="E58" s="331" t="s">
        <v>289</v>
      </c>
      <c r="F58" s="297"/>
      <c r="G58" s="581"/>
      <c r="H58" s="166"/>
    </row>
    <row r="59" spans="2:8" ht="17.25" thickBot="1">
      <c r="B59" s="582" t="s">
        <v>861</v>
      </c>
      <c r="C59" s="509" t="s">
        <v>892</v>
      </c>
      <c r="D59" s="471" t="s">
        <v>851</v>
      </c>
      <c r="E59" s="335" t="s">
        <v>289</v>
      </c>
      <c r="F59" s="583"/>
      <c r="G59" s="584"/>
      <c r="H59" s="166"/>
    </row>
    <row r="60" spans="2:8" ht="17.25" thickBot="1">
      <c r="B60" s="454" t="s">
        <v>1197</v>
      </c>
      <c r="C60" s="455"/>
      <c r="D60" s="455"/>
      <c r="E60" s="455"/>
      <c r="F60" s="455"/>
      <c r="G60" s="456"/>
      <c r="H60" s="166"/>
    </row>
    <row r="61" spans="2:8">
      <c r="B61" s="481" t="s">
        <v>894</v>
      </c>
      <c r="C61" s="350" t="s">
        <v>1093</v>
      </c>
      <c r="D61" s="351">
        <v>200</v>
      </c>
      <c r="E61" s="482" t="s">
        <v>771</v>
      </c>
      <c r="F61" s="283"/>
      <c r="G61" s="496"/>
      <c r="H61" s="166"/>
    </row>
    <row r="62" spans="2:8">
      <c r="B62" s="449" t="s">
        <v>899</v>
      </c>
      <c r="C62" s="344" t="s">
        <v>1098</v>
      </c>
      <c r="D62" s="310" t="s">
        <v>293</v>
      </c>
      <c r="E62" s="356" t="s">
        <v>289</v>
      </c>
      <c r="F62" s="315"/>
      <c r="G62" s="355" t="s">
        <v>901</v>
      </c>
      <c r="H62" s="166"/>
    </row>
    <row r="63" spans="2:8" ht="17.25" thickBot="1">
      <c r="B63" s="483" t="s">
        <v>902</v>
      </c>
      <c r="C63" s="556" t="s">
        <v>1099</v>
      </c>
      <c r="D63" s="485">
        <v>400</v>
      </c>
      <c r="E63" s="486" t="s">
        <v>771</v>
      </c>
      <c r="F63" s="487"/>
      <c r="G63" s="514"/>
      <c r="H63" s="166"/>
    </row>
    <row r="64" spans="2:8" s="435" customFormat="1" ht="16.5" customHeight="1" thickBot="1">
      <c r="C64" s="557"/>
      <c r="D64" s="557"/>
      <c r="E64" s="557"/>
      <c r="F64" s="557"/>
    </row>
    <row r="65" spans="2:8" ht="20.100000000000001" customHeight="1">
      <c r="B65" s="359" t="s">
        <v>904</v>
      </c>
      <c r="C65" s="518"/>
      <c r="D65" s="518"/>
      <c r="E65" s="518"/>
      <c r="F65" s="518"/>
      <c r="G65" s="519"/>
      <c r="H65" s="166"/>
    </row>
    <row r="66" spans="2:8">
      <c r="B66" s="362" t="s">
        <v>905</v>
      </c>
      <c r="C66" s="520"/>
      <c r="D66" s="520"/>
      <c r="E66" s="520"/>
      <c r="F66" s="520"/>
      <c r="G66" s="521"/>
      <c r="H66" s="166"/>
    </row>
    <row r="67" spans="2:8">
      <c r="B67" s="522" t="s">
        <v>906</v>
      </c>
      <c r="C67" s="523"/>
      <c r="D67" s="524" t="s">
        <v>907</v>
      </c>
      <c r="E67" s="525"/>
      <c r="F67" s="525"/>
      <c r="G67" s="526"/>
      <c r="H67" s="166"/>
    </row>
    <row r="68" spans="2:8" ht="49.5" customHeight="1">
      <c r="B68" s="527" t="s">
        <v>1150</v>
      </c>
      <c r="C68" s="528" t="s">
        <v>1150</v>
      </c>
      <c r="D68" s="529" t="s">
        <v>1151</v>
      </c>
      <c r="E68" s="530"/>
      <c r="F68" s="530"/>
      <c r="G68" s="531"/>
      <c r="H68" s="166"/>
    </row>
    <row r="69" spans="2:8">
      <c r="B69" s="527" t="s">
        <v>1154</v>
      </c>
      <c r="C69" s="528" t="s">
        <v>1154</v>
      </c>
      <c r="D69" s="532" t="s">
        <v>1153</v>
      </c>
      <c r="E69" s="533"/>
      <c r="F69" s="533"/>
      <c r="G69" s="534"/>
      <c r="H69" s="166"/>
    </row>
    <row r="70" spans="2:8">
      <c r="B70" s="527" t="s">
        <v>1155</v>
      </c>
      <c r="C70" s="528" t="s">
        <v>1155</v>
      </c>
      <c r="D70" s="532" t="s">
        <v>1153</v>
      </c>
      <c r="E70" s="533"/>
      <c r="F70" s="533"/>
      <c r="G70" s="534"/>
      <c r="H70" s="166"/>
    </row>
    <row r="71" spans="2:8">
      <c r="B71" s="535" t="s">
        <v>908</v>
      </c>
      <c r="C71" s="536"/>
      <c r="D71" s="537" t="s">
        <v>1198</v>
      </c>
      <c r="E71" s="538"/>
      <c r="F71" s="538"/>
      <c r="G71" s="539"/>
      <c r="H71" s="166"/>
    </row>
    <row r="72" spans="2:8">
      <c r="B72" s="540"/>
      <c r="C72" s="541"/>
      <c r="D72" s="542" t="s">
        <v>910</v>
      </c>
      <c r="E72" s="543"/>
      <c r="F72" s="543"/>
      <c r="G72" s="544"/>
      <c r="H72" s="166"/>
    </row>
    <row r="73" spans="2:8">
      <c r="B73" s="545" t="s">
        <v>106</v>
      </c>
      <c r="C73" s="546"/>
      <c r="D73" s="537" t="s">
        <v>911</v>
      </c>
      <c r="E73" s="538"/>
      <c r="F73" s="538"/>
      <c r="G73" s="539"/>
      <c r="H73" s="166"/>
    </row>
    <row r="74" spans="2:8" ht="17.25" thickBot="1">
      <c r="B74" s="563"/>
      <c r="C74" s="564"/>
      <c r="D74" s="549" t="s">
        <v>912</v>
      </c>
      <c r="E74" s="550"/>
      <c r="F74" s="550"/>
      <c r="G74" s="551"/>
      <c r="H74" s="166"/>
    </row>
    <row r="75" spans="2:8" ht="17.25" thickBot="1">
      <c r="B75" s="552"/>
      <c r="C75" s="218"/>
      <c r="D75" s="219"/>
      <c r="E75" s="219"/>
      <c r="F75" s="219"/>
      <c r="G75" s="221"/>
      <c r="H75" s="195"/>
    </row>
    <row r="76" spans="2:8" ht="16.5" customHeight="1">
      <c r="B76" s="385" t="s">
        <v>913</v>
      </c>
      <c r="C76" s="386"/>
      <c r="D76" s="386"/>
      <c r="E76" s="386"/>
      <c r="F76" s="386"/>
      <c r="G76" s="387"/>
      <c r="H76" s="166"/>
    </row>
    <row r="77" spans="2:8" ht="16.5" customHeight="1">
      <c r="B77" s="388"/>
      <c r="C77" s="389"/>
      <c r="D77" s="389"/>
      <c r="E77" s="389"/>
      <c r="F77" s="389"/>
      <c r="G77" s="390"/>
      <c r="H77" s="166"/>
    </row>
    <row r="78" spans="2:8" ht="16.5" customHeight="1">
      <c r="B78" s="388" t="s">
        <v>914</v>
      </c>
      <c r="C78" s="389"/>
      <c r="D78" s="389"/>
      <c r="E78" s="389"/>
      <c r="F78" s="389"/>
      <c r="G78" s="390"/>
      <c r="H78" s="166"/>
    </row>
    <row r="79" spans="2:8" s="392" customFormat="1" ht="16.5" customHeight="1">
      <c r="B79" s="388" t="s">
        <v>915</v>
      </c>
      <c r="C79" s="389"/>
      <c r="D79" s="389"/>
      <c r="E79" s="389"/>
      <c r="F79" s="389"/>
      <c r="G79" s="390"/>
      <c r="H79" s="391"/>
    </row>
    <row r="80" spans="2:8" s="392" customFormat="1" ht="16.5" customHeight="1">
      <c r="B80" s="388" t="s">
        <v>916</v>
      </c>
      <c r="C80" s="389"/>
      <c r="D80" s="389"/>
      <c r="E80" s="389"/>
      <c r="F80" s="389"/>
      <c r="G80" s="390"/>
      <c r="H80" s="391"/>
    </row>
    <row r="81" spans="2:8" s="392" customFormat="1" ht="16.5" customHeight="1">
      <c r="B81" s="388" t="s">
        <v>917</v>
      </c>
      <c r="C81" s="389"/>
      <c r="D81" s="389"/>
      <c r="E81" s="389"/>
      <c r="F81" s="389"/>
      <c r="G81" s="390"/>
      <c r="H81" s="391"/>
    </row>
    <row r="82" spans="2:8" s="392" customFormat="1" ht="16.5" customHeight="1">
      <c r="B82" s="388"/>
      <c r="C82" s="389"/>
      <c r="D82" s="389"/>
      <c r="E82" s="389"/>
      <c r="F82" s="389"/>
      <c r="G82" s="390"/>
      <c r="H82" s="391"/>
    </row>
    <row r="83" spans="2:8" s="392" customFormat="1" ht="16.5" customHeight="1">
      <c r="B83" s="388"/>
      <c r="C83" s="389"/>
      <c r="D83" s="389"/>
      <c r="E83" s="389"/>
      <c r="F83" s="389"/>
      <c r="G83" s="390"/>
      <c r="H83" s="391"/>
    </row>
    <row r="84" spans="2:8" s="392" customFormat="1" ht="16.5" customHeight="1">
      <c r="B84" s="388"/>
      <c r="C84" s="389"/>
      <c r="D84" s="389"/>
      <c r="E84" s="389"/>
      <c r="F84" s="389"/>
      <c r="G84" s="390"/>
      <c r="H84" s="391"/>
    </row>
    <row r="85" spans="2:8" s="392" customFormat="1" ht="16.5" customHeight="1">
      <c r="B85" s="388" t="s">
        <v>921</v>
      </c>
      <c r="C85" s="389"/>
      <c r="D85" s="389"/>
      <c r="E85" s="389"/>
      <c r="F85" s="389"/>
      <c r="G85" s="390"/>
      <c r="H85" s="391"/>
    </row>
    <row r="86" spans="2:8" s="392" customFormat="1" ht="16.5" customHeight="1">
      <c r="B86" s="388" t="s">
        <v>915</v>
      </c>
      <c r="C86" s="389"/>
      <c r="D86" s="389"/>
      <c r="E86" s="389"/>
      <c r="F86" s="389"/>
      <c r="G86" s="390"/>
      <c r="H86" s="391"/>
    </row>
    <row r="87" spans="2:8" s="392" customFormat="1" ht="16.5" customHeight="1">
      <c r="B87" s="388" t="s">
        <v>916</v>
      </c>
      <c r="C87" s="389"/>
      <c r="D87" s="389"/>
      <c r="E87" s="389"/>
      <c r="F87" s="389"/>
      <c r="G87" s="390"/>
      <c r="H87" s="391"/>
    </row>
    <row r="88" spans="2:8" s="392" customFormat="1" ht="16.5" customHeight="1">
      <c r="B88" s="388" t="s">
        <v>922</v>
      </c>
      <c r="C88" s="389"/>
      <c r="D88" s="389"/>
      <c r="E88" s="389"/>
      <c r="F88" s="389"/>
      <c r="G88" s="390"/>
      <c r="H88" s="391"/>
    </row>
    <row r="89" spans="2:8" s="392" customFormat="1" ht="16.5" customHeight="1">
      <c r="B89" s="388"/>
      <c r="C89" s="389"/>
      <c r="D89" s="389"/>
      <c r="E89" s="389"/>
      <c r="F89" s="389"/>
      <c r="G89" s="390"/>
      <c r="H89" s="391"/>
    </row>
    <row r="90" spans="2:8" s="392" customFormat="1" ht="16.5" customHeight="1">
      <c r="B90" s="388"/>
      <c r="C90" s="389"/>
      <c r="D90" s="389"/>
      <c r="E90" s="389"/>
      <c r="F90" s="389"/>
      <c r="G90" s="390"/>
      <c r="H90" s="391"/>
    </row>
    <row r="91" spans="2:8" ht="16.5" customHeight="1">
      <c r="B91" s="388"/>
      <c r="C91" s="389"/>
      <c r="D91" s="389"/>
      <c r="E91" s="389"/>
      <c r="F91" s="389"/>
      <c r="G91" s="390"/>
      <c r="H91" s="392"/>
    </row>
    <row r="92" spans="2:8" ht="16.5" customHeight="1">
      <c r="B92" s="388" t="s">
        <v>923</v>
      </c>
      <c r="C92" s="389"/>
      <c r="D92" s="389"/>
      <c r="E92" s="389"/>
      <c r="F92" s="389"/>
      <c r="G92" s="390"/>
      <c r="H92" s="195"/>
    </row>
    <row r="93" spans="2:8" ht="16.5" customHeight="1">
      <c r="B93" s="388" t="s">
        <v>924</v>
      </c>
      <c r="C93" s="389"/>
      <c r="D93" s="389"/>
      <c r="E93" s="389"/>
      <c r="F93" s="389"/>
      <c r="G93" s="390"/>
    </row>
    <row r="94" spans="2:8" ht="16.5" customHeight="1">
      <c r="B94" s="388" t="s">
        <v>925</v>
      </c>
      <c r="C94" s="389"/>
      <c r="D94" s="389"/>
      <c r="E94" s="389"/>
      <c r="F94" s="389"/>
      <c r="G94" s="390"/>
      <c r="H94" s="166"/>
    </row>
    <row r="95" spans="2:8" ht="16.5" customHeight="1">
      <c r="B95" s="388" t="s">
        <v>922</v>
      </c>
      <c r="C95" s="389"/>
      <c r="D95" s="389"/>
      <c r="E95" s="389"/>
      <c r="F95" s="389"/>
      <c r="G95" s="390"/>
      <c r="H95" s="166"/>
    </row>
    <row r="96" spans="2:8" ht="16.5" customHeight="1">
      <c r="B96" s="388"/>
      <c r="C96" s="389"/>
      <c r="D96" s="389"/>
      <c r="E96" s="389"/>
      <c r="F96" s="389"/>
      <c r="G96" s="390"/>
      <c r="H96" s="166"/>
    </row>
    <row r="97" spans="2:8" ht="16.5" customHeight="1">
      <c r="B97" s="388"/>
      <c r="C97" s="389"/>
      <c r="D97" s="389"/>
      <c r="E97" s="389"/>
      <c r="F97" s="389"/>
      <c r="G97" s="390"/>
      <c r="H97" s="166"/>
    </row>
    <row r="98" spans="2:8" ht="16.5" customHeight="1">
      <c r="B98" s="388"/>
      <c r="C98" s="389"/>
      <c r="D98" s="389"/>
      <c r="E98" s="389"/>
      <c r="F98" s="389"/>
      <c r="G98" s="390"/>
      <c r="H98" s="166"/>
    </row>
    <row r="99" spans="2:8" ht="16.5" customHeight="1">
      <c r="B99" s="388" t="s">
        <v>926</v>
      </c>
      <c r="C99" s="389"/>
      <c r="D99" s="389"/>
      <c r="E99" s="389"/>
      <c r="F99" s="389"/>
      <c r="G99" s="390"/>
      <c r="H99" s="166"/>
    </row>
    <row r="100" spans="2:8" ht="16.5" customHeight="1">
      <c r="B100" s="388"/>
      <c r="C100" s="389"/>
      <c r="D100" s="389"/>
      <c r="E100" s="389"/>
      <c r="F100" s="389"/>
      <c r="G100" s="390"/>
      <c r="H100" s="166"/>
    </row>
    <row r="101" spans="2:8" s="392" customFormat="1" ht="16.5" customHeight="1" thickBot="1">
      <c r="B101" s="380"/>
      <c r="C101" s="393"/>
      <c r="D101" s="393"/>
      <c r="E101" s="393"/>
      <c r="F101" s="393"/>
      <c r="G101" s="394"/>
      <c r="H101" s="5"/>
    </row>
    <row r="102" spans="2:8" s="392" customFormat="1" ht="16.5" customHeight="1" thickBot="1">
      <c r="G102" s="395"/>
    </row>
    <row r="103" spans="2:8" s="399" customFormat="1" ht="20.100000000000001" customHeight="1">
      <c r="B103" s="396" t="s">
        <v>927</v>
      </c>
      <c r="C103" s="397"/>
      <c r="D103" s="397"/>
      <c r="E103" s="397"/>
      <c r="F103" s="397"/>
      <c r="G103" s="398"/>
    </row>
    <row r="104" spans="2:8" s="399" customFormat="1" ht="20.100000000000001" customHeight="1">
      <c r="B104" s="400"/>
      <c r="C104" s="401"/>
      <c r="D104" s="401"/>
      <c r="E104" s="401"/>
      <c r="F104" s="401"/>
      <c r="G104" s="402"/>
    </row>
    <row r="105" spans="2:8" s="399" customFormat="1" ht="20.100000000000001" customHeight="1">
      <c r="B105" s="400" t="s">
        <v>928</v>
      </c>
      <c r="C105" s="401"/>
      <c r="D105" s="401"/>
      <c r="E105" s="401"/>
      <c r="F105" s="401"/>
      <c r="G105" s="402"/>
    </row>
    <row r="106" spans="2:8" s="399" customFormat="1" ht="20.100000000000001" customHeight="1">
      <c r="B106" s="400"/>
      <c r="C106" s="401"/>
      <c r="D106" s="401"/>
      <c r="E106" s="401"/>
      <c r="F106" s="401"/>
      <c r="G106" s="402"/>
    </row>
    <row r="107" spans="2:8" s="399" customFormat="1" ht="20.100000000000001" customHeight="1">
      <c r="B107" s="400" t="s">
        <v>929</v>
      </c>
      <c r="C107" s="401"/>
      <c r="D107" s="401"/>
      <c r="E107" s="401"/>
      <c r="F107" s="401"/>
      <c r="G107" s="402"/>
    </row>
    <row r="108" spans="2:8" s="399" customFormat="1" ht="20.100000000000001" customHeight="1">
      <c r="B108" s="400" t="s">
        <v>930</v>
      </c>
      <c r="C108" s="401"/>
      <c r="D108" s="401"/>
      <c r="E108" s="401"/>
      <c r="F108" s="401"/>
      <c r="G108" s="402"/>
    </row>
    <row r="109" spans="2:8" s="399" customFormat="1" ht="20.100000000000001" customHeight="1">
      <c r="B109" s="400" t="s">
        <v>931</v>
      </c>
      <c r="C109" s="401"/>
      <c r="D109" s="401"/>
      <c r="E109" s="401"/>
      <c r="F109" s="401"/>
      <c r="G109" s="402"/>
    </row>
    <row r="110" spans="2:8" s="399" customFormat="1" ht="20.100000000000001" customHeight="1">
      <c r="B110" s="400" t="s">
        <v>932</v>
      </c>
      <c r="C110" s="401"/>
      <c r="D110" s="401"/>
      <c r="E110" s="401"/>
      <c r="F110" s="401"/>
      <c r="G110" s="402"/>
    </row>
    <row r="111" spans="2:8" s="399" customFormat="1" ht="20.100000000000001" customHeight="1">
      <c r="B111" s="400"/>
      <c r="C111" s="401"/>
      <c r="D111" s="401"/>
      <c r="E111" s="401"/>
      <c r="F111" s="401"/>
      <c r="G111" s="402"/>
    </row>
    <row r="112" spans="2:8" s="399" customFormat="1" ht="20.100000000000001" customHeight="1">
      <c r="B112" s="400" t="s">
        <v>935</v>
      </c>
      <c r="C112" s="401"/>
      <c r="D112" s="401"/>
      <c r="E112" s="401"/>
      <c r="F112" s="401"/>
      <c r="G112" s="402"/>
    </row>
    <row r="113" spans="2:7" s="399" customFormat="1" ht="20.100000000000001" customHeight="1" thickBot="1">
      <c r="B113" s="403"/>
      <c r="C113" s="404"/>
      <c r="D113" s="404"/>
      <c r="E113" s="404"/>
      <c r="F113" s="404"/>
      <c r="G113" s="405"/>
    </row>
    <row r="114" spans="2:7" s="392" customFormat="1" ht="16.5" customHeight="1" thickBot="1">
      <c r="G114" s="395"/>
    </row>
    <row r="115" spans="2:7" s="392" customFormat="1" ht="16.5" customHeight="1">
      <c r="B115" s="407" t="s">
        <v>936</v>
      </c>
      <c r="C115" s="408"/>
      <c r="D115" s="408"/>
      <c r="E115" s="408"/>
      <c r="F115" s="408"/>
      <c r="G115" s="409"/>
    </row>
    <row r="116" spans="2:7" s="392" customFormat="1" ht="16.5" customHeight="1">
      <c r="B116" s="391"/>
      <c r="G116" s="410"/>
    </row>
    <row r="117" spans="2:7" s="392" customFormat="1" ht="16.5" customHeight="1">
      <c r="B117" s="565" t="s">
        <v>1100</v>
      </c>
      <c r="G117" s="410"/>
    </row>
    <row r="118" spans="2:7" s="392" customFormat="1" ht="16.5" customHeight="1">
      <c r="B118" s="391"/>
      <c r="G118" s="410"/>
    </row>
    <row r="119" spans="2:7" s="392" customFormat="1" ht="16.5" customHeight="1">
      <c r="B119" s="412" t="s">
        <v>938</v>
      </c>
      <c r="C119" s="413" t="s">
        <v>939</v>
      </c>
      <c r="D119" s="413"/>
      <c r="E119" s="413"/>
      <c r="F119" s="414" t="s">
        <v>940</v>
      </c>
      <c r="G119" s="415"/>
    </row>
    <row r="120" spans="2:7" s="392" customFormat="1" ht="16.5" customHeight="1">
      <c r="B120" s="416" t="s">
        <v>941</v>
      </c>
      <c r="C120" s="417" t="s">
        <v>942</v>
      </c>
      <c r="D120" s="418"/>
      <c r="E120" s="418"/>
      <c r="F120" s="418"/>
      <c r="G120" s="419"/>
    </row>
    <row r="121" spans="2:7" s="392" customFormat="1" ht="16.5" customHeight="1">
      <c r="B121" s="391" t="s">
        <v>943</v>
      </c>
      <c r="C121" s="420" t="s">
        <v>944</v>
      </c>
      <c r="F121" s="421" t="s">
        <v>1101</v>
      </c>
      <c r="G121" s="422"/>
    </row>
    <row r="122" spans="2:7" s="392" customFormat="1" ht="16.5" customHeight="1">
      <c r="B122" s="391" t="s">
        <v>946</v>
      </c>
      <c r="C122" s="420" t="s">
        <v>947</v>
      </c>
      <c r="F122" s="421"/>
      <c r="G122" s="422"/>
    </row>
    <row r="123" spans="2:7" s="392" customFormat="1" ht="16.5" customHeight="1">
      <c r="B123" s="391" t="s">
        <v>948</v>
      </c>
      <c r="C123" s="420" t="s">
        <v>947</v>
      </c>
      <c r="F123" s="421"/>
      <c r="G123" s="422"/>
    </row>
    <row r="124" spans="2:7" s="392" customFormat="1" ht="16.5" customHeight="1">
      <c r="B124" s="391" t="s">
        <v>949</v>
      </c>
      <c r="C124" s="392" t="s">
        <v>950</v>
      </c>
      <c r="F124" s="421"/>
      <c r="G124" s="422"/>
    </row>
    <row r="125" spans="2:7" s="392" customFormat="1" ht="16.5" customHeight="1">
      <c r="B125" s="391" t="s">
        <v>951</v>
      </c>
      <c r="C125" s="420" t="s">
        <v>952</v>
      </c>
      <c r="F125" s="421" t="s">
        <v>1102</v>
      </c>
      <c r="G125" s="422"/>
    </row>
    <row r="126" spans="2:7" s="392" customFormat="1" ht="16.5" customHeight="1">
      <c r="B126" s="391" t="s">
        <v>954</v>
      </c>
      <c r="C126" s="392" t="s">
        <v>955</v>
      </c>
      <c r="F126" s="421"/>
      <c r="G126" s="422"/>
    </row>
    <row r="127" spans="2:7" s="392" customFormat="1" ht="16.5" customHeight="1">
      <c r="B127" s="391" t="s">
        <v>956</v>
      </c>
      <c r="C127" s="420" t="s">
        <v>947</v>
      </c>
      <c r="F127" s="421"/>
      <c r="G127" s="422"/>
    </row>
    <row r="128" spans="2:7" s="392" customFormat="1" ht="16.5" customHeight="1">
      <c r="B128" s="391" t="s">
        <v>949</v>
      </c>
      <c r="C128" s="392" t="s">
        <v>955</v>
      </c>
      <c r="F128" s="421"/>
      <c r="G128" s="422"/>
    </row>
    <row r="129" spans="2:8" s="392" customFormat="1" ht="16.5" customHeight="1">
      <c r="B129" s="391" t="s">
        <v>957</v>
      </c>
      <c r="C129" s="420" t="s">
        <v>947</v>
      </c>
      <c r="F129" s="421" t="s">
        <v>1103</v>
      </c>
      <c r="G129" s="422"/>
    </row>
    <row r="130" spans="2:8" s="392" customFormat="1" ht="16.5" customHeight="1">
      <c r="B130" s="391" t="s">
        <v>959</v>
      </c>
      <c r="C130" s="392" t="s">
        <v>960</v>
      </c>
      <c r="F130" s="421"/>
      <c r="G130" s="422"/>
    </row>
    <row r="131" spans="2:8" s="392" customFormat="1" ht="16.5" customHeight="1">
      <c r="B131" s="391"/>
      <c r="G131" s="410"/>
    </row>
    <row r="132" spans="2:8" s="392" customFormat="1" ht="16.5" customHeight="1" thickBot="1">
      <c r="B132" s="423"/>
      <c r="C132" s="424"/>
      <c r="D132" s="424"/>
      <c r="E132" s="424"/>
      <c r="F132" s="424"/>
      <c r="G132" s="425"/>
    </row>
    <row r="133" spans="2:8" ht="20.100000000000001" customHeight="1">
      <c r="B133" s="184"/>
      <c r="C133" s="184"/>
      <c r="D133" s="185"/>
      <c r="E133" s="186"/>
      <c r="F133" s="186"/>
      <c r="G133" s="184"/>
      <c r="H133" s="151"/>
    </row>
  </sheetData>
  <mergeCells count="19">
    <mergeCell ref="F119:G119"/>
    <mergeCell ref="F121:G124"/>
    <mergeCell ref="F125:G128"/>
    <mergeCell ref="F129:G130"/>
    <mergeCell ref="B70:C70"/>
    <mergeCell ref="D70:G70"/>
    <mergeCell ref="B71:C72"/>
    <mergeCell ref="D71:G71"/>
    <mergeCell ref="D72:G72"/>
    <mergeCell ref="B73:C74"/>
    <mergeCell ref="D73:G73"/>
    <mergeCell ref="D74:G74"/>
    <mergeCell ref="G42:G59"/>
    <mergeCell ref="B67:C67"/>
    <mergeCell ref="D67:G67"/>
    <mergeCell ref="B68:C68"/>
    <mergeCell ref="D68:G68"/>
    <mergeCell ref="B69:C69"/>
    <mergeCell ref="D69:G6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A4038-0368-41AD-8F4A-ACEA22BBD632}">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141</v>
      </c>
      <c r="C2" s="155"/>
      <c r="D2" s="155"/>
      <c r="E2" s="155"/>
      <c r="F2" s="155"/>
      <c r="G2" s="156"/>
      <c r="H2" s="157"/>
    </row>
    <row r="3" spans="2:8" ht="13.5" customHeight="1" thickBot="1">
      <c r="B3" s="158"/>
      <c r="C3" s="158"/>
      <c r="D3" s="158"/>
      <c r="E3" s="158"/>
      <c r="F3" s="158"/>
      <c r="G3" s="158"/>
    </row>
    <row r="4" spans="2:8" ht="20.25" customHeight="1" thickBot="1">
      <c r="B4" s="162" t="s">
        <v>57</v>
      </c>
      <c r="C4" s="585" t="s">
        <v>266</v>
      </c>
      <c r="D4" s="160" t="s">
        <v>267</v>
      </c>
      <c r="E4" s="160" t="s">
        <v>268</v>
      </c>
      <c r="F4" s="161" t="s">
        <v>269</v>
      </c>
      <c r="G4" s="162" t="s">
        <v>270</v>
      </c>
    </row>
    <row r="5" spans="2:8">
      <c r="B5" s="328" t="s">
        <v>1229</v>
      </c>
      <c r="C5" s="586" t="s">
        <v>1230</v>
      </c>
      <c r="D5" s="587" t="s">
        <v>273</v>
      </c>
      <c r="E5" s="278" t="s">
        <v>1231</v>
      </c>
      <c r="F5" s="264" t="s">
        <v>275</v>
      </c>
      <c r="G5" s="266" t="s">
        <v>808</v>
      </c>
      <c r="H5" s="166"/>
    </row>
    <row r="6" spans="2:8">
      <c r="B6" s="449" t="s">
        <v>1232</v>
      </c>
      <c r="C6" s="588" t="s">
        <v>1233</v>
      </c>
      <c r="D6" s="589" t="s">
        <v>673</v>
      </c>
      <c r="E6" s="590" t="s">
        <v>1231</v>
      </c>
      <c r="F6" s="591"/>
      <c r="G6" s="592" t="s">
        <v>808</v>
      </c>
      <c r="H6" s="166"/>
    </row>
    <row r="7" spans="2:8" ht="60">
      <c r="B7" s="593" t="s">
        <v>1234</v>
      </c>
      <c r="C7" s="174" t="s">
        <v>1235</v>
      </c>
      <c r="D7" s="175" t="s">
        <v>325</v>
      </c>
      <c r="E7" s="278" t="s">
        <v>732</v>
      </c>
      <c r="F7" s="264" t="s">
        <v>805</v>
      </c>
      <c r="G7" s="177" t="s">
        <v>1236</v>
      </c>
      <c r="H7" s="166"/>
    </row>
    <row r="8" spans="2:8" ht="105">
      <c r="B8" s="449" t="s">
        <v>1237</v>
      </c>
      <c r="C8" s="594" t="s">
        <v>1238</v>
      </c>
      <c r="D8" s="589" t="s">
        <v>566</v>
      </c>
      <c r="E8" s="590" t="s">
        <v>365</v>
      </c>
      <c r="F8" s="591" t="s">
        <v>805</v>
      </c>
      <c r="G8" s="502" t="s">
        <v>1239</v>
      </c>
      <c r="H8" s="166"/>
    </row>
    <row r="9" spans="2:8" ht="105">
      <c r="B9" s="449" t="s">
        <v>1240</v>
      </c>
      <c r="C9" s="594" t="s">
        <v>1241</v>
      </c>
      <c r="D9" s="589" t="s">
        <v>566</v>
      </c>
      <c r="E9" s="590" t="s">
        <v>365</v>
      </c>
      <c r="F9" s="591" t="s">
        <v>805</v>
      </c>
      <c r="G9" s="502" t="s">
        <v>1242</v>
      </c>
      <c r="H9" s="166"/>
    </row>
    <row r="10" spans="2:8" ht="45">
      <c r="B10" s="237" t="s">
        <v>1243</v>
      </c>
      <c r="C10" s="174" t="s">
        <v>1244</v>
      </c>
      <c r="D10" s="595" t="s">
        <v>1245</v>
      </c>
      <c r="E10" s="278" t="s">
        <v>279</v>
      </c>
      <c r="F10" s="264" t="s">
        <v>275</v>
      </c>
      <c r="G10" s="177" t="s">
        <v>1246</v>
      </c>
      <c r="H10" s="166"/>
    </row>
    <row r="11" spans="2:8" ht="60.75" thickBot="1">
      <c r="B11" s="334" t="s">
        <v>1247</v>
      </c>
      <c r="C11" s="179" t="s">
        <v>1248</v>
      </c>
      <c r="D11" s="596" t="s">
        <v>1249</v>
      </c>
      <c r="E11" s="597" t="s">
        <v>289</v>
      </c>
      <c r="F11" s="181" t="s">
        <v>275</v>
      </c>
      <c r="G11" s="183" t="s">
        <v>1250</v>
      </c>
      <c r="H11" s="166"/>
    </row>
    <row r="12" spans="2:8" ht="17.25" thickBot="1">
      <c r="B12" s="552"/>
      <c r="C12" s="552"/>
      <c r="D12" s="552"/>
      <c r="E12" s="552"/>
      <c r="F12" s="552"/>
      <c r="G12" s="598"/>
      <c r="H12" s="195"/>
    </row>
    <row r="13" spans="2:8">
      <c r="B13" s="599" t="s">
        <v>1252</v>
      </c>
      <c r="C13" s="600"/>
      <c r="D13" s="600"/>
      <c r="E13" s="600"/>
      <c r="F13" s="600"/>
      <c r="G13" s="601"/>
      <c r="H13" s="166"/>
    </row>
    <row r="14" spans="2:8">
      <c r="B14" s="602"/>
      <c r="C14" s="603"/>
      <c r="D14" s="603"/>
      <c r="E14" s="603"/>
      <c r="F14" s="603"/>
      <c r="G14" s="604"/>
      <c r="H14" s="166"/>
    </row>
    <row r="15" spans="2:8">
      <c r="B15" s="522" t="s">
        <v>906</v>
      </c>
      <c r="C15" s="523"/>
      <c r="D15" s="524" t="s">
        <v>907</v>
      </c>
      <c r="E15" s="525"/>
      <c r="F15" s="525"/>
      <c r="G15" s="526"/>
      <c r="H15" s="166"/>
    </row>
    <row r="16" spans="2:8" ht="33" customHeight="1">
      <c r="B16" s="605" t="s">
        <v>92</v>
      </c>
      <c r="C16" s="606"/>
      <c r="D16" s="607" t="s">
        <v>1253</v>
      </c>
      <c r="E16" s="608"/>
      <c r="F16" s="608"/>
      <c r="G16" s="609"/>
      <c r="H16" s="166"/>
    </row>
    <row r="17" spans="2:8">
      <c r="B17" s="547" t="s">
        <v>86</v>
      </c>
      <c r="C17" s="548"/>
      <c r="D17" s="610" t="s">
        <v>1254</v>
      </c>
      <c r="E17" s="611"/>
      <c r="F17" s="611"/>
      <c r="G17" s="612"/>
      <c r="H17" s="166"/>
    </row>
    <row r="18" spans="2:8" ht="17.25" thickBot="1">
      <c r="B18" s="613" t="s">
        <v>87</v>
      </c>
      <c r="C18" s="614"/>
      <c r="D18" s="615" t="s">
        <v>1255</v>
      </c>
      <c r="E18" s="616"/>
      <c r="F18" s="616"/>
      <c r="G18" s="617"/>
      <c r="H18" s="166"/>
    </row>
    <row r="19" spans="2:8" ht="20.100000000000001" customHeight="1">
      <c r="B19" s="184"/>
      <c r="C19" s="184"/>
      <c r="D19" s="185"/>
      <c r="E19" s="186"/>
      <c r="F19" s="186"/>
      <c r="G19" s="184"/>
      <c r="H19" s="151"/>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8052-9CBA-4A4F-BEB6-5934F19DEDAC}">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171</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c r="B5" s="167" t="s">
        <v>1256</v>
      </c>
      <c r="C5" s="168" t="s">
        <v>1257</v>
      </c>
      <c r="D5" s="169" t="s">
        <v>761</v>
      </c>
      <c r="E5" s="170" t="s">
        <v>285</v>
      </c>
      <c r="F5" s="171" t="s">
        <v>733</v>
      </c>
      <c r="G5" s="618" t="s">
        <v>808</v>
      </c>
      <c r="H5" s="166"/>
    </row>
    <row r="6" spans="2:8">
      <c r="B6" s="173" t="s">
        <v>1258</v>
      </c>
      <c r="C6" s="174" t="s">
        <v>1259</v>
      </c>
      <c r="D6" s="175" t="s">
        <v>1260</v>
      </c>
      <c r="E6" s="4" t="s">
        <v>1205</v>
      </c>
      <c r="F6" s="176"/>
      <c r="G6" s="619"/>
      <c r="H6" s="166"/>
    </row>
    <row r="7" spans="2:8">
      <c r="B7" s="173" t="s">
        <v>1211</v>
      </c>
      <c r="C7" s="174" t="s">
        <v>1261</v>
      </c>
      <c r="D7" s="175" t="s">
        <v>522</v>
      </c>
      <c r="E7" s="4" t="s">
        <v>732</v>
      </c>
      <c r="F7" s="176"/>
      <c r="G7" s="346"/>
      <c r="H7" s="166"/>
    </row>
    <row r="8" spans="2:8" ht="26.25" customHeight="1">
      <c r="B8" s="173" t="s">
        <v>93</v>
      </c>
      <c r="C8" s="174" t="s">
        <v>1262</v>
      </c>
      <c r="D8" s="175" t="s">
        <v>731</v>
      </c>
      <c r="E8" s="4" t="s">
        <v>285</v>
      </c>
      <c r="F8" s="176"/>
      <c r="G8" s="215" t="s">
        <v>1263</v>
      </c>
      <c r="H8" s="166"/>
    </row>
    <row r="9" spans="2:8" ht="26.25" customHeight="1">
      <c r="B9" s="173" t="s">
        <v>144</v>
      </c>
      <c r="C9" s="174" t="s">
        <v>1264</v>
      </c>
      <c r="D9" s="175" t="s">
        <v>731</v>
      </c>
      <c r="E9" s="4" t="s">
        <v>285</v>
      </c>
      <c r="F9" s="176"/>
      <c r="G9" s="189"/>
      <c r="H9" s="166"/>
    </row>
    <row r="10" spans="2:8">
      <c r="B10" s="173" t="s">
        <v>1613</v>
      </c>
      <c r="C10" s="174" t="s">
        <v>1265</v>
      </c>
      <c r="D10" s="175" t="s">
        <v>731</v>
      </c>
      <c r="E10" s="4" t="s">
        <v>732</v>
      </c>
      <c r="F10" s="176"/>
      <c r="G10" s="266" t="s">
        <v>276</v>
      </c>
      <c r="H10" s="166"/>
    </row>
    <row r="11" spans="2:8" ht="16.5" customHeight="1">
      <c r="B11" s="173" t="s">
        <v>1632</v>
      </c>
      <c r="C11" s="174" t="s">
        <v>1266</v>
      </c>
      <c r="D11" s="175" t="s">
        <v>753</v>
      </c>
      <c r="E11" s="4" t="s">
        <v>732</v>
      </c>
      <c r="F11" s="176"/>
      <c r="G11" s="215" t="s">
        <v>1640</v>
      </c>
      <c r="H11" s="166"/>
    </row>
    <row r="12" spans="2:8" ht="16.5" customHeight="1">
      <c r="B12" s="173" t="s">
        <v>1667</v>
      </c>
      <c r="C12" s="174" t="s">
        <v>1267</v>
      </c>
      <c r="D12" s="175" t="s">
        <v>555</v>
      </c>
      <c r="E12" s="4" t="s">
        <v>732</v>
      </c>
      <c r="F12" s="176"/>
      <c r="G12" s="189"/>
      <c r="H12" s="166"/>
    </row>
    <row r="13" spans="2:8" ht="60.75" thickBot="1">
      <c r="B13" s="173" t="s">
        <v>1268</v>
      </c>
      <c r="C13" s="174" t="s">
        <v>1269</v>
      </c>
      <c r="D13" s="175" t="s">
        <v>1216</v>
      </c>
      <c r="E13" s="4" t="s">
        <v>501</v>
      </c>
      <c r="F13" s="176" t="s">
        <v>733</v>
      </c>
      <c r="G13" s="177" t="s">
        <v>1270</v>
      </c>
      <c r="H13" s="166"/>
    </row>
    <row r="14" spans="2:8" ht="20.100000000000001" customHeight="1">
      <c r="B14" s="184"/>
      <c r="C14" s="184"/>
      <c r="D14" s="185"/>
      <c r="E14" s="186"/>
      <c r="F14" s="186"/>
      <c r="G14" s="184"/>
      <c r="H14" s="151"/>
    </row>
  </sheetData>
  <mergeCells count="2">
    <mergeCell ref="G8:G9"/>
    <mergeCell ref="G11:G1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6CDDB-4E73-41B8-9705-5269B540C35C}">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231" t="s">
        <v>173</v>
      </c>
      <c r="C2" s="232"/>
      <c r="D2" s="232"/>
      <c r="E2" s="232"/>
      <c r="F2" s="232"/>
      <c r="G2" s="233"/>
      <c r="H2" s="157"/>
    </row>
    <row r="3" spans="2:8" ht="13.5" customHeight="1">
      <c r="B3" s="258"/>
      <c r="C3" s="258"/>
      <c r="D3" s="258"/>
      <c r="E3" s="258"/>
      <c r="F3" s="258"/>
      <c r="G3" s="258"/>
    </row>
    <row r="4" spans="2:8" ht="13.5" customHeight="1">
      <c r="D4" s="5"/>
      <c r="E4" s="5"/>
      <c r="F4" s="5"/>
      <c r="G4" s="234" t="s">
        <v>1271</v>
      </c>
    </row>
    <row r="5" spans="2:8" ht="13.5" customHeight="1" thickBot="1">
      <c r="B5" s="235"/>
      <c r="C5" s="235"/>
      <c r="D5" s="235"/>
      <c r="E5" s="235"/>
      <c r="F5" s="235"/>
      <c r="G5" s="235"/>
    </row>
    <row r="6" spans="2:8" ht="20.25" customHeight="1" thickBot="1">
      <c r="B6" s="159" t="s">
        <v>57</v>
      </c>
      <c r="C6" s="160" t="s">
        <v>266</v>
      </c>
      <c r="D6" s="160" t="s">
        <v>267</v>
      </c>
      <c r="E6" s="160" t="s">
        <v>268</v>
      </c>
      <c r="F6" s="161" t="s">
        <v>269</v>
      </c>
      <c r="G6" s="162" t="s">
        <v>270</v>
      </c>
    </row>
    <row r="7" spans="2:8">
      <c r="B7" s="167" t="s">
        <v>1256</v>
      </c>
      <c r="C7" s="168" t="s">
        <v>1272</v>
      </c>
      <c r="D7" s="169" t="s">
        <v>761</v>
      </c>
      <c r="E7" s="170" t="s">
        <v>285</v>
      </c>
      <c r="F7" s="171" t="s">
        <v>733</v>
      </c>
      <c r="G7" s="618" t="s">
        <v>1273</v>
      </c>
      <c r="H7" s="166"/>
    </row>
    <row r="8" spans="2:8">
      <c r="B8" s="173" t="s">
        <v>1258</v>
      </c>
      <c r="C8" s="174" t="s">
        <v>1274</v>
      </c>
      <c r="D8" s="175" t="s">
        <v>1260</v>
      </c>
      <c r="E8" s="4" t="s">
        <v>1205</v>
      </c>
      <c r="F8" s="176"/>
      <c r="G8" s="620"/>
      <c r="H8" s="166"/>
    </row>
    <row r="9" spans="2:8">
      <c r="B9" s="173" t="s">
        <v>1275</v>
      </c>
      <c r="C9" s="174" t="s">
        <v>1276</v>
      </c>
      <c r="D9" s="175" t="s">
        <v>1277</v>
      </c>
      <c r="E9" s="4" t="s">
        <v>1278</v>
      </c>
      <c r="F9" s="176" t="s">
        <v>275</v>
      </c>
      <c r="G9" s="177"/>
      <c r="H9" s="166"/>
    </row>
    <row r="10" spans="2:8">
      <c r="B10" s="173" t="s">
        <v>1211</v>
      </c>
      <c r="C10" s="174" t="s">
        <v>1279</v>
      </c>
      <c r="D10" s="175" t="s">
        <v>522</v>
      </c>
      <c r="E10" s="4" t="s">
        <v>732</v>
      </c>
      <c r="F10" s="176"/>
      <c r="G10" s="236" t="s">
        <v>1273</v>
      </c>
      <c r="H10" s="166"/>
    </row>
    <row r="11" spans="2:8" ht="26.25" customHeight="1">
      <c r="B11" s="173" t="s">
        <v>93</v>
      </c>
      <c r="C11" s="174" t="s">
        <v>1280</v>
      </c>
      <c r="D11" s="175" t="s">
        <v>731</v>
      </c>
      <c r="E11" s="4" t="s">
        <v>285</v>
      </c>
      <c r="F11" s="176"/>
      <c r="G11" s="215" t="s">
        <v>1263</v>
      </c>
      <c r="H11" s="166"/>
    </row>
    <row r="12" spans="2:8" ht="26.25" customHeight="1">
      <c r="B12" s="173" t="s">
        <v>144</v>
      </c>
      <c r="C12" s="174" t="s">
        <v>1281</v>
      </c>
      <c r="D12" s="175" t="s">
        <v>731</v>
      </c>
      <c r="E12" s="4" t="s">
        <v>285</v>
      </c>
      <c r="F12" s="176"/>
      <c r="G12" s="189"/>
      <c r="H12" s="166"/>
    </row>
    <row r="13" spans="2:8">
      <c r="B13" s="173" t="s">
        <v>1613</v>
      </c>
      <c r="C13" s="174" t="s">
        <v>1282</v>
      </c>
      <c r="D13" s="175" t="s">
        <v>731</v>
      </c>
      <c r="E13" s="4" t="s">
        <v>732</v>
      </c>
      <c r="F13" s="176"/>
      <c r="G13" s="177" t="s">
        <v>276</v>
      </c>
      <c r="H13" s="166"/>
    </row>
    <row r="14" spans="2:8" ht="16.5" customHeight="1">
      <c r="B14" s="173" t="s">
        <v>1632</v>
      </c>
      <c r="C14" s="174" t="s">
        <v>1283</v>
      </c>
      <c r="D14" s="175" t="s">
        <v>753</v>
      </c>
      <c r="E14" s="4" t="s">
        <v>732</v>
      </c>
      <c r="F14" s="176"/>
      <c r="G14" s="215" t="s">
        <v>1640</v>
      </c>
      <c r="H14" s="166"/>
    </row>
    <row r="15" spans="2:8" ht="16.5" customHeight="1">
      <c r="B15" s="173" t="s">
        <v>1667</v>
      </c>
      <c r="C15" s="174" t="s">
        <v>1284</v>
      </c>
      <c r="D15" s="175" t="s">
        <v>555</v>
      </c>
      <c r="E15" s="4" t="s">
        <v>732</v>
      </c>
      <c r="F15" s="176"/>
      <c r="G15" s="189"/>
      <c r="H15" s="166"/>
    </row>
    <row r="16" spans="2:8" ht="90">
      <c r="B16" s="173" t="s">
        <v>1268</v>
      </c>
      <c r="C16" s="174" t="s">
        <v>1285</v>
      </c>
      <c r="D16" s="175" t="s">
        <v>1216</v>
      </c>
      <c r="E16" s="4" t="s">
        <v>501</v>
      </c>
      <c r="F16" s="176" t="s">
        <v>733</v>
      </c>
      <c r="G16" s="177" t="s">
        <v>1286</v>
      </c>
      <c r="H16" s="166"/>
    </row>
    <row r="17" spans="2:8" ht="60.75" thickBot="1">
      <c r="B17" s="173" t="s">
        <v>1287</v>
      </c>
      <c r="C17" s="174" t="s">
        <v>1288</v>
      </c>
      <c r="D17" s="175" t="s">
        <v>1216</v>
      </c>
      <c r="E17" s="4" t="s">
        <v>501</v>
      </c>
      <c r="F17" s="176" t="s">
        <v>733</v>
      </c>
      <c r="G17" s="177" t="s">
        <v>769</v>
      </c>
      <c r="H17" s="166"/>
    </row>
    <row r="18" spans="2:8" ht="20.100000000000001" customHeight="1">
      <c r="B18" s="184"/>
      <c r="C18" s="184"/>
      <c r="D18" s="185"/>
      <c r="E18" s="186"/>
      <c r="F18" s="186"/>
      <c r="G18" s="184"/>
      <c r="H18" s="151"/>
    </row>
  </sheetData>
  <mergeCells count="2">
    <mergeCell ref="G11:G12"/>
    <mergeCell ref="G14:G1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07691-02C1-42B1-BADC-3B59FED19E7D}">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95</v>
      </c>
      <c r="C2" s="155"/>
      <c r="D2" s="155"/>
      <c r="E2" s="155"/>
      <c r="F2" s="155"/>
      <c r="G2" s="156"/>
      <c r="H2" s="157"/>
    </row>
    <row r="3" spans="2:8" ht="13.5" customHeight="1">
      <c r="B3" s="258"/>
      <c r="C3" s="258"/>
      <c r="D3" s="258"/>
      <c r="E3" s="258"/>
      <c r="F3" s="258"/>
      <c r="G3" s="258"/>
    </row>
    <row r="4" spans="2:8" ht="13.5" customHeight="1"/>
    <row r="5" spans="2:8" ht="13.5" customHeight="1">
      <c r="B5" s="5" t="s">
        <v>1289</v>
      </c>
      <c r="D5" s="5"/>
      <c r="E5" s="5"/>
      <c r="F5" s="5"/>
    </row>
    <row r="6" spans="2:8" ht="13.5" customHeight="1">
      <c r="B6" s="5" t="s">
        <v>1290</v>
      </c>
      <c r="D6" s="5"/>
      <c r="E6" s="5"/>
      <c r="F6" s="5"/>
    </row>
    <row r="7" spans="2:8" ht="13.5" customHeight="1">
      <c r="B7" s="5" t="s">
        <v>1291</v>
      </c>
      <c r="D7" s="5"/>
      <c r="E7" s="5"/>
      <c r="F7" s="5"/>
    </row>
    <row r="8" spans="2:8" ht="13.5" customHeight="1">
      <c r="B8" s="5" t="s">
        <v>1292</v>
      </c>
      <c r="D8" s="5"/>
      <c r="E8" s="5"/>
      <c r="F8" s="5"/>
    </row>
    <row r="9" spans="2:8" ht="13.5" customHeight="1" thickBot="1">
      <c r="B9" s="235"/>
      <c r="C9" s="235"/>
      <c r="D9" s="235"/>
      <c r="E9" s="235"/>
      <c r="F9" s="235"/>
      <c r="G9" s="235"/>
    </row>
    <row r="10" spans="2:8" ht="20.25" customHeight="1" thickBot="1">
      <c r="B10" s="159" t="s">
        <v>57</v>
      </c>
      <c r="C10" s="160" t="s">
        <v>266</v>
      </c>
      <c r="D10" s="160" t="s">
        <v>267</v>
      </c>
      <c r="E10" s="160" t="s">
        <v>268</v>
      </c>
      <c r="F10" s="161" t="s">
        <v>269</v>
      </c>
      <c r="G10" s="162" t="s">
        <v>270</v>
      </c>
    </row>
    <row r="11" spans="2:8">
      <c r="B11" s="167" t="s">
        <v>1256</v>
      </c>
      <c r="C11" s="168" t="s">
        <v>1293</v>
      </c>
      <c r="D11" s="169" t="s">
        <v>761</v>
      </c>
      <c r="E11" s="170" t="s">
        <v>1205</v>
      </c>
      <c r="F11" s="171" t="s">
        <v>1294</v>
      </c>
      <c r="G11" s="618" t="s">
        <v>808</v>
      </c>
      <c r="H11" s="166"/>
    </row>
    <row r="12" spans="2:8">
      <c r="B12" s="173" t="s">
        <v>1258</v>
      </c>
      <c r="C12" s="174" t="s">
        <v>1295</v>
      </c>
      <c r="D12" s="175" t="s">
        <v>1260</v>
      </c>
      <c r="E12" s="4" t="s">
        <v>1205</v>
      </c>
      <c r="F12" s="176"/>
      <c r="G12" s="619"/>
      <c r="H12" s="166"/>
    </row>
    <row r="13" spans="2:8">
      <c r="B13" s="173" t="s">
        <v>1211</v>
      </c>
      <c r="C13" s="174" t="s">
        <v>1296</v>
      </c>
      <c r="D13" s="175" t="s">
        <v>522</v>
      </c>
      <c r="E13" s="4" t="s">
        <v>732</v>
      </c>
      <c r="F13" s="176"/>
      <c r="G13" s="346"/>
      <c r="H13" s="166"/>
    </row>
    <row r="14" spans="2:8" ht="24" customHeight="1">
      <c r="B14" s="173" t="s">
        <v>93</v>
      </c>
      <c r="C14" s="174" t="s">
        <v>1297</v>
      </c>
      <c r="D14" s="175" t="s">
        <v>731</v>
      </c>
      <c r="E14" s="4" t="s">
        <v>285</v>
      </c>
      <c r="F14" s="176"/>
      <c r="G14" s="215" t="s">
        <v>1263</v>
      </c>
      <c r="H14" s="166"/>
    </row>
    <row r="15" spans="2:8" ht="24" customHeight="1">
      <c r="B15" s="173" t="s">
        <v>144</v>
      </c>
      <c r="C15" s="174" t="s">
        <v>1298</v>
      </c>
      <c r="D15" s="175" t="s">
        <v>731</v>
      </c>
      <c r="E15" s="4" t="s">
        <v>285</v>
      </c>
      <c r="F15" s="176"/>
      <c r="G15" s="189"/>
      <c r="H15" s="166"/>
    </row>
    <row r="16" spans="2:8">
      <c r="B16" s="173" t="s">
        <v>1613</v>
      </c>
      <c r="C16" s="174" t="s">
        <v>1299</v>
      </c>
      <c r="D16" s="175" t="s">
        <v>731</v>
      </c>
      <c r="E16" s="4" t="s">
        <v>732</v>
      </c>
      <c r="F16" s="176"/>
      <c r="G16" s="266" t="s">
        <v>276</v>
      </c>
      <c r="H16" s="166"/>
    </row>
    <row r="17" spans="2:8" ht="16.5" customHeight="1">
      <c r="B17" s="173" t="s">
        <v>1632</v>
      </c>
      <c r="C17" s="174" t="s">
        <v>1300</v>
      </c>
      <c r="D17" s="175" t="s">
        <v>753</v>
      </c>
      <c r="E17" s="4" t="s">
        <v>732</v>
      </c>
      <c r="F17" s="176"/>
      <c r="G17" s="215" t="s">
        <v>1654</v>
      </c>
      <c r="H17" s="166"/>
    </row>
    <row r="18" spans="2:8" ht="16.5" customHeight="1">
      <c r="B18" s="173" t="s">
        <v>1667</v>
      </c>
      <c r="C18" s="174" t="s">
        <v>1301</v>
      </c>
      <c r="D18" s="175" t="s">
        <v>555</v>
      </c>
      <c r="E18" s="4" t="s">
        <v>732</v>
      </c>
      <c r="F18" s="176"/>
      <c r="G18" s="189"/>
      <c r="H18" s="166"/>
    </row>
    <row r="19" spans="2:8" ht="30">
      <c r="B19" s="173" t="s">
        <v>1302</v>
      </c>
      <c r="C19" s="174" t="s">
        <v>1303</v>
      </c>
      <c r="D19" s="175" t="s">
        <v>1216</v>
      </c>
      <c r="E19" s="4" t="s">
        <v>1217</v>
      </c>
      <c r="F19" s="176"/>
      <c r="G19" s="177" t="s">
        <v>1304</v>
      </c>
      <c r="H19" s="166"/>
    </row>
    <row r="20" spans="2:8">
      <c r="B20" s="173" t="s">
        <v>1305</v>
      </c>
      <c r="C20" s="621" t="s">
        <v>1306</v>
      </c>
      <c r="D20" s="175" t="s">
        <v>1216</v>
      </c>
      <c r="E20" s="4" t="s">
        <v>501</v>
      </c>
      <c r="F20" s="176"/>
      <c r="G20" s="622" t="s">
        <v>1307</v>
      </c>
      <c r="H20" s="166"/>
    </row>
    <row r="21" spans="2:8">
      <c r="B21" s="173" t="s">
        <v>1308</v>
      </c>
      <c r="C21" s="621" t="s">
        <v>1309</v>
      </c>
      <c r="D21" s="175" t="s">
        <v>1216</v>
      </c>
      <c r="E21" s="4" t="s">
        <v>501</v>
      </c>
      <c r="F21" s="176"/>
      <c r="G21" s="622"/>
      <c r="H21" s="166"/>
    </row>
    <row r="22" spans="2:8">
      <c r="B22" s="173" t="s">
        <v>1310</v>
      </c>
      <c r="C22" s="621" t="s">
        <v>1311</v>
      </c>
      <c r="D22" s="175" t="s">
        <v>1216</v>
      </c>
      <c r="E22" s="4" t="s">
        <v>501</v>
      </c>
      <c r="F22" s="176"/>
      <c r="G22" s="622"/>
      <c r="H22" s="166"/>
    </row>
    <row r="23" spans="2:8">
      <c r="B23" s="173" t="s">
        <v>1312</v>
      </c>
      <c r="C23" s="621" t="s">
        <v>1313</v>
      </c>
      <c r="D23" s="175" t="s">
        <v>1216</v>
      </c>
      <c r="E23" s="4" t="s">
        <v>501</v>
      </c>
      <c r="F23" s="176"/>
      <c r="G23" s="622"/>
      <c r="H23" s="166"/>
    </row>
    <row r="24" spans="2:8">
      <c r="B24" s="173" t="s">
        <v>1314</v>
      </c>
      <c r="C24" s="621" t="s">
        <v>1315</v>
      </c>
      <c r="D24" s="175" t="s">
        <v>1216</v>
      </c>
      <c r="E24" s="4" t="s">
        <v>501</v>
      </c>
      <c r="F24" s="176"/>
      <c r="G24" s="622"/>
      <c r="H24" s="166"/>
    </row>
    <row r="25" spans="2:8">
      <c r="B25" s="173" t="s">
        <v>1316</v>
      </c>
      <c r="C25" s="621" t="s">
        <v>1317</v>
      </c>
      <c r="D25" s="175" t="s">
        <v>1216</v>
      </c>
      <c r="E25" s="4" t="s">
        <v>501</v>
      </c>
      <c r="F25" s="176"/>
      <c r="G25" s="622"/>
      <c r="H25" s="166"/>
    </row>
    <row r="26" spans="2:8">
      <c r="B26" s="173" t="s">
        <v>1318</v>
      </c>
      <c r="C26" s="621" t="s">
        <v>1319</v>
      </c>
      <c r="D26" s="175" t="s">
        <v>1216</v>
      </c>
      <c r="E26" s="4" t="s">
        <v>501</v>
      </c>
      <c r="F26" s="176"/>
      <c r="G26" s="622"/>
      <c r="H26" s="166"/>
    </row>
    <row r="27" spans="2:8">
      <c r="B27" s="173" t="s">
        <v>1320</v>
      </c>
      <c r="C27" s="621" t="s">
        <v>1321</v>
      </c>
      <c r="D27" s="175" t="s">
        <v>1216</v>
      </c>
      <c r="E27" s="4" t="s">
        <v>501</v>
      </c>
      <c r="F27" s="176"/>
      <c r="G27" s="622"/>
      <c r="H27" s="166"/>
    </row>
    <row r="28" spans="2:8">
      <c r="B28" s="173" t="s">
        <v>1322</v>
      </c>
      <c r="C28" s="621" t="s">
        <v>1323</v>
      </c>
      <c r="D28" s="175" t="s">
        <v>1216</v>
      </c>
      <c r="E28" s="4" t="s">
        <v>501</v>
      </c>
      <c r="F28" s="176"/>
      <c r="G28" s="622"/>
      <c r="H28" s="166"/>
    </row>
    <row r="29" spans="2:8">
      <c r="B29" s="173" t="s">
        <v>1324</v>
      </c>
      <c r="C29" s="621" t="s">
        <v>1325</v>
      </c>
      <c r="D29" s="175" t="s">
        <v>1216</v>
      </c>
      <c r="E29" s="4" t="s">
        <v>501</v>
      </c>
      <c r="F29" s="176"/>
      <c r="G29" s="622"/>
      <c r="H29" s="166"/>
    </row>
    <row r="30" spans="2:8">
      <c r="B30" s="173" t="s">
        <v>1326</v>
      </c>
      <c r="C30" s="621" t="s">
        <v>1327</v>
      </c>
      <c r="D30" s="175" t="s">
        <v>1216</v>
      </c>
      <c r="E30" s="4" t="s">
        <v>501</v>
      </c>
      <c r="F30" s="176"/>
      <c r="G30" s="622"/>
      <c r="H30" s="166"/>
    </row>
    <row r="31" spans="2:8">
      <c r="B31" s="173" t="s">
        <v>1328</v>
      </c>
      <c r="C31" s="621" t="s">
        <v>1329</v>
      </c>
      <c r="D31" s="175" t="s">
        <v>1216</v>
      </c>
      <c r="E31" s="4" t="s">
        <v>501</v>
      </c>
      <c r="F31" s="176"/>
      <c r="G31" s="622"/>
      <c r="H31" s="166"/>
    </row>
    <row r="32" spans="2:8">
      <c r="B32" s="173" t="s">
        <v>1330</v>
      </c>
      <c r="C32" s="621" t="s">
        <v>1331</v>
      </c>
      <c r="D32" s="175" t="s">
        <v>1216</v>
      </c>
      <c r="E32" s="4" t="s">
        <v>501</v>
      </c>
      <c r="F32" s="176"/>
      <c r="G32" s="622"/>
      <c r="H32" s="166"/>
    </row>
    <row r="33" spans="2:8">
      <c r="B33" s="173" t="s">
        <v>1332</v>
      </c>
      <c r="C33" s="621" t="s">
        <v>1333</v>
      </c>
      <c r="D33" s="175" t="s">
        <v>1216</v>
      </c>
      <c r="E33" s="4" t="s">
        <v>501</v>
      </c>
      <c r="F33" s="176"/>
      <c r="G33" s="622"/>
      <c r="H33" s="166"/>
    </row>
    <row r="34" spans="2:8">
      <c r="B34" s="173" t="s">
        <v>1334</v>
      </c>
      <c r="C34" s="621" t="s">
        <v>1335</v>
      </c>
      <c r="D34" s="175" t="s">
        <v>1216</v>
      </c>
      <c r="E34" s="4" t="s">
        <v>501</v>
      </c>
      <c r="F34" s="176"/>
      <c r="G34" s="622"/>
      <c r="H34" s="166"/>
    </row>
    <row r="35" spans="2:8">
      <c r="B35" s="173" t="s">
        <v>1336</v>
      </c>
      <c r="C35" s="621" t="s">
        <v>1337</v>
      </c>
      <c r="D35" s="175" t="s">
        <v>1216</v>
      </c>
      <c r="E35" s="4" t="s">
        <v>501</v>
      </c>
      <c r="F35" s="176"/>
      <c r="G35" s="622"/>
      <c r="H35" s="166"/>
    </row>
    <row r="36" spans="2:8">
      <c r="B36" s="173" t="s">
        <v>1338</v>
      </c>
      <c r="C36" s="621" t="s">
        <v>1339</v>
      </c>
      <c r="D36" s="175" t="s">
        <v>1216</v>
      </c>
      <c r="E36" s="4" t="s">
        <v>501</v>
      </c>
      <c r="F36" s="176"/>
      <c r="G36" s="622"/>
      <c r="H36" s="166"/>
    </row>
    <row r="37" spans="2:8">
      <c r="B37" s="173" t="s">
        <v>1340</v>
      </c>
      <c r="C37" s="621" t="s">
        <v>1341</v>
      </c>
      <c r="D37" s="175" t="s">
        <v>1216</v>
      </c>
      <c r="E37" s="4" t="s">
        <v>501</v>
      </c>
      <c r="F37" s="176"/>
      <c r="G37" s="622"/>
      <c r="H37" s="166"/>
    </row>
    <row r="38" spans="2:8">
      <c r="B38" s="173" t="s">
        <v>1342</v>
      </c>
      <c r="C38" s="621" t="s">
        <v>1343</v>
      </c>
      <c r="D38" s="175" t="s">
        <v>1216</v>
      </c>
      <c r="E38" s="4" t="s">
        <v>501</v>
      </c>
      <c r="F38" s="176"/>
      <c r="G38" s="622"/>
      <c r="H38" s="166"/>
    </row>
    <row r="39" spans="2:8">
      <c r="B39" s="173" t="s">
        <v>1344</v>
      </c>
      <c r="C39" s="621" t="s">
        <v>1345</v>
      </c>
      <c r="D39" s="175" t="s">
        <v>1216</v>
      </c>
      <c r="E39" s="4" t="s">
        <v>501</v>
      </c>
      <c r="F39" s="176"/>
      <c r="G39" s="622"/>
      <c r="H39" s="166"/>
    </row>
    <row r="40" spans="2:8">
      <c r="B40" s="173" t="s">
        <v>1346</v>
      </c>
      <c r="C40" s="621" t="s">
        <v>1347</v>
      </c>
      <c r="D40" s="175" t="s">
        <v>1216</v>
      </c>
      <c r="E40" s="4" t="s">
        <v>501</v>
      </c>
      <c r="F40" s="176"/>
      <c r="G40" s="622"/>
      <c r="H40" s="166"/>
    </row>
    <row r="41" spans="2:8">
      <c r="B41" s="173" t="s">
        <v>1348</v>
      </c>
      <c r="C41" s="621" t="s">
        <v>1349</v>
      </c>
      <c r="D41" s="175" t="s">
        <v>1216</v>
      </c>
      <c r="E41" s="4" t="s">
        <v>501</v>
      </c>
      <c r="F41" s="176"/>
      <c r="G41" s="622"/>
      <c r="H41" s="166"/>
    </row>
    <row r="42" spans="2:8">
      <c r="B42" s="173" t="s">
        <v>1350</v>
      </c>
      <c r="C42" s="621" t="s">
        <v>1351</v>
      </c>
      <c r="D42" s="175" t="s">
        <v>1216</v>
      </c>
      <c r="E42" s="4" t="s">
        <v>501</v>
      </c>
      <c r="F42" s="176"/>
      <c r="G42" s="622"/>
      <c r="H42" s="166"/>
    </row>
    <row r="43" spans="2:8">
      <c r="B43" s="173" t="s">
        <v>1352</v>
      </c>
      <c r="C43" s="621" t="s">
        <v>1353</v>
      </c>
      <c r="D43" s="175" t="s">
        <v>1216</v>
      </c>
      <c r="E43" s="4" t="s">
        <v>501</v>
      </c>
      <c r="F43" s="176"/>
      <c r="G43" s="622"/>
      <c r="H43" s="166"/>
    </row>
    <row r="44" spans="2:8">
      <c r="B44" s="173" t="s">
        <v>1354</v>
      </c>
      <c r="C44" s="621" t="s">
        <v>1355</v>
      </c>
      <c r="D44" s="175" t="s">
        <v>1216</v>
      </c>
      <c r="E44" s="4" t="s">
        <v>501</v>
      </c>
      <c r="F44" s="176"/>
      <c r="G44" s="622"/>
      <c r="H44" s="166"/>
    </row>
    <row r="45" spans="2:8">
      <c r="B45" s="173" t="s">
        <v>1356</v>
      </c>
      <c r="C45" s="621" t="s">
        <v>1357</v>
      </c>
      <c r="D45" s="175" t="s">
        <v>1216</v>
      </c>
      <c r="E45" s="4" t="s">
        <v>501</v>
      </c>
      <c r="F45" s="176"/>
      <c r="G45" s="622"/>
      <c r="H45" s="166"/>
    </row>
    <row r="46" spans="2:8">
      <c r="B46" s="173" t="s">
        <v>1358</v>
      </c>
      <c r="C46" s="621" t="s">
        <v>1359</v>
      </c>
      <c r="D46" s="175" t="s">
        <v>1216</v>
      </c>
      <c r="E46" s="4" t="s">
        <v>501</v>
      </c>
      <c r="F46" s="176"/>
      <c r="G46" s="622"/>
      <c r="H46" s="166"/>
    </row>
    <row r="47" spans="2:8">
      <c r="B47" s="173" t="s">
        <v>1360</v>
      </c>
      <c r="C47" s="621" t="s">
        <v>1361</v>
      </c>
      <c r="D47" s="175" t="s">
        <v>1216</v>
      </c>
      <c r="E47" s="4" t="s">
        <v>501</v>
      </c>
      <c r="F47" s="176"/>
      <c r="G47" s="622"/>
      <c r="H47" s="166"/>
    </row>
    <row r="48" spans="2:8">
      <c r="B48" s="173" t="s">
        <v>1362</v>
      </c>
      <c r="C48" s="621" t="s">
        <v>1363</v>
      </c>
      <c r="D48" s="175" t="s">
        <v>1216</v>
      </c>
      <c r="E48" s="4" t="s">
        <v>501</v>
      </c>
      <c r="F48" s="176"/>
      <c r="G48" s="622"/>
      <c r="H48" s="166"/>
    </row>
    <row r="49" spans="2:8">
      <c r="B49" s="173" t="s">
        <v>1364</v>
      </c>
      <c r="C49" s="621" t="s">
        <v>1365</v>
      </c>
      <c r="D49" s="175" t="s">
        <v>1216</v>
      </c>
      <c r="E49" s="4" t="s">
        <v>501</v>
      </c>
      <c r="F49" s="176"/>
      <c r="G49" s="622"/>
      <c r="H49" s="166"/>
    </row>
    <row r="50" spans="2:8">
      <c r="B50" s="173" t="s">
        <v>1366</v>
      </c>
      <c r="C50" s="621" t="s">
        <v>1367</v>
      </c>
      <c r="D50" s="175" t="s">
        <v>1216</v>
      </c>
      <c r="E50" s="4" t="s">
        <v>501</v>
      </c>
      <c r="F50" s="176"/>
      <c r="G50" s="622"/>
      <c r="H50" s="166"/>
    </row>
    <row r="51" spans="2:8">
      <c r="B51" s="173" t="s">
        <v>1368</v>
      </c>
      <c r="C51" s="621" t="s">
        <v>1369</v>
      </c>
      <c r="D51" s="175" t="s">
        <v>1216</v>
      </c>
      <c r="E51" s="4" t="s">
        <v>501</v>
      </c>
      <c r="F51" s="176"/>
      <c r="G51" s="622"/>
      <c r="H51" s="166"/>
    </row>
    <row r="52" spans="2:8">
      <c r="B52" s="173" t="s">
        <v>1370</v>
      </c>
      <c r="C52" s="621" t="s">
        <v>1371</v>
      </c>
      <c r="D52" s="175" t="s">
        <v>1216</v>
      </c>
      <c r="E52" s="4" t="s">
        <v>501</v>
      </c>
      <c r="F52" s="176"/>
      <c r="G52" s="622"/>
      <c r="H52" s="166"/>
    </row>
    <row r="53" spans="2:8">
      <c r="B53" s="173" t="s">
        <v>1372</v>
      </c>
      <c r="C53" s="621" t="s">
        <v>1373</v>
      </c>
      <c r="D53" s="175" t="s">
        <v>1216</v>
      </c>
      <c r="E53" s="4" t="s">
        <v>501</v>
      </c>
      <c r="F53" s="176"/>
      <c r="G53" s="622"/>
      <c r="H53" s="166"/>
    </row>
    <row r="54" spans="2:8">
      <c r="B54" s="173" t="s">
        <v>1374</v>
      </c>
      <c r="C54" s="621" t="s">
        <v>1375</v>
      </c>
      <c r="D54" s="175" t="s">
        <v>1216</v>
      </c>
      <c r="E54" s="4" t="s">
        <v>501</v>
      </c>
      <c r="F54" s="176"/>
      <c r="G54" s="622"/>
      <c r="H54" s="166"/>
    </row>
    <row r="55" spans="2:8">
      <c r="B55" s="173" t="s">
        <v>1376</v>
      </c>
      <c r="C55" s="621" t="s">
        <v>1377</v>
      </c>
      <c r="D55" s="175" t="s">
        <v>1216</v>
      </c>
      <c r="E55" s="4" t="s">
        <v>501</v>
      </c>
      <c r="F55" s="176"/>
      <c r="G55" s="622"/>
      <c r="H55" s="166"/>
    </row>
    <row r="56" spans="2:8">
      <c r="B56" s="173" t="s">
        <v>1378</v>
      </c>
      <c r="C56" s="621" t="s">
        <v>1379</v>
      </c>
      <c r="D56" s="175" t="s">
        <v>1216</v>
      </c>
      <c r="E56" s="4" t="s">
        <v>501</v>
      </c>
      <c r="F56" s="176"/>
      <c r="G56" s="622"/>
      <c r="H56" s="166"/>
    </row>
    <row r="57" spans="2:8">
      <c r="B57" s="173" t="s">
        <v>1380</v>
      </c>
      <c r="C57" s="621" t="s">
        <v>1381</v>
      </c>
      <c r="D57" s="175" t="s">
        <v>1216</v>
      </c>
      <c r="E57" s="4" t="s">
        <v>501</v>
      </c>
      <c r="F57" s="176"/>
      <c r="G57" s="622"/>
      <c r="H57" s="166"/>
    </row>
    <row r="58" spans="2:8">
      <c r="B58" s="173" t="s">
        <v>1382</v>
      </c>
      <c r="C58" s="621" t="s">
        <v>1383</v>
      </c>
      <c r="D58" s="175" t="s">
        <v>1216</v>
      </c>
      <c r="E58" s="4" t="s">
        <v>501</v>
      </c>
      <c r="F58" s="176"/>
      <c r="G58" s="622"/>
      <c r="H58" s="166"/>
    </row>
    <row r="59" spans="2:8" ht="17.25" thickBot="1">
      <c r="B59" s="173" t="s">
        <v>1384</v>
      </c>
      <c r="C59" s="621" t="s">
        <v>1385</v>
      </c>
      <c r="D59" s="175" t="s">
        <v>1216</v>
      </c>
      <c r="E59" s="4" t="s">
        <v>501</v>
      </c>
      <c r="F59" s="176"/>
      <c r="G59" s="622"/>
      <c r="H59" s="166"/>
    </row>
    <row r="60" spans="2:8" ht="17.25" thickBot="1">
      <c r="B60" s="217"/>
      <c r="C60" s="624"/>
      <c r="D60" s="219"/>
      <c r="E60" s="220"/>
      <c r="F60" s="220"/>
      <c r="G60" s="221"/>
      <c r="H60" s="195"/>
    </row>
    <row r="61" spans="2:8">
      <c r="B61" s="196" t="s">
        <v>1386</v>
      </c>
      <c r="C61" s="625"/>
      <c r="D61" s="193"/>
      <c r="E61" s="187"/>
      <c r="F61" s="187"/>
      <c r="G61" s="197"/>
      <c r="H61" s="195"/>
    </row>
    <row r="62" spans="2:8">
      <c r="B62" s="207"/>
      <c r="C62" s="626"/>
      <c r="D62" s="200"/>
      <c r="G62" s="201"/>
      <c r="H62" s="195"/>
    </row>
    <row r="63" spans="2:8">
      <c r="B63" s="627" t="s">
        <v>1387</v>
      </c>
      <c r="C63" s="626"/>
      <c r="D63" s="200"/>
      <c r="G63" s="201"/>
      <c r="H63" s="195"/>
    </row>
    <row r="64" spans="2:8">
      <c r="B64" s="207"/>
      <c r="C64" s="626"/>
      <c r="D64" s="200"/>
      <c r="G64" s="201"/>
      <c r="H64" s="195"/>
    </row>
    <row r="65" spans="2:8">
      <c r="B65" s="207"/>
      <c r="C65" s="626"/>
      <c r="D65" s="200"/>
      <c r="G65" s="201"/>
      <c r="H65" s="195"/>
    </row>
    <row r="66" spans="2:8">
      <c r="B66" s="207"/>
      <c r="C66" s="626"/>
      <c r="D66" s="200"/>
      <c r="G66" s="201"/>
      <c r="H66" s="195"/>
    </row>
    <row r="67" spans="2:8">
      <c r="B67" s="207"/>
      <c r="C67" s="626"/>
      <c r="D67" s="200"/>
      <c r="G67" s="201"/>
      <c r="H67" s="195"/>
    </row>
    <row r="68" spans="2:8">
      <c r="B68" s="207"/>
      <c r="C68" s="626"/>
      <c r="D68" s="200"/>
      <c r="G68" s="201"/>
      <c r="H68" s="195"/>
    </row>
    <row r="69" spans="2:8">
      <c r="B69" s="207"/>
      <c r="C69" s="626"/>
      <c r="D69" s="200"/>
      <c r="G69" s="201"/>
      <c r="H69" s="195"/>
    </row>
    <row r="70" spans="2:8">
      <c r="B70" s="627" t="s">
        <v>1388</v>
      </c>
      <c r="C70" s="626"/>
      <c r="D70" s="200"/>
      <c r="G70" s="201"/>
      <c r="H70" s="195"/>
    </row>
    <row r="71" spans="2:8">
      <c r="B71" s="627" t="s">
        <v>1389</v>
      </c>
      <c r="C71" s="626"/>
      <c r="D71" s="200"/>
      <c r="G71" s="201"/>
      <c r="H71" s="195"/>
    </row>
    <row r="72" spans="2:8">
      <c r="B72" s="627" t="s">
        <v>1390</v>
      </c>
      <c r="C72" s="626"/>
      <c r="D72" s="200"/>
      <c r="G72" s="201"/>
      <c r="H72" s="195"/>
    </row>
    <row r="73" spans="2:8">
      <c r="B73" s="627" t="s">
        <v>1391</v>
      </c>
      <c r="C73" s="626"/>
      <c r="D73" s="200"/>
      <c r="G73" s="201"/>
      <c r="H73" s="195"/>
    </row>
    <row r="74" spans="2:8">
      <c r="B74" s="628" t="s">
        <v>1010</v>
      </c>
      <c r="C74" s="626"/>
      <c r="D74" s="200"/>
      <c r="G74" s="201"/>
      <c r="H74" s="195"/>
    </row>
    <row r="75" spans="2:8">
      <c r="B75" s="627" t="s">
        <v>1392</v>
      </c>
      <c r="C75" s="626"/>
      <c r="D75" s="200"/>
      <c r="G75" s="201"/>
      <c r="H75" s="195"/>
    </row>
    <row r="76" spans="2:8">
      <c r="B76" s="627" t="s">
        <v>1393</v>
      </c>
      <c r="C76" s="626"/>
      <c r="D76" s="200"/>
      <c r="G76" s="201"/>
      <c r="H76" s="195"/>
    </row>
    <row r="77" spans="2:8">
      <c r="B77" s="627" t="s">
        <v>1394</v>
      </c>
      <c r="C77" s="626"/>
      <c r="D77" s="200"/>
      <c r="G77" s="201"/>
      <c r="H77" s="195"/>
    </row>
    <row r="78" spans="2:8">
      <c r="B78" s="627" t="s">
        <v>1395</v>
      </c>
      <c r="C78" s="626"/>
      <c r="D78" s="200"/>
      <c r="G78" s="201"/>
      <c r="H78" s="195"/>
    </row>
    <row r="79" spans="2:8" ht="17.25" thickBot="1">
      <c r="B79" s="629"/>
      <c r="C79" s="630"/>
      <c r="D79" s="631"/>
      <c r="E79" s="213"/>
      <c r="F79" s="213"/>
      <c r="G79" s="214"/>
      <c r="H79" s="195"/>
    </row>
    <row r="80" spans="2:8" ht="20.100000000000001" customHeight="1">
      <c r="B80" s="151"/>
      <c r="C80" s="151"/>
      <c r="D80" s="152"/>
      <c r="E80" s="153"/>
      <c r="F80" s="153"/>
      <c r="G80" s="151"/>
      <c r="H80" s="151"/>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47BE7-9B5C-4829-AE65-1A5ADC6C886E}">
  <sheetPr codeName="Sheet70">
    <tabColor rgb="FF333333"/>
    <outlinePr summaryBelow="0"/>
    <pageSetUpPr fitToPage="1"/>
  </sheetPr>
  <dimension ref="B1:D190"/>
  <sheetViews>
    <sheetView showGridLines="0" zoomScaleNormal="100" zoomScaleSheetLayoutView="100" workbookViewId="0"/>
  </sheetViews>
  <sheetFormatPr defaultColWidth="10.28515625" defaultRowHeight="16.5"/>
  <cols>
    <col min="1" max="1" width="2.7109375" style="5" customWidth="1"/>
    <col min="2" max="2" width="36.7109375" style="76" customWidth="1"/>
    <col min="3" max="3" width="45.7109375" style="76" customWidth="1"/>
    <col min="4" max="4" width="89.5703125" style="77" customWidth="1"/>
    <col min="5" max="5" width="2.7109375" style="5" customWidth="1"/>
    <col min="6" max="16384" width="10.28515625" style="5"/>
  </cols>
  <sheetData>
    <row r="1" spans="2:4" s="2" customFormat="1" ht="10.35" customHeight="1">
      <c r="B1" s="3"/>
      <c r="C1" s="3"/>
      <c r="D1" s="3"/>
    </row>
    <row r="2" spans="2:4" ht="60" customHeight="1">
      <c r="B2" s="78" t="s">
        <v>55</v>
      </c>
      <c r="C2" s="79"/>
      <c r="D2" s="79"/>
    </row>
    <row r="3" spans="2:4" ht="20.100000000000001" customHeight="1" thickBot="1">
      <c r="D3" s="76"/>
    </row>
    <row r="4" spans="2:4" ht="25.35" customHeight="1" thickBot="1">
      <c r="B4" s="80" t="s">
        <v>56</v>
      </c>
      <c r="C4" s="81" t="s">
        <v>57</v>
      </c>
      <c r="D4" s="82" t="s">
        <v>58</v>
      </c>
    </row>
    <row r="5" spans="2:4" ht="24.95" customHeight="1" thickBot="1">
      <c r="B5" s="83" t="s">
        <v>59</v>
      </c>
      <c r="C5" s="84"/>
      <c r="D5" s="85"/>
    </row>
    <row r="6" spans="2:4" ht="17.25" thickBot="1">
      <c r="B6" s="86" t="s">
        <v>72</v>
      </c>
      <c r="C6" s="99" t="s">
        <v>70</v>
      </c>
      <c r="D6" s="98" t="s">
        <v>71</v>
      </c>
    </row>
    <row r="7" spans="2:4" ht="16.5" customHeight="1">
      <c r="B7" s="86" t="s">
        <v>73</v>
      </c>
      <c r="C7" s="100" t="s">
        <v>74</v>
      </c>
      <c r="D7" s="88" t="s">
        <v>62</v>
      </c>
    </row>
    <row r="8" spans="2:4" ht="16.5" customHeight="1">
      <c r="B8" s="89"/>
      <c r="C8" s="90" t="s">
        <v>75</v>
      </c>
      <c r="D8" s="91"/>
    </row>
    <row r="9" spans="2:4" ht="16.149999999999999" customHeight="1">
      <c r="B9" s="89"/>
      <c r="C9" s="90" t="s">
        <v>76</v>
      </c>
      <c r="D9" s="91"/>
    </row>
    <row r="10" spans="2:4" ht="16.5" customHeight="1">
      <c r="B10" s="89"/>
      <c r="C10" s="90" t="s">
        <v>77</v>
      </c>
      <c r="D10" s="91"/>
    </row>
    <row r="11" spans="2:4" ht="16.149999999999999" customHeight="1">
      <c r="B11" s="89"/>
      <c r="C11" s="90" t="s">
        <v>78</v>
      </c>
      <c r="D11" s="91"/>
    </row>
    <row r="12" spans="2:4" ht="16.5" customHeight="1">
      <c r="B12" s="89"/>
      <c r="C12" s="90" t="s">
        <v>79</v>
      </c>
      <c r="D12" s="91"/>
    </row>
    <row r="13" spans="2:4" ht="16.149999999999999" customHeight="1">
      <c r="B13" s="89"/>
      <c r="C13" s="90" t="s">
        <v>80</v>
      </c>
      <c r="D13" s="91"/>
    </row>
    <row r="14" spans="2:4" ht="16.5" customHeight="1">
      <c r="B14" s="89"/>
      <c r="C14" s="90" t="s">
        <v>81</v>
      </c>
      <c r="D14" s="91"/>
    </row>
    <row r="15" spans="2:4" ht="16.149999999999999" customHeight="1">
      <c r="B15" s="89"/>
      <c r="C15" s="90" t="s">
        <v>82</v>
      </c>
      <c r="D15" s="91"/>
    </row>
    <row r="16" spans="2:4" ht="16.5" customHeight="1" thickBot="1">
      <c r="B16" s="89"/>
      <c r="C16" s="101" t="s">
        <v>83</v>
      </c>
      <c r="D16" s="93"/>
    </row>
    <row r="17" spans="2:4">
      <c r="B17" s="86" t="s">
        <v>88</v>
      </c>
      <c r="C17" s="105" t="s">
        <v>89</v>
      </c>
      <c r="D17" s="88" t="s">
        <v>62</v>
      </c>
    </row>
    <row r="18" spans="2:4">
      <c r="B18" s="89" t="s">
        <v>90</v>
      </c>
      <c r="C18" s="106"/>
      <c r="D18" s="94"/>
    </row>
    <row r="19" spans="2:4" ht="17.25" thickBot="1">
      <c r="B19" s="104" t="s">
        <v>4</v>
      </c>
      <c r="C19" s="107"/>
      <c r="D19" s="95"/>
    </row>
    <row r="20" spans="2:4" ht="17.25" thickBot="1">
      <c r="B20" s="86" t="s">
        <v>96</v>
      </c>
      <c r="C20" s="99" t="s">
        <v>70</v>
      </c>
      <c r="D20" s="98" t="s">
        <v>71</v>
      </c>
    </row>
    <row r="21" spans="2:4" ht="24.95" customHeight="1" thickBot="1">
      <c r="B21" s="83" t="s">
        <v>98</v>
      </c>
      <c r="C21" s="84"/>
      <c r="D21" s="85"/>
    </row>
    <row r="22" spans="2:4">
      <c r="B22" s="86" t="s">
        <v>1612</v>
      </c>
      <c r="C22" s="100" t="s">
        <v>99</v>
      </c>
      <c r="D22" s="108" t="s">
        <v>100</v>
      </c>
    </row>
    <row r="23" spans="2:4" ht="17.25" thickBot="1">
      <c r="B23" s="89"/>
      <c r="C23" s="90" t="s">
        <v>101</v>
      </c>
      <c r="D23" s="109"/>
    </row>
    <row r="24" spans="2:4" ht="24.95" customHeight="1" thickBot="1">
      <c r="B24" s="83" t="s">
        <v>114</v>
      </c>
      <c r="C24" s="84"/>
      <c r="D24" s="85"/>
    </row>
    <row r="25" spans="2:4">
      <c r="B25" s="86" t="s">
        <v>102</v>
      </c>
      <c r="C25" s="100" t="s">
        <v>116</v>
      </c>
      <c r="D25" s="111" t="s">
        <v>117</v>
      </c>
    </row>
    <row r="26" spans="2:4" ht="17.25" thickBot="1">
      <c r="B26" s="89"/>
      <c r="C26" s="96" t="s">
        <v>118</v>
      </c>
      <c r="D26" s="112" t="s">
        <v>119</v>
      </c>
    </row>
    <row r="27" spans="2:4" ht="17.25" thickBot="1">
      <c r="B27" s="86" t="s">
        <v>120</v>
      </c>
      <c r="C27" s="100" t="s">
        <v>121</v>
      </c>
      <c r="D27" s="98" t="s">
        <v>94</v>
      </c>
    </row>
    <row r="28" spans="2:4" ht="24.95" customHeight="1" thickBot="1">
      <c r="B28" s="83" t="s">
        <v>122</v>
      </c>
      <c r="C28" s="84"/>
      <c r="D28" s="85"/>
    </row>
    <row r="29" spans="2:4" ht="17.25" thickBot="1">
      <c r="B29" s="86" t="s">
        <v>60</v>
      </c>
      <c r="C29" s="100" t="s">
        <v>123</v>
      </c>
      <c r="D29" s="113" t="s">
        <v>124</v>
      </c>
    </row>
    <row r="30" spans="2:4" ht="17.25" thickBot="1">
      <c r="B30" s="86" t="s">
        <v>66</v>
      </c>
      <c r="C30" s="100" t="s">
        <v>123</v>
      </c>
      <c r="D30" s="98" t="s">
        <v>124</v>
      </c>
    </row>
    <row r="31" spans="2:4">
      <c r="B31" s="86" t="s">
        <v>126</v>
      </c>
      <c r="C31" s="100" t="s">
        <v>109</v>
      </c>
      <c r="D31" s="102" t="s">
        <v>127</v>
      </c>
    </row>
    <row r="32" spans="2:4" ht="17.25" thickBot="1">
      <c r="B32" s="89"/>
      <c r="C32" s="103" t="s">
        <v>108</v>
      </c>
      <c r="D32" s="115" t="s">
        <v>97</v>
      </c>
    </row>
    <row r="33" spans="2:4" ht="17.25" thickBot="1">
      <c r="B33" s="116" t="s">
        <v>73</v>
      </c>
      <c r="C33" s="117" t="s">
        <v>128</v>
      </c>
      <c r="D33" s="118" t="s">
        <v>124</v>
      </c>
    </row>
    <row r="34" spans="2:4">
      <c r="B34" s="86" t="s">
        <v>73</v>
      </c>
      <c r="C34" s="100" t="s">
        <v>129</v>
      </c>
      <c r="D34" s="98" t="s">
        <v>62</v>
      </c>
    </row>
    <row r="35" spans="2:4">
      <c r="B35" s="89" t="s">
        <v>85</v>
      </c>
      <c r="C35" s="103" t="s">
        <v>130</v>
      </c>
      <c r="D35" s="112"/>
    </row>
    <row r="36" spans="2:4">
      <c r="B36" s="89"/>
      <c r="C36" s="90" t="s">
        <v>131</v>
      </c>
      <c r="D36" s="119"/>
    </row>
    <row r="37" spans="2:4">
      <c r="B37" s="89"/>
      <c r="C37" s="96" t="s">
        <v>132</v>
      </c>
      <c r="D37" s="114" t="s">
        <v>133</v>
      </c>
    </row>
    <row r="38" spans="2:4">
      <c r="B38" s="89"/>
      <c r="C38" s="96" t="s">
        <v>134</v>
      </c>
      <c r="D38" s="112" t="s">
        <v>135</v>
      </c>
    </row>
    <row r="39" spans="2:4" ht="17.25" thickBot="1">
      <c r="B39" s="89"/>
      <c r="C39" s="92" t="s">
        <v>111</v>
      </c>
      <c r="D39" s="120"/>
    </row>
    <row r="40" spans="2:4">
      <c r="B40" s="86" t="s">
        <v>137</v>
      </c>
      <c r="C40" s="100" t="s">
        <v>138</v>
      </c>
      <c r="D40" s="98" t="s">
        <v>62</v>
      </c>
    </row>
    <row r="41" spans="2:4">
      <c r="B41" s="89"/>
      <c r="C41" s="103" t="s">
        <v>132</v>
      </c>
      <c r="D41" s="112"/>
    </row>
    <row r="42" spans="2:4">
      <c r="B42" s="89"/>
      <c r="C42" s="90" t="s">
        <v>134</v>
      </c>
      <c r="D42" s="112"/>
    </row>
    <row r="43" spans="2:4" ht="17.25" thickBot="1">
      <c r="B43" s="89"/>
      <c r="C43" s="92" t="s">
        <v>111</v>
      </c>
      <c r="D43" s="112"/>
    </row>
    <row r="44" spans="2:4" ht="17.25" thickBot="1">
      <c r="B44" s="86" t="s">
        <v>91</v>
      </c>
      <c r="C44" s="87" t="s">
        <v>139</v>
      </c>
      <c r="D44" s="98" t="s">
        <v>140</v>
      </c>
    </row>
    <row r="45" spans="2:4">
      <c r="B45" s="86" t="s">
        <v>143</v>
      </c>
      <c r="C45" s="100" t="s">
        <v>93</v>
      </c>
      <c r="D45" s="98" t="s">
        <v>62</v>
      </c>
    </row>
    <row r="46" spans="2:4">
      <c r="B46" s="89"/>
      <c r="C46" s="103" t="s">
        <v>144</v>
      </c>
      <c r="D46" s="112"/>
    </row>
    <row r="47" spans="2:4">
      <c r="B47" s="89"/>
      <c r="C47" s="90" t="s">
        <v>1632</v>
      </c>
      <c r="D47" s="112"/>
    </row>
    <row r="48" spans="2:4">
      <c r="B48" s="89"/>
      <c r="C48" s="96" t="s">
        <v>245</v>
      </c>
      <c r="D48" s="119"/>
    </row>
    <row r="49" spans="2:4" ht="17.25" thickBot="1">
      <c r="B49" s="89"/>
      <c r="C49" s="90" t="s">
        <v>142</v>
      </c>
      <c r="D49" s="114" t="s">
        <v>135</v>
      </c>
    </row>
    <row r="50" spans="2:4" ht="17.25" thickBot="1">
      <c r="B50" s="86" t="s">
        <v>145</v>
      </c>
      <c r="C50" s="97" t="s">
        <v>70</v>
      </c>
      <c r="D50" s="98" t="s">
        <v>71</v>
      </c>
    </row>
    <row r="51" spans="2:4">
      <c r="B51" s="122" t="s">
        <v>146</v>
      </c>
      <c r="C51" s="123" t="s">
        <v>1667</v>
      </c>
      <c r="D51" s="98" t="s">
        <v>62</v>
      </c>
    </row>
    <row r="52" spans="2:4">
      <c r="B52" s="124"/>
      <c r="C52" s="125" t="s">
        <v>147</v>
      </c>
      <c r="D52" s="121" t="s">
        <v>97</v>
      </c>
    </row>
    <row r="53" spans="2:4">
      <c r="B53" s="124"/>
      <c r="C53" s="126" t="s">
        <v>148</v>
      </c>
      <c r="D53" s="112"/>
    </row>
    <row r="54" spans="2:4">
      <c r="B54" s="124"/>
      <c r="C54" s="125" t="s">
        <v>149</v>
      </c>
      <c r="D54" s="112"/>
    </row>
    <row r="55" spans="2:4">
      <c r="B55" s="124"/>
      <c r="C55" s="125" t="s">
        <v>150</v>
      </c>
      <c r="D55" s="112"/>
    </row>
    <row r="56" spans="2:4">
      <c r="B56" s="124"/>
      <c r="C56" s="126" t="s">
        <v>148</v>
      </c>
      <c r="D56" s="112"/>
    </row>
    <row r="57" spans="2:4" ht="17.25" thickBot="1">
      <c r="B57" s="127"/>
      <c r="C57" s="128" t="s">
        <v>151</v>
      </c>
      <c r="D57" s="120"/>
    </row>
    <row r="58" spans="2:4">
      <c r="B58" s="122" t="s">
        <v>152</v>
      </c>
      <c r="C58" s="123" t="s">
        <v>153</v>
      </c>
      <c r="D58" s="98" t="s">
        <v>97</v>
      </c>
    </row>
    <row r="59" spans="2:4">
      <c r="B59" s="124"/>
      <c r="C59" s="126" t="s">
        <v>148</v>
      </c>
      <c r="D59" s="112"/>
    </row>
    <row r="60" spans="2:4" ht="17.25" thickBot="1">
      <c r="B60" s="124"/>
      <c r="C60" s="128" t="s">
        <v>154</v>
      </c>
      <c r="D60" s="120"/>
    </row>
    <row r="61" spans="2:4" ht="24.95" customHeight="1" thickBot="1">
      <c r="B61" s="129" t="s">
        <v>155</v>
      </c>
      <c r="C61" s="84"/>
      <c r="D61" s="85"/>
    </row>
    <row r="62" spans="2:4">
      <c r="B62" s="86" t="s">
        <v>1612</v>
      </c>
      <c r="C62" s="100" t="s">
        <v>156</v>
      </c>
      <c r="D62" s="98" t="s">
        <v>62</v>
      </c>
    </row>
    <row r="63" spans="2:4" ht="17.25" thickBot="1">
      <c r="B63" s="89"/>
      <c r="C63" s="92" t="s">
        <v>101</v>
      </c>
      <c r="D63" s="112"/>
    </row>
    <row r="64" spans="2:4">
      <c r="B64" s="86" t="s">
        <v>73</v>
      </c>
      <c r="C64" s="100" t="s">
        <v>157</v>
      </c>
      <c r="D64" s="98" t="s">
        <v>62</v>
      </c>
    </row>
    <row r="65" spans="2:4" ht="17.25" thickBot="1">
      <c r="B65" s="89"/>
      <c r="C65" s="92" t="s">
        <v>158</v>
      </c>
      <c r="D65" s="112"/>
    </row>
    <row r="66" spans="2:4" ht="24.95" customHeight="1" thickBot="1">
      <c r="B66" s="129" t="s">
        <v>159</v>
      </c>
      <c r="C66" s="84"/>
      <c r="D66" s="85"/>
    </row>
    <row r="67" spans="2:4">
      <c r="B67" s="86" t="s">
        <v>60</v>
      </c>
      <c r="C67" s="87" t="s">
        <v>61</v>
      </c>
      <c r="D67" s="88" t="s">
        <v>62</v>
      </c>
    </row>
    <row r="68" spans="2:4">
      <c r="B68" s="89"/>
      <c r="C68" s="90" t="s">
        <v>63</v>
      </c>
      <c r="D68" s="91"/>
    </row>
    <row r="69" spans="2:4">
      <c r="B69" s="89"/>
      <c r="C69" s="90" t="s">
        <v>64</v>
      </c>
      <c r="D69" s="91"/>
    </row>
    <row r="70" spans="2:4">
      <c r="B70" s="89"/>
      <c r="C70" s="90" t="s">
        <v>65</v>
      </c>
      <c r="D70" s="91"/>
    </row>
    <row r="71" spans="2:4">
      <c r="B71" s="89"/>
      <c r="C71" s="90" t="s">
        <v>160</v>
      </c>
      <c r="D71" s="91"/>
    </row>
    <row r="72" spans="2:4">
      <c r="B72" s="89"/>
      <c r="C72" s="90" t="s">
        <v>161</v>
      </c>
      <c r="D72" s="91"/>
    </row>
    <row r="73" spans="2:4">
      <c r="B73" s="89"/>
      <c r="C73" s="90" t="s">
        <v>162</v>
      </c>
      <c r="D73" s="91"/>
    </row>
    <row r="74" spans="2:4">
      <c r="B74" s="89"/>
      <c r="C74" s="90" t="s">
        <v>163</v>
      </c>
      <c r="D74" s="91"/>
    </row>
    <row r="75" spans="2:4">
      <c r="B75" s="89"/>
      <c r="C75" s="90" t="s">
        <v>123</v>
      </c>
      <c r="D75" s="91"/>
    </row>
    <row r="76" spans="2:4" ht="17.25" thickBot="1">
      <c r="B76" s="89"/>
      <c r="C76" s="92" t="s">
        <v>125</v>
      </c>
      <c r="D76" s="93"/>
    </row>
    <row r="77" spans="2:4">
      <c r="B77" s="86" t="s">
        <v>66</v>
      </c>
      <c r="C77" s="87" t="s">
        <v>164</v>
      </c>
      <c r="D77" s="88" t="s">
        <v>62</v>
      </c>
    </row>
    <row r="78" spans="2:4">
      <c r="B78" s="89"/>
      <c r="C78" s="90" t="s">
        <v>160</v>
      </c>
      <c r="D78" s="91"/>
    </row>
    <row r="79" spans="2:4">
      <c r="B79" s="89"/>
      <c r="C79" s="90" t="s">
        <v>161</v>
      </c>
      <c r="D79" s="91"/>
    </row>
    <row r="80" spans="2:4">
      <c r="B80" s="89"/>
      <c r="C80" s="90" t="s">
        <v>162</v>
      </c>
      <c r="D80" s="91"/>
    </row>
    <row r="81" spans="2:4">
      <c r="B81" s="89"/>
      <c r="C81" s="90" t="s">
        <v>163</v>
      </c>
      <c r="D81" s="91"/>
    </row>
    <row r="82" spans="2:4">
      <c r="B82" s="89"/>
      <c r="C82" s="90" t="s">
        <v>123</v>
      </c>
      <c r="D82" s="91"/>
    </row>
    <row r="83" spans="2:4" ht="17.25" thickBot="1">
      <c r="B83" s="89"/>
      <c r="C83" s="92" t="s">
        <v>125</v>
      </c>
      <c r="D83" s="93"/>
    </row>
    <row r="84" spans="2:4" ht="17.25" thickBot="1">
      <c r="B84" s="86" t="s">
        <v>0</v>
      </c>
      <c r="C84" s="97" t="s">
        <v>70</v>
      </c>
      <c r="D84" s="98" t="s">
        <v>71</v>
      </c>
    </row>
    <row r="85" spans="2:4" ht="17.25" thickBot="1">
      <c r="B85" s="86" t="s">
        <v>1</v>
      </c>
      <c r="C85" s="97" t="s">
        <v>70</v>
      </c>
      <c r="D85" s="98" t="s">
        <v>71</v>
      </c>
    </row>
    <row r="86" spans="2:4">
      <c r="B86" s="86" t="s">
        <v>1612</v>
      </c>
      <c r="C86" s="123" t="s">
        <v>161</v>
      </c>
      <c r="D86" s="108" t="s">
        <v>62</v>
      </c>
    </row>
    <row r="87" spans="2:4" ht="17.25" thickBot="1">
      <c r="B87" s="104"/>
      <c r="C87" s="107" t="s">
        <v>162</v>
      </c>
      <c r="D87" s="131"/>
    </row>
    <row r="88" spans="2:4" ht="17.25" thickBot="1">
      <c r="B88" s="86" t="s">
        <v>126</v>
      </c>
      <c r="C88" s="97" t="s">
        <v>70</v>
      </c>
      <c r="D88" s="98" t="s">
        <v>71</v>
      </c>
    </row>
    <row r="89" spans="2:4">
      <c r="B89" s="86" t="s">
        <v>220</v>
      </c>
      <c r="C89" s="123" t="s">
        <v>86</v>
      </c>
      <c r="D89" s="108" t="s">
        <v>62</v>
      </c>
    </row>
    <row r="90" spans="2:4" ht="17.25" thickBot="1">
      <c r="B90" s="104"/>
      <c r="C90" s="107" t="s">
        <v>87</v>
      </c>
      <c r="D90" s="131"/>
    </row>
    <row r="91" spans="2:4" ht="16.5" customHeight="1">
      <c r="B91" s="86" t="s">
        <v>73</v>
      </c>
      <c r="C91" s="87" t="s">
        <v>86</v>
      </c>
      <c r="D91" s="88" t="s">
        <v>62</v>
      </c>
    </row>
    <row r="92" spans="2:4">
      <c r="B92" s="89" t="s">
        <v>85</v>
      </c>
      <c r="C92" s="96"/>
      <c r="D92" s="91"/>
    </row>
    <row r="93" spans="2:4">
      <c r="B93" s="89" t="s">
        <v>165</v>
      </c>
      <c r="C93" s="103" t="s">
        <v>87</v>
      </c>
      <c r="D93" s="91"/>
    </row>
    <row r="94" spans="2:4">
      <c r="B94" s="89" t="s">
        <v>90</v>
      </c>
      <c r="C94" s="103"/>
      <c r="D94" s="91"/>
    </row>
    <row r="95" spans="2:4" ht="17.25" thickBot="1">
      <c r="B95" s="104" t="s">
        <v>4</v>
      </c>
      <c r="C95" s="92"/>
      <c r="D95" s="93"/>
    </row>
    <row r="96" spans="2:4">
      <c r="B96" s="86" t="s">
        <v>166</v>
      </c>
      <c r="C96" s="87" t="s">
        <v>107</v>
      </c>
      <c r="D96" s="88" t="s">
        <v>62</v>
      </c>
    </row>
    <row r="97" spans="2:4">
      <c r="B97" s="89" t="s">
        <v>85</v>
      </c>
      <c r="C97" s="90" t="s">
        <v>108</v>
      </c>
      <c r="D97" s="91"/>
    </row>
    <row r="98" spans="2:4">
      <c r="B98" s="89" t="s">
        <v>165</v>
      </c>
      <c r="C98" s="90" t="s">
        <v>109</v>
      </c>
      <c r="D98" s="91"/>
    </row>
    <row r="99" spans="2:4">
      <c r="B99" s="89" t="s">
        <v>90</v>
      </c>
      <c r="C99" s="90" t="s">
        <v>110</v>
      </c>
      <c r="D99" s="91"/>
    </row>
    <row r="100" spans="2:4" ht="17.25" thickBot="1">
      <c r="B100" s="89" t="s">
        <v>4</v>
      </c>
      <c r="C100" s="92" t="s">
        <v>111</v>
      </c>
      <c r="D100" s="93"/>
    </row>
    <row r="101" spans="2:4">
      <c r="B101" s="86" t="s">
        <v>4</v>
      </c>
      <c r="C101" s="100" t="s">
        <v>167</v>
      </c>
      <c r="D101" s="88" t="s">
        <v>168</v>
      </c>
    </row>
    <row r="102" spans="2:4" ht="17.25" thickBot="1">
      <c r="B102" s="89"/>
      <c r="C102" s="92" t="s">
        <v>169</v>
      </c>
      <c r="D102" s="93"/>
    </row>
    <row r="103" spans="2:4">
      <c r="B103" s="86" t="s">
        <v>85</v>
      </c>
      <c r="C103" s="87" t="s">
        <v>107</v>
      </c>
      <c r="D103" s="88" t="s">
        <v>62</v>
      </c>
    </row>
    <row r="104" spans="2:4">
      <c r="B104" s="89"/>
      <c r="C104" s="90" t="s">
        <v>109</v>
      </c>
      <c r="D104" s="91"/>
    </row>
    <row r="105" spans="2:4">
      <c r="B105" s="89"/>
      <c r="C105" s="90" t="s">
        <v>110</v>
      </c>
      <c r="D105" s="91"/>
    </row>
    <row r="106" spans="2:4" ht="17.25" thickBot="1">
      <c r="B106" s="89"/>
      <c r="C106" s="92" t="s">
        <v>111</v>
      </c>
      <c r="D106" s="93"/>
    </row>
    <row r="107" spans="2:4">
      <c r="B107" s="86" t="s">
        <v>170</v>
      </c>
      <c r="C107" s="87" t="s">
        <v>86</v>
      </c>
      <c r="D107" s="88" t="s">
        <v>62</v>
      </c>
    </row>
    <row r="108" spans="2:4">
      <c r="B108" s="89" t="s">
        <v>171</v>
      </c>
      <c r="C108" s="96"/>
      <c r="D108" s="91"/>
    </row>
    <row r="109" spans="2:4">
      <c r="B109" s="89" t="s">
        <v>95</v>
      </c>
      <c r="C109" s="103" t="s">
        <v>87</v>
      </c>
      <c r="D109" s="91"/>
    </row>
    <row r="110" spans="2:4" ht="17.25" thickBot="1">
      <c r="B110" s="89" t="s">
        <v>172</v>
      </c>
      <c r="C110" s="92"/>
      <c r="D110" s="91"/>
    </row>
    <row r="111" spans="2:4">
      <c r="B111" s="86" t="s">
        <v>141</v>
      </c>
      <c r="C111" s="87" t="s">
        <v>68</v>
      </c>
      <c r="D111" s="88" t="s">
        <v>62</v>
      </c>
    </row>
    <row r="112" spans="2:4">
      <c r="B112" s="89"/>
      <c r="C112" s="90" t="s">
        <v>86</v>
      </c>
      <c r="D112" s="91"/>
    </row>
    <row r="113" spans="2:4">
      <c r="B113" s="89"/>
      <c r="C113" s="90" t="s">
        <v>87</v>
      </c>
      <c r="D113" s="110"/>
    </row>
    <row r="114" spans="2:4" ht="17.25" thickBot="1">
      <c r="B114" s="89"/>
      <c r="C114" s="92" t="s">
        <v>115</v>
      </c>
      <c r="D114" s="132" t="s">
        <v>135</v>
      </c>
    </row>
    <row r="115" spans="2:4" ht="17.25" thickBot="1">
      <c r="B115" s="86" t="s">
        <v>173</v>
      </c>
      <c r="C115" s="97" t="s">
        <v>70</v>
      </c>
      <c r="D115" s="98" t="s">
        <v>71</v>
      </c>
    </row>
    <row r="116" spans="2:4" ht="24.95" customHeight="1" thickBot="1">
      <c r="B116" s="129" t="s">
        <v>179</v>
      </c>
      <c r="C116" s="84"/>
      <c r="D116" s="85"/>
    </row>
    <row r="117" spans="2:4" ht="17.25" thickBot="1">
      <c r="B117" s="86" t="s">
        <v>180</v>
      </c>
      <c r="C117" s="105" t="s">
        <v>181</v>
      </c>
      <c r="D117" s="111" t="s">
        <v>182</v>
      </c>
    </row>
    <row r="118" spans="2:4" ht="24.95" customHeight="1" thickBot="1">
      <c r="B118" s="129" t="s">
        <v>183</v>
      </c>
      <c r="C118" s="84"/>
      <c r="D118" s="85"/>
    </row>
    <row r="119" spans="2:4" ht="17.25" thickBot="1">
      <c r="B119" s="86" t="s">
        <v>137</v>
      </c>
      <c r="C119" s="105" t="s">
        <v>184</v>
      </c>
      <c r="D119" s="111" t="s">
        <v>185</v>
      </c>
    </row>
    <row r="120" spans="2:4" ht="17.25" thickBot="1">
      <c r="B120" s="136"/>
      <c r="C120" s="107"/>
      <c r="D120" s="111" t="s">
        <v>186</v>
      </c>
    </row>
    <row r="121" spans="2:4" ht="17.25" thickBot="1">
      <c r="B121" s="136"/>
      <c r="C121" s="137" t="s">
        <v>187</v>
      </c>
      <c r="D121" s="133" t="s">
        <v>188</v>
      </c>
    </row>
    <row r="122" spans="2:4" ht="17.25" thickBot="1">
      <c r="B122" s="136"/>
      <c r="C122" s="137" t="s">
        <v>167</v>
      </c>
      <c r="D122" s="133" t="s">
        <v>135</v>
      </c>
    </row>
    <row r="123" spans="2:4" ht="17.25" thickBot="1">
      <c r="B123" s="138"/>
      <c r="C123" s="137" t="s">
        <v>189</v>
      </c>
      <c r="D123" s="135"/>
    </row>
    <row r="124" spans="2:4" ht="24.95" customHeight="1" thickBot="1">
      <c r="B124" s="129" t="s">
        <v>190</v>
      </c>
      <c r="C124" s="84"/>
      <c r="D124" s="85"/>
    </row>
    <row r="125" spans="2:4" ht="17.25" thickBot="1">
      <c r="B125" s="86" t="s">
        <v>60</v>
      </c>
      <c r="C125" s="105" t="s">
        <v>191</v>
      </c>
      <c r="D125" s="111" t="s">
        <v>62</v>
      </c>
    </row>
    <row r="126" spans="2:4">
      <c r="B126" s="86" t="s">
        <v>192</v>
      </c>
      <c r="C126" s="137" t="s">
        <v>193</v>
      </c>
      <c r="D126" s="133" t="s">
        <v>94</v>
      </c>
    </row>
    <row r="127" spans="2:4" ht="17.25" thickBot="1">
      <c r="B127" s="104"/>
      <c r="C127" s="139" t="s">
        <v>191</v>
      </c>
      <c r="D127" s="135"/>
    </row>
    <row r="128" spans="2:4" ht="17.25" thickBot="1">
      <c r="B128" s="86" t="s">
        <v>194</v>
      </c>
      <c r="C128" s="97" t="s">
        <v>70</v>
      </c>
      <c r="D128" s="133" t="s">
        <v>71</v>
      </c>
    </row>
    <row r="129" spans="2:4" ht="17.25" thickBot="1">
      <c r="B129" s="86" t="s">
        <v>195</v>
      </c>
      <c r="C129" s="97" t="s">
        <v>70</v>
      </c>
      <c r="D129" s="133" t="s">
        <v>71</v>
      </c>
    </row>
    <row r="130" spans="2:4">
      <c r="B130" s="86" t="s">
        <v>88</v>
      </c>
      <c r="C130" s="105" t="s">
        <v>67</v>
      </c>
      <c r="D130" s="133" t="s">
        <v>196</v>
      </c>
    </row>
    <row r="131" spans="2:4">
      <c r="B131" s="89" t="s">
        <v>90</v>
      </c>
      <c r="C131" s="106"/>
      <c r="D131" s="134"/>
    </row>
    <row r="132" spans="2:4" ht="17.25" thickBot="1">
      <c r="B132" s="104" t="s">
        <v>4</v>
      </c>
      <c r="C132" s="107"/>
      <c r="D132" s="135"/>
    </row>
    <row r="133" spans="2:4" ht="24.95" customHeight="1" thickBot="1">
      <c r="B133" s="129" t="s">
        <v>197</v>
      </c>
      <c r="C133" s="84"/>
      <c r="D133" s="85"/>
    </row>
    <row r="134" spans="2:4">
      <c r="B134" s="86" t="s">
        <v>166</v>
      </c>
      <c r="C134" s="105" t="s">
        <v>104</v>
      </c>
      <c r="D134" s="98" t="s">
        <v>97</v>
      </c>
    </row>
    <row r="135" spans="2:4">
      <c r="B135" s="89" t="s">
        <v>85</v>
      </c>
      <c r="C135" s="106"/>
      <c r="D135" s="112"/>
    </row>
    <row r="136" spans="2:4">
      <c r="B136" s="89" t="s">
        <v>165</v>
      </c>
      <c r="C136" s="106"/>
      <c r="D136" s="112"/>
    </row>
    <row r="137" spans="2:4">
      <c r="B137" s="89" t="s">
        <v>90</v>
      </c>
      <c r="C137" s="106"/>
      <c r="D137" s="112"/>
    </row>
    <row r="138" spans="2:4" ht="17.25" thickBot="1">
      <c r="B138" s="104" t="s">
        <v>4</v>
      </c>
      <c r="C138" s="107"/>
      <c r="D138" s="120"/>
    </row>
    <row r="139" spans="2:4">
      <c r="B139" s="86" t="s">
        <v>199</v>
      </c>
      <c r="C139" s="123" t="s">
        <v>200</v>
      </c>
      <c r="D139" s="133" t="s">
        <v>135</v>
      </c>
    </row>
    <row r="140" spans="2:4" ht="17.25" thickBot="1">
      <c r="B140" s="104"/>
      <c r="C140" s="107" t="s">
        <v>201</v>
      </c>
      <c r="D140" s="135"/>
    </row>
    <row r="141" spans="2:4" ht="17.25" thickBot="1">
      <c r="B141" s="86" t="s">
        <v>152</v>
      </c>
      <c r="C141" s="107" t="s">
        <v>202</v>
      </c>
      <c r="D141" s="133" t="s">
        <v>135</v>
      </c>
    </row>
    <row r="142" spans="2:4" ht="17.25" thickBot="1">
      <c r="B142" s="86" t="s">
        <v>198</v>
      </c>
      <c r="C142" s="130" t="s">
        <v>92</v>
      </c>
      <c r="D142" s="140" t="s">
        <v>135</v>
      </c>
    </row>
    <row r="143" spans="2:4" ht="17.25" thickBot="1">
      <c r="B143" s="104"/>
      <c r="C143" s="130" t="s">
        <v>203</v>
      </c>
      <c r="D143" s="140" t="s">
        <v>204</v>
      </c>
    </row>
    <row r="144" spans="2:4" ht="17.25" thickBot="1">
      <c r="B144" s="89" t="s">
        <v>1633</v>
      </c>
      <c r="C144" s="107" t="s">
        <v>1635</v>
      </c>
      <c r="D144" s="135" t="s">
        <v>62</v>
      </c>
    </row>
    <row r="145" spans="2:4">
      <c r="B145" s="89"/>
      <c r="C145" s="106" t="s">
        <v>205</v>
      </c>
      <c r="D145" s="133" t="s">
        <v>206</v>
      </c>
    </row>
    <row r="146" spans="2:4">
      <c r="B146" s="89"/>
      <c r="C146" s="125" t="s">
        <v>207</v>
      </c>
      <c r="D146" s="134"/>
    </row>
    <row r="147" spans="2:4">
      <c r="B147" s="89"/>
      <c r="C147" s="106" t="s">
        <v>208</v>
      </c>
      <c r="D147" s="134"/>
    </row>
    <row r="148" spans="2:4" ht="17.25" thickBot="1">
      <c r="B148" s="104"/>
      <c r="C148" s="128" t="s">
        <v>209</v>
      </c>
      <c r="D148" s="135"/>
    </row>
    <row r="149" spans="2:4" ht="17.25" thickBot="1">
      <c r="B149" s="86" t="s">
        <v>210</v>
      </c>
      <c r="C149" s="97" t="s">
        <v>70</v>
      </c>
      <c r="D149" s="133" t="s">
        <v>71</v>
      </c>
    </row>
    <row r="150" spans="2:4" ht="24.95" customHeight="1" thickBot="1">
      <c r="B150" s="129" t="s">
        <v>214</v>
      </c>
      <c r="C150" s="84"/>
      <c r="D150" s="85"/>
    </row>
    <row r="151" spans="2:4" ht="17.25" thickBot="1">
      <c r="B151" s="116" t="s">
        <v>215</v>
      </c>
      <c r="C151" s="97" t="s">
        <v>70</v>
      </c>
      <c r="D151" s="140" t="s">
        <v>71</v>
      </c>
    </row>
    <row r="152" spans="2:4" ht="24.95" customHeight="1" thickBot="1">
      <c r="B152" s="129" t="s">
        <v>216</v>
      </c>
      <c r="C152" s="84"/>
      <c r="D152" s="85"/>
    </row>
    <row r="153" spans="2:4" ht="17.25" thickBot="1">
      <c r="B153" s="116" t="s">
        <v>88</v>
      </c>
      <c r="C153" s="130" t="s">
        <v>217</v>
      </c>
      <c r="D153" s="140" t="s">
        <v>218</v>
      </c>
    </row>
    <row r="154" spans="2:4" ht="24.95" customHeight="1" thickBot="1">
      <c r="B154" s="129" t="s">
        <v>219</v>
      </c>
      <c r="C154" s="84"/>
      <c r="D154" s="85"/>
    </row>
    <row r="155" spans="2:4" ht="17.25" customHeight="1">
      <c r="B155" s="86" t="s">
        <v>220</v>
      </c>
      <c r="C155" s="123" t="s">
        <v>221</v>
      </c>
      <c r="D155" s="143" t="s">
        <v>62</v>
      </c>
    </row>
    <row r="156" spans="2:4" ht="17.25" customHeight="1">
      <c r="B156" s="89"/>
      <c r="C156" s="142" t="s">
        <v>222</v>
      </c>
      <c r="D156" s="145"/>
    </row>
    <row r="157" spans="2:4" ht="17.25" customHeight="1">
      <c r="B157" s="89"/>
      <c r="C157" s="125" t="s">
        <v>223</v>
      </c>
      <c r="D157" s="145"/>
    </row>
    <row r="158" spans="2:4" ht="25.35" customHeight="1" thickBot="1">
      <c r="B158" s="89"/>
      <c r="C158" s="128" t="s">
        <v>224</v>
      </c>
      <c r="D158" s="144"/>
    </row>
    <row r="159" spans="2:4">
      <c r="B159" s="89"/>
      <c r="C159" s="123" t="s">
        <v>225</v>
      </c>
      <c r="D159" s="143" t="s">
        <v>226</v>
      </c>
    </row>
    <row r="160" spans="2:4" ht="17.25" thickBot="1">
      <c r="B160" s="89"/>
      <c r="C160" s="128" t="s">
        <v>227</v>
      </c>
      <c r="D160" s="144"/>
    </row>
    <row r="161" spans="2:4">
      <c r="B161" s="89"/>
      <c r="C161" s="123" t="s">
        <v>228</v>
      </c>
      <c r="D161" s="143" t="s">
        <v>229</v>
      </c>
    </row>
    <row r="162" spans="2:4">
      <c r="B162" s="89"/>
      <c r="C162" s="125" t="s">
        <v>230</v>
      </c>
      <c r="D162" s="145"/>
    </row>
    <row r="163" spans="2:4">
      <c r="B163" s="89"/>
      <c r="C163" s="125" t="s">
        <v>231</v>
      </c>
      <c r="D163" s="145"/>
    </row>
    <row r="164" spans="2:4">
      <c r="B164" s="89"/>
      <c r="C164" s="125" t="s">
        <v>232</v>
      </c>
      <c r="D164" s="145"/>
    </row>
    <row r="165" spans="2:4">
      <c r="B165" s="89"/>
      <c r="C165" s="125" t="s">
        <v>233</v>
      </c>
      <c r="D165" s="145"/>
    </row>
    <row r="166" spans="2:4">
      <c r="B166" s="89"/>
      <c r="C166" s="125" t="s">
        <v>234</v>
      </c>
      <c r="D166" s="145"/>
    </row>
    <row r="167" spans="2:4">
      <c r="B167" s="89"/>
      <c r="C167" s="125" t="s">
        <v>235</v>
      </c>
      <c r="D167" s="145"/>
    </row>
    <row r="168" spans="2:4" ht="17.25" thickBot="1">
      <c r="B168" s="104"/>
      <c r="C168" s="128" t="s">
        <v>106</v>
      </c>
      <c r="D168" s="144"/>
    </row>
    <row r="169" spans="2:4" ht="17.25" thickBot="1">
      <c r="B169" s="86" t="s">
        <v>236</v>
      </c>
      <c r="C169" s="97" t="s">
        <v>70</v>
      </c>
      <c r="D169" s="133" t="s">
        <v>71</v>
      </c>
    </row>
    <row r="170" spans="2:4" ht="17.25" thickBot="1">
      <c r="B170" s="86" t="s">
        <v>237</v>
      </c>
      <c r="C170" s="97" t="s">
        <v>70</v>
      </c>
      <c r="D170" s="133" t="s">
        <v>71</v>
      </c>
    </row>
    <row r="171" spans="2:4" ht="17.25" thickBot="1">
      <c r="B171" s="86" t="s">
        <v>238</v>
      </c>
      <c r="C171" s="105" t="s">
        <v>239</v>
      </c>
      <c r="D171" s="133" t="s">
        <v>62</v>
      </c>
    </row>
    <row r="172" spans="2:4">
      <c r="B172" s="86" t="s">
        <v>88</v>
      </c>
      <c r="C172" s="105" t="s">
        <v>240</v>
      </c>
      <c r="D172" s="143" t="s">
        <v>62</v>
      </c>
    </row>
    <row r="173" spans="2:4" ht="17.25" thickBot="1">
      <c r="B173" s="104"/>
      <c r="C173" s="128" t="s">
        <v>241</v>
      </c>
      <c r="D173" s="144"/>
    </row>
    <row r="174" spans="2:4" ht="17.25" customHeight="1" thickBot="1">
      <c r="B174" s="86" t="s">
        <v>137</v>
      </c>
      <c r="C174" s="97" t="s">
        <v>70</v>
      </c>
      <c r="D174" s="133" t="s">
        <v>71</v>
      </c>
    </row>
    <row r="175" spans="2:4">
      <c r="B175" s="86" t="s">
        <v>73</v>
      </c>
      <c r="C175" s="105" t="s">
        <v>240</v>
      </c>
      <c r="D175" s="143" t="s">
        <v>62</v>
      </c>
    </row>
    <row r="176" spans="2:4" ht="17.25" thickBot="1">
      <c r="B176" s="104"/>
      <c r="C176" s="128" t="s">
        <v>241</v>
      </c>
      <c r="D176" s="144"/>
    </row>
    <row r="177" spans="2:4">
      <c r="B177" s="86" t="s">
        <v>242</v>
      </c>
      <c r="C177" s="105" t="s">
        <v>240</v>
      </c>
      <c r="D177" s="143" t="s">
        <v>62</v>
      </c>
    </row>
    <row r="178" spans="2:4" ht="17.25" thickBot="1">
      <c r="B178" s="104"/>
      <c r="C178" s="128" t="s">
        <v>241</v>
      </c>
      <c r="D178" s="144"/>
    </row>
    <row r="179" spans="2:4">
      <c r="B179" s="86" t="s">
        <v>243</v>
      </c>
      <c r="C179" s="99" t="s">
        <v>70</v>
      </c>
      <c r="D179" s="133" t="s">
        <v>244</v>
      </c>
    </row>
    <row r="180" spans="2:4" ht="17.25" thickBot="1">
      <c r="B180" s="104"/>
      <c r="C180" s="128" t="s">
        <v>245</v>
      </c>
      <c r="D180" s="146" t="s">
        <v>94</v>
      </c>
    </row>
    <row r="181" spans="2:4" ht="17.25" thickBot="1">
      <c r="B181" s="86" t="s">
        <v>246</v>
      </c>
      <c r="C181" s="130" t="s">
        <v>239</v>
      </c>
      <c r="D181" s="133" t="s">
        <v>62</v>
      </c>
    </row>
    <row r="182" spans="2:4" ht="17.25" thickBot="1">
      <c r="B182" s="86" t="s">
        <v>199</v>
      </c>
      <c r="C182" s="97" t="s">
        <v>70</v>
      </c>
      <c r="D182" s="133" t="s">
        <v>71</v>
      </c>
    </row>
    <row r="183" spans="2:4" ht="17.25" thickBot="1">
      <c r="B183" s="86" t="s">
        <v>247</v>
      </c>
      <c r="C183" s="97" t="s">
        <v>70</v>
      </c>
      <c r="D183" s="133" t="s">
        <v>71</v>
      </c>
    </row>
    <row r="184" spans="2:4" ht="17.25" thickBot="1">
      <c r="B184" s="86" t="s">
        <v>198</v>
      </c>
      <c r="C184" s="97" t="s">
        <v>70</v>
      </c>
      <c r="D184" s="133" t="s">
        <v>71</v>
      </c>
    </row>
    <row r="185" spans="2:4">
      <c r="B185" s="86" t="s">
        <v>248</v>
      </c>
      <c r="C185" s="123" t="s">
        <v>249</v>
      </c>
      <c r="D185" s="141" t="s">
        <v>250</v>
      </c>
    </row>
    <row r="186" spans="2:4">
      <c r="B186" s="89"/>
      <c r="C186" s="125" t="s">
        <v>251</v>
      </c>
      <c r="D186" s="147" t="s">
        <v>97</v>
      </c>
    </row>
    <row r="187" spans="2:4">
      <c r="B187" s="89"/>
      <c r="C187" s="125" t="s">
        <v>208</v>
      </c>
      <c r="D187" s="147" t="s">
        <v>97</v>
      </c>
    </row>
    <row r="188" spans="2:4" ht="17.25" thickBot="1">
      <c r="B188" s="104"/>
      <c r="C188" s="128" t="s">
        <v>252</v>
      </c>
      <c r="D188" s="146" t="s">
        <v>253</v>
      </c>
    </row>
    <row r="189" spans="2:4" ht="17.25" thickBot="1">
      <c r="B189" s="116" t="s">
        <v>254</v>
      </c>
      <c r="C189" s="130" t="s">
        <v>239</v>
      </c>
      <c r="D189" s="140" t="s">
        <v>62</v>
      </c>
    </row>
    <row r="190" spans="2:4" ht="17.25" customHeight="1">
      <c r="B190" s="148"/>
      <c r="C190" s="148"/>
      <c r="D190" s="149"/>
    </row>
  </sheetData>
  <mergeCells count="13">
    <mergeCell ref="D111:D113"/>
    <mergeCell ref="D89:D90"/>
    <mergeCell ref="D91:D95"/>
    <mergeCell ref="D96:D100"/>
    <mergeCell ref="D101:D102"/>
    <mergeCell ref="D103:D106"/>
    <mergeCell ref="D107:D110"/>
    <mergeCell ref="D67:D76"/>
    <mergeCell ref="D77:D83"/>
    <mergeCell ref="D86:D87"/>
    <mergeCell ref="D22:D23"/>
    <mergeCell ref="D7:D16"/>
    <mergeCell ref="D17:D19"/>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B5111-D95F-46CF-A78B-15ED9CD01A08}">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231" t="s">
        <v>5</v>
      </c>
      <c r="C2" s="232"/>
      <c r="D2" s="232"/>
      <c r="E2" s="232"/>
      <c r="F2" s="232"/>
      <c r="G2" s="233"/>
      <c r="H2" s="157"/>
    </row>
    <row r="3" spans="2:8" ht="13.5" customHeight="1">
      <c r="B3" s="258"/>
      <c r="C3" s="258"/>
      <c r="D3" s="258"/>
      <c r="E3" s="258"/>
      <c r="F3" s="258"/>
      <c r="G3" s="258"/>
    </row>
    <row r="4" spans="2:8" ht="13.5" customHeight="1">
      <c r="D4" s="5"/>
      <c r="E4" s="5"/>
      <c r="F4" s="5"/>
      <c r="G4" s="234" t="s">
        <v>1271</v>
      </c>
    </row>
    <row r="5" spans="2:8" ht="13.5" customHeight="1">
      <c r="B5" s="5" t="s">
        <v>1289</v>
      </c>
      <c r="D5" s="5"/>
      <c r="E5" s="5"/>
      <c r="F5" s="5"/>
    </row>
    <row r="6" spans="2:8" ht="13.5" customHeight="1">
      <c r="B6" s="5" t="s">
        <v>1396</v>
      </c>
      <c r="D6" s="5"/>
      <c r="E6" s="5"/>
      <c r="F6" s="5"/>
    </row>
    <row r="7" spans="2:8" ht="13.5" customHeight="1">
      <c r="B7" s="5" t="s">
        <v>1397</v>
      </c>
      <c r="D7" s="5"/>
      <c r="E7" s="5"/>
      <c r="F7" s="5"/>
    </row>
    <row r="8" spans="2:8" ht="13.5" customHeight="1">
      <c r="B8" s="5" t="s">
        <v>1398</v>
      </c>
      <c r="D8" s="5"/>
      <c r="E8" s="5"/>
      <c r="F8" s="5"/>
    </row>
    <row r="9" spans="2:8" ht="13.5" customHeight="1" thickBot="1">
      <c r="B9" s="235"/>
      <c r="C9" s="235"/>
      <c r="D9" s="235"/>
      <c r="E9" s="235"/>
      <c r="F9" s="235"/>
      <c r="G9" s="235"/>
    </row>
    <row r="10" spans="2:8" ht="20.25" customHeight="1" thickBot="1">
      <c r="B10" s="159" t="s">
        <v>57</v>
      </c>
      <c r="C10" s="160" t="s">
        <v>266</v>
      </c>
      <c r="D10" s="160" t="s">
        <v>267</v>
      </c>
      <c r="E10" s="160" t="s">
        <v>268</v>
      </c>
      <c r="F10" s="161" t="s">
        <v>269</v>
      </c>
      <c r="G10" s="162" t="s">
        <v>270</v>
      </c>
    </row>
    <row r="11" spans="2:8">
      <c r="B11" s="167" t="s">
        <v>1256</v>
      </c>
      <c r="C11" s="168" t="s">
        <v>1399</v>
      </c>
      <c r="D11" s="169" t="s">
        <v>761</v>
      </c>
      <c r="E11" s="170" t="s">
        <v>1205</v>
      </c>
      <c r="F11" s="171" t="s">
        <v>1294</v>
      </c>
      <c r="G11" s="618" t="s">
        <v>808</v>
      </c>
      <c r="H11" s="166"/>
    </row>
    <row r="12" spans="2:8">
      <c r="B12" s="173" t="s">
        <v>1258</v>
      </c>
      <c r="C12" s="174" t="s">
        <v>1400</v>
      </c>
      <c r="D12" s="175" t="s">
        <v>1260</v>
      </c>
      <c r="E12" s="4" t="s">
        <v>1205</v>
      </c>
      <c r="F12" s="176"/>
      <c r="G12" s="620"/>
      <c r="H12" s="166"/>
    </row>
    <row r="13" spans="2:8">
      <c r="B13" s="173" t="s">
        <v>138</v>
      </c>
      <c r="C13" s="174" t="s">
        <v>1401</v>
      </c>
      <c r="D13" s="175" t="s">
        <v>1277</v>
      </c>
      <c r="E13" s="4" t="s">
        <v>1278</v>
      </c>
      <c r="F13" s="265" t="s">
        <v>1294</v>
      </c>
      <c r="G13" s="177"/>
      <c r="H13" s="166"/>
    </row>
    <row r="14" spans="2:8">
      <c r="B14" s="173" t="s">
        <v>1211</v>
      </c>
      <c r="C14" s="174" t="s">
        <v>1402</v>
      </c>
      <c r="D14" s="175" t="s">
        <v>522</v>
      </c>
      <c r="E14" s="4" t="s">
        <v>732</v>
      </c>
      <c r="F14" s="176"/>
      <c r="G14" s="236" t="s">
        <v>1273</v>
      </c>
      <c r="H14" s="166"/>
    </row>
    <row r="15" spans="2:8" ht="24" customHeight="1">
      <c r="B15" s="173" t="s">
        <v>93</v>
      </c>
      <c r="C15" s="174" t="s">
        <v>1403</v>
      </c>
      <c r="D15" s="175" t="s">
        <v>731</v>
      </c>
      <c r="E15" s="4" t="s">
        <v>285</v>
      </c>
      <c r="F15" s="176"/>
      <c r="G15" s="215" t="s">
        <v>1263</v>
      </c>
      <c r="H15" s="166"/>
    </row>
    <row r="16" spans="2:8" ht="24" customHeight="1">
      <c r="B16" s="173" t="s">
        <v>144</v>
      </c>
      <c r="C16" s="174" t="s">
        <v>1404</v>
      </c>
      <c r="D16" s="175" t="s">
        <v>731</v>
      </c>
      <c r="E16" s="4" t="s">
        <v>285</v>
      </c>
      <c r="F16" s="176"/>
      <c r="G16" s="189"/>
      <c r="H16" s="166"/>
    </row>
    <row r="17" spans="2:8">
      <c r="B17" s="173" t="s">
        <v>1613</v>
      </c>
      <c r="C17" s="174" t="s">
        <v>1405</v>
      </c>
      <c r="D17" s="175" t="s">
        <v>731</v>
      </c>
      <c r="E17" s="4" t="s">
        <v>732</v>
      </c>
      <c r="F17" s="176"/>
      <c r="G17" s="177" t="s">
        <v>276</v>
      </c>
      <c r="H17" s="166"/>
    </row>
    <row r="18" spans="2:8" ht="16.5" customHeight="1">
      <c r="B18" s="173" t="s">
        <v>1632</v>
      </c>
      <c r="C18" s="174" t="s">
        <v>1406</v>
      </c>
      <c r="D18" s="175" t="s">
        <v>753</v>
      </c>
      <c r="E18" s="4" t="s">
        <v>732</v>
      </c>
      <c r="F18" s="176"/>
      <c r="G18" s="215" t="s">
        <v>1654</v>
      </c>
      <c r="H18" s="166"/>
    </row>
    <row r="19" spans="2:8" ht="16.5" customHeight="1">
      <c r="B19" s="173" t="s">
        <v>1667</v>
      </c>
      <c r="C19" s="174" t="s">
        <v>1407</v>
      </c>
      <c r="D19" s="175" t="s">
        <v>555</v>
      </c>
      <c r="E19" s="4" t="s">
        <v>732</v>
      </c>
      <c r="F19" s="176"/>
      <c r="G19" s="189"/>
      <c r="H19" s="166"/>
    </row>
    <row r="20" spans="2:8" ht="60">
      <c r="B20" s="173" t="s">
        <v>1408</v>
      </c>
      <c r="C20" s="174" t="s">
        <v>1409</v>
      </c>
      <c r="D20" s="175" t="s">
        <v>1216</v>
      </c>
      <c r="E20" s="4" t="s">
        <v>1217</v>
      </c>
      <c r="F20" s="176"/>
      <c r="G20" s="177" t="s">
        <v>1410</v>
      </c>
      <c r="H20" s="166"/>
    </row>
    <row r="21" spans="2:8" ht="30">
      <c r="B21" s="173" t="s">
        <v>1411</v>
      </c>
      <c r="C21" s="174" t="s">
        <v>1412</v>
      </c>
      <c r="D21" s="175" t="s">
        <v>1216</v>
      </c>
      <c r="E21" s="4" t="s">
        <v>1217</v>
      </c>
      <c r="F21" s="176"/>
      <c r="G21" s="177" t="s">
        <v>1070</v>
      </c>
      <c r="H21" s="166"/>
    </row>
    <row r="22" spans="2:8" ht="16.5" customHeight="1">
      <c r="B22" s="173" t="s">
        <v>1305</v>
      </c>
      <c r="C22" s="621" t="s">
        <v>1413</v>
      </c>
      <c r="D22" s="175" t="s">
        <v>1216</v>
      </c>
      <c r="E22" s="4" t="s">
        <v>501</v>
      </c>
      <c r="F22" s="176"/>
      <c r="G22" s="622" t="s">
        <v>1414</v>
      </c>
      <c r="H22" s="166"/>
    </row>
    <row r="23" spans="2:8">
      <c r="B23" s="173" t="s">
        <v>1308</v>
      </c>
      <c r="C23" s="621" t="s">
        <v>1415</v>
      </c>
      <c r="D23" s="175" t="s">
        <v>1216</v>
      </c>
      <c r="E23" s="4" t="s">
        <v>501</v>
      </c>
      <c r="F23" s="176"/>
      <c r="G23" s="622"/>
      <c r="H23" s="166"/>
    </row>
    <row r="24" spans="2:8">
      <c r="B24" s="173" t="s">
        <v>1310</v>
      </c>
      <c r="C24" s="621" t="s">
        <v>1416</v>
      </c>
      <c r="D24" s="175" t="s">
        <v>1216</v>
      </c>
      <c r="E24" s="4" t="s">
        <v>501</v>
      </c>
      <c r="F24" s="176"/>
      <c r="G24" s="622"/>
      <c r="H24" s="166"/>
    </row>
    <row r="25" spans="2:8">
      <c r="B25" s="173" t="s">
        <v>1312</v>
      </c>
      <c r="C25" s="621" t="s">
        <v>1417</v>
      </c>
      <c r="D25" s="175" t="s">
        <v>1216</v>
      </c>
      <c r="E25" s="4" t="s">
        <v>501</v>
      </c>
      <c r="F25" s="176"/>
      <c r="G25" s="622"/>
      <c r="H25" s="166"/>
    </row>
    <row r="26" spans="2:8">
      <c r="B26" s="173" t="s">
        <v>1314</v>
      </c>
      <c r="C26" s="621" t="s">
        <v>1418</v>
      </c>
      <c r="D26" s="175" t="s">
        <v>1216</v>
      </c>
      <c r="E26" s="4" t="s">
        <v>501</v>
      </c>
      <c r="F26" s="176"/>
      <c r="G26" s="622"/>
      <c r="H26" s="166"/>
    </row>
    <row r="27" spans="2:8">
      <c r="B27" s="173" t="s">
        <v>1316</v>
      </c>
      <c r="C27" s="621" t="s">
        <v>1419</v>
      </c>
      <c r="D27" s="175" t="s">
        <v>1216</v>
      </c>
      <c r="E27" s="4" t="s">
        <v>501</v>
      </c>
      <c r="F27" s="176"/>
      <c r="G27" s="622"/>
      <c r="H27" s="166"/>
    </row>
    <row r="28" spans="2:8">
      <c r="B28" s="173" t="s">
        <v>1318</v>
      </c>
      <c r="C28" s="621" t="s">
        <v>1420</v>
      </c>
      <c r="D28" s="175" t="s">
        <v>1216</v>
      </c>
      <c r="E28" s="4" t="s">
        <v>501</v>
      </c>
      <c r="F28" s="176"/>
      <c r="G28" s="622"/>
      <c r="H28" s="166"/>
    </row>
    <row r="29" spans="2:8">
      <c r="B29" s="173" t="s">
        <v>1320</v>
      </c>
      <c r="C29" s="621" t="s">
        <v>1421</v>
      </c>
      <c r="D29" s="175" t="s">
        <v>1216</v>
      </c>
      <c r="E29" s="4" t="s">
        <v>501</v>
      </c>
      <c r="F29" s="176"/>
      <c r="G29" s="622"/>
      <c r="H29" s="166"/>
    </row>
    <row r="30" spans="2:8">
      <c r="B30" s="173" t="s">
        <v>1322</v>
      </c>
      <c r="C30" s="621" t="s">
        <v>1422</v>
      </c>
      <c r="D30" s="175" t="s">
        <v>1216</v>
      </c>
      <c r="E30" s="4" t="s">
        <v>501</v>
      </c>
      <c r="F30" s="176"/>
      <c r="G30" s="622"/>
      <c r="H30" s="166"/>
    </row>
    <row r="31" spans="2:8">
      <c r="B31" s="173" t="s">
        <v>1324</v>
      </c>
      <c r="C31" s="621" t="s">
        <v>1423</v>
      </c>
      <c r="D31" s="175" t="s">
        <v>1216</v>
      </c>
      <c r="E31" s="4" t="s">
        <v>501</v>
      </c>
      <c r="F31" s="176"/>
      <c r="G31" s="622"/>
      <c r="H31" s="166"/>
    </row>
    <row r="32" spans="2:8">
      <c r="B32" s="173" t="s">
        <v>1326</v>
      </c>
      <c r="C32" s="621" t="s">
        <v>1424</v>
      </c>
      <c r="D32" s="175" t="s">
        <v>1216</v>
      </c>
      <c r="E32" s="4" t="s">
        <v>501</v>
      </c>
      <c r="F32" s="176"/>
      <c r="G32" s="622"/>
      <c r="H32" s="166"/>
    </row>
    <row r="33" spans="2:8">
      <c r="B33" s="173" t="s">
        <v>1328</v>
      </c>
      <c r="C33" s="621" t="s">
        <v>1425</v>
      </c>
      <c r="D33" s="175" t="s">
        <v>1216</v>
      </c>
      <c r="E33" s="4" t="s">
        <v>501</v>
      </c>
      <c r="F33" s="176"/>
      <c r="G33" s="622"/>
      <c r="H33" s="166"/>
    </row>
    <row r="34" spans="2:8">
      <c r="B34" s="173" t="s">
        <v>1330</v>
      </c>
      <c r="C34" s="621" t="s">
        <v>1426</v>
      </c>
      <c r="D34" s="175" t="s">
        <v>1216</v>
      </c>
      <c r="E34" s="4" t="s">
        <v>501</v>
      </c>
      <c r="F34" s="176"/>
      <c r="G34" s="622"/>
      <c r="H34" s="166"/>
    </row>
    <row r="35" spans="2:8">
      <c r="B35" s="173" t="s">
        <v>1332</v>
      </c>
      <c r="C35" s="621" t="s">
        <v>1427</v>
      </c>
      <c r="D35" s="175" t="s">
        <v>1216</v>
      </c>
      <c r="E35" s="4" t="s">
        <v>501</v>
      </c>
      <c r="F35" s="176"/>
      <c r="G35" s="622"/>
      <c r="H35" s="166"/>
    </row>
    <row r="36" spans="2:8">
      <c r="B36" s="173" t="s">
        <v>1334</v>
      </c>
      <c r="C36" s="621" t="s">
        <v>1428</v>
      </c>
      <c r="D36" s="175" t="s">
        <v>1216</v>
      </c>
      <c r="E36" s="4" t="s">
        <v>501</v>
      </c>
      <c r="F36" s="176"/>
      <c r="G36" s="622"/>
      <c r="H36" s="166"/>
    </row>
    <row r="37" spans="2:8">
      <c r="B37" s="173" t="s">
        <v>1336</v>
      </c>
      <c r="C37" s="621" t="s">
        <v>1429</v>
      </c>
      <c r="D37" s="175" t="s">
        <v>1216</v>
      </c>
      <c r="E37" s="4" t="s">
        <v>501</v>
      </c>
      <c r="F37" s="176"/>
      <c r="G37" s="622"/>
      <c r="H37" s="166"/>
    </row>
    <row r="38" spans="2:8">
      <c r="B38" s="173" t="s">
        <v>1338</v>
      </c>
      <c r="C38" s="621" t="s">
        <v>1430</v>
      </c>
      <c r="D38" s="175" t="s">
        <v>1216</v>
      </c>
      <c r="E38" s="4" t="s">
        <v>501</v>
      </c>
      <c r="F38" s="176"/>
      <c r="G38" s="622"/>
      <c r="H38" s="166"/>
    </row>
    <row r="39" spans="2:8">
      <c r="B39" s="173" t="s">
        <v>1340</v>
      </c>
      <c r="C39" s="621" t="s">
        <v>1431</v>
      </c>
      <c r="D39" s="175" t="s">
        <v>1216</v>
      </c>
      <c r="E39" s="4" t="s">
        <v>501</v>
      </c>
      <c r="F39" s="176"/>
      <c r="G39" s="622"/>
      <c r="H39" s="166"/>
    </row>
    <row r="40" spans="2:8">
      <c r="B40" s="173" t="s">
        <v>1342</v>
      </c>
      <c r="C40" s="621" t="s">
        <v>1432</v>
      </c>
      <c r="D40" s="175" t="s">
        <v>1216</v>
      </c>
      <c r="E40" s="4" t="s">
        <v>501</v>
      </c>
      <c r="F40" s="176"/>
      <c r="G40" s="622"/>
      <c r="H40" s="166"/>
    </row>
    <row r="41" spans="2:8">
      <c r="B41" s="173" t="s">
        <v>1344</v>
      </c>
      <c r="C41" s="621" t="s">
        <v>1433</v>
      </c>
      <c r="D41" s="175" t="s">
        <v>1216</v>
      </c>
      <c r="E41" s="4" t="s">
        <v>501</v>
      </c>
      <c r="F41" s="176"/>
      <c r="G41" s="622"/>
      <c r="H41" s="166"/>
    </row>
    <row r="42" spans="2:8">
      <c r="B42" s="173" t="s">
        <v>1346</v>
      </c>
      <c r="C42" s="621" t="s">
        <v>1434</v>
      </c>
      <c r="D42" s="175" t="s">
        <v>1216</v>
      </c>
      <c r="E42" s="4" t="s">
        <v>501</v>
      </c>
      <c r="F42" s="176"/>
      <c r="G42" s="622"/>
      <c r="H42" s="166"/>
    </row>
    <row r="43" spans="2:8">
      <c r="B43" s="173" t="s">
        <v>1348</v>
      </c>
      <c r="C43" s="621" t="s">
        <v>1435</v>
      </c>
      <c r="D43" s="175" t="s">
        <v>1216</v>
      </c>
      <c r="E43" s="4" t="s">
        <v>501</v>
      </c>
      <c r="F43" s="176"/>
      <c r="G43" s="622"/>
      <c r="H43" s="166"/>
    </row>
    <row r="44" spans="2:8">
      <c r="B44" s="173" t="s">
        <v>1350</v>
      </c>
      <c r="C44" s="621" t="s">
        <v>1436</v>
      </c>
      <c r="D44" s="175" t="s">
        <v>1216</v>
      </c>
      <c r="E44" s="4" t="s">
        <v>501</v>
      </c>
      <c r="F44" s="176"/>
      <c r="G44" s="622"/>
      <c r="H44" s="166"/>
    </row>
    <row r="45" spans="2:8">
      <c r="B45" s="173" t="s">
        <v>1352</v>
      </c>
      <c r="C45" s="621" t="s">
        <v>1437</v>
      </c>
      <c r="D45" s="175" t="s">
        <v>1216</v>
      </c>
      <c r="E45" s="4" t="s">
        <v>501</v>
      </c>
      <c r="F45" s="176"/>
      <c r="G45" s="622"/>
      <c r="H45" s="166"/>
    </row>
    <row r="46" spans="2:8">
      <c r="B46" s="173" t="s">
        <v>1354</v>
      </c>
      <c r="C46" s="621" t="s">
        <v>1438</v>
      </c>
      <c r="D46" s="175" t="s">
        <v>1216</v>
      </c>
      <c r="E46" s="4" t="s">
        <v>501</v>
      </c>
      <c r="F46" s="176"/>
      <c r="G46" s="622"/>
      <c r="H46" s="166"/>
    </row>
    <row r="47" spans="2:8">
      <c r="B47" s="173" t="s">
        <v>1356</v>
      </c>
      <c r="C47" s="621" t="s">
        <v>1439</v>
      </c>
      <c r="D47" s="175" t="s">
        <v>1216</v>
      </c>
      <c r="E47" s="4" t="s">
        <v>501</v>
      </c>
      <c r="F47" s="176"/>
      <c r="G47" s="622"/>
      <c r="H47" s="166"/>
    </row>
    <row r="48" spans="2:8">
      <c r="B48" s="173" t="s">
        <v>1358</v>
      </c>
      <c r="C48" s="621" t="s">
        <v>1440</v>
      </c>
      <c r="D48" s="175" t="s">
        <v>1216</v>
      </c>
      <c r="E48" s="4" t="s">
        <v>501</v>
      </c>
      <c r="F48" s="176"/>
      <c r="G48" s="622"/>
      <c r="H48" s="166"/>
    </row>
    <row r="49" spans="2:8">
      <c r="B49" s="173" t="s">
        <v>1360</v>
      </c>
      <c r="C49" s="621" t="s">
        <v>1441</v>
      </c>
      <c r="D49" s="175" t="s">
        <v>1216</v>
      </c>
      <c r="E49" s="4" t="s">
        <v>501</v>
      </c>
      <c r="F49" s="176"/>
      <c r="G49" s="622"/>
      <c r="H49" s="166"/>
    </row>
    <row r="50" spans="2:8">
      <c r="B50" s="173" t="s">
        <v>1362</v>
      </c>
      <c r="C50" s="621" t="s">
        <v>1442</v>
      </c>
      <c r="D50" s="175" t="s">
        <v>1216</v>
      </c>
      <c r="E50" s="4" t="s">
        <v>501</v>
      </c>
      <c r="F50" s="176"/>
      <c r="G50" s="622"/>
      <c r="H50" s="166"/>
    </row>
    <row r="51" spans="2:8">
      <c r="B51" s="173" t="s">
        <v>1364</v>
      </c>
      <c r="C51" s="621" t="s">
        <v>1443</v>
      </c>
      <c r="D51" s="175" t="s">
        <v>1216</v>
      </c>
      <c r="E51" s="4" t="s">
        <v>501</v>
      </c>
      <c r="F51" s="176"/>
      <c r="G51" s="622"/>
      <c r="H51" s="166"/>
    </row>
    <row r="52" spans="2:8">
      <c r="B52" s="173" t="s">
        <v>1366</v>
      </c>
      <c r="C52" s="621" t="s">
        <v>1444</v>
      </c>
      <c r="D52" s="175" t="s">
        <v>1216</v>
      </c>
      <c r="E52" s="4" t="s">
        <v>501</v>
      </c>
      <c r="F52" s="176"/>
      <c r="G52" s="622"/>
      <c r="H52" s="166"/>
    </row>
    <row r="53" spans="2:8">
      <c r="B53" s="173" t="s">
        <v>1368</v>
      </c>
      <c r="C53" s="621" t="s">
        <v>1445</v>
      </c>
      <c r="D53" s="175" t="s">
        <v>1216</v>
      </c>
      <c r="E53" s="4" t="s">
        <v>501</v>
      </c>
      <c r="F53" s="176"/>
      <c r="G53" s="622"/>
      <c r="H53" s="166"/>
    </row>
    <row r="54" spans="2:8">
      <c r="B54" s="173" t="s">
        <v>1370</v>
      </c>
      <c r="C54" s="621" t="s">
        <v>1446</v>
      </c>
      <c r="D54" s="175" t="s">
        <v>1216</v>
      </c>
      <c r="E54" s="4" t="s">
        <v>501</v>
      </c>
      <c r="F54" s="176"/>
      <c r="G54" s="622"/>
      <c r="H54" s="166"/>
    </row>
    <row r="55" spans="2:8">
      <c r="B55" s="173" t="s">
        <v>1372</v>
      </c>
      <c r="C55" s="621" t="s">
        <v>1447</v>
      </c>
      <c r="D55" s="175" t="s">
        <v>1216</v>
      </c>
      <c r="E55" s="4" t="s">
        <v>501</v>
      </c>
      <c r="F55" s="176"/>
      <c r="G55" s="622"/>
      <c r="H55" s="166"/>
    </row>
    <row r="56" spans="2:8">
      <c r="B56" s="173" t="s">
        <v>1374</v>
      </c>
      <c r="C56" s="621" t="s">
        <v>1448</v>
      </c>
      <c r="D56" s="175" t="s">
        <v>1216</v>
      </c>
      <c r="E56" s="4" t="s">
        <v>501</v>
      </c>
      <c r="F56" s="176"/>
      <c r="G56" s="622"/>
      <c r="H56" s="166"/>
    </row>
    <row r="57" spans="2:8">
      <c r="B57" s="173" t="s">
        <v>1376</v>
      </c>
      <c r="C57" s="621" t="s">
        <v>1449</v>
      </c>
      <c r="D57" s="175" t="s">
        <v>1216</v>
      </c>
      <c r="E57" s="4" t="s">
        <v>501</v>
      </c>
      <c r="F57" s="176"/>
      <c r="G57" s="622"/>
      <c r="H57" s="166"/>
    </row>
    <row r="58" spans="2:8">
      <c r="B58" s="173" t="s">
        <v>1378</v>
      </c>
      <c r="C58" s="621" t="s">
        <v>1450</v>
      </c>
      <c r="D58" s="175" t="s">
        <v>1216</v>
      </c>
      <c r="E58" s="4" t="s">
        <v>501</v>
      </c>
      <c r="F58" s="176"/>
      <c r="G58" s="622"/>
      <c r="H58" s="166"/>
    </row>
    <row r="59" spans="2:8">
      <c r="B59" s="173" t="s">
        <v>1380</v>
      </c>
      <c r="C59" s="621" t="s">
        <v>1451</v>
      </c>
      <c r="D59" s="175" t="s">
        <v>1216</v>
      </c>
      <c r="E59" s="4" t="s">
        <v>501</v>
      </c>
      <c r="F59" s="176"/>
      <c r="G59" s="622"/>
      <c r="H59" s="166"/>
    </row>
    <row r="60" spans="2:8">
      <c r="B60" s="173" t="s">
        <v>1382</v>
      </c>
      <c r="C60" s="621" t="s">
        <v>1452</v>
      </c>
      <c r="D60" s="175" t="s">
        <v>1216</v>
      </c>
      <c r="E60" s="4" t="s">
        <v>501</v>
      </c>
      <c r="F60" s="176"/>
      <c r="G60" s="622"/>
      <c r="H60" s="166"/>
    </row>
    <row r="61" spans="2:8">
      <c r="B61" s="173" t="s">
        <v>1384</v>
      </c>
      <c r="C61" s="621" t="s">
        <v>1453</v>
      </c>
      <c r="D61" s="175" t="s">
        <v>1216</v>
      </c>
      <c r="E61" s="4" t="s">
        <v>501</v>
      </c>
      <c r="F61" s="176"/>
      <c r="G61" s="622"/>
      <c r="H61" s="166"/>
    </row>
    <row r="62" spans="2:8" ht="16.5" customHeight="1">
      <c r="B62" s="173" t="s">
        <v>1454</v>
      </c>
      <c r="C62" s="621" t="s">
        <v>1455</v>
      </c>
      <c r="D62" s="175" t="s">
        <v>1216</v>
      </c>
      <c r="E62" s="4" t="s">
        <v>501</v>
      </c>
      <c r="F62" s="176"/>
      <c r="G62" s="622" t="s">
        <v>1456</v>
      </c>
      <c r="H62" s="166"/>
    </row>
    <row r="63" spans="2:8">
      <c r="B63" s="173" t="s">
        <v>1457</v>
      </c>
      <c r="C63" s="621" t="s">
        <v>1458</v>
      </c>
      <c r="D63" s="175" t="s">
        <v>1216</v>
      </c>
      <c r="E63" s="4" t="s">
        <v>501</v>
      </c>
      <c r="F63" s="176"/>
      <c r="G63" s="622"/>
      <c r="H63" s="166"/>
    </row>
    <row r="64" spans="2:8">
      <c r="B64" s="173" t="s">
        <v>1459</v>
      </c>
      <c r="C64" s="621" t="s">
        <v>1460</v>
      </c>
      <c r="D64" s="175" t="s">
        <v>1216</v>
      </c>
      <c r="E64" s="4" t="s">
        <v>501</v>
      </c>
      <c r="F64" s="176"/>
      <c r="G64" s="622"/>
      <c r="H64" s="166"/>
    </row>
    <row r="65" spans="2:8">
      <c r="B65" s="173" t="s">
        <v>1461</v>
      </c>
      <c r="C65" s="621" t="s">
        <v>1462</v>
      </c>
      <c r="D65" s="175" t="s">
        <v>1216</v>
      </c>
      <c r="E65" s="4" t="s">
        <v>501</v>
      </c>
      <c r="F65" s="176"/>
      <c r="G65" s="622"/>
      <c r="H65" s="166"/>
    </row>
    <row r="66" spans="2:8">
      <c r="B66" s="173" t="s">
        <v>1463</v>
      </c>
      <c r="C66" s="621" t="s">
        <v>1464</v>
      </c>
      <c r="D66" s="175" t="s">
        <v>1216</v>
      </c>
      <c r="E66" s="4" t="s">
        <v>501</v>
      </c>
      <c r="F66" s="176"/>
      <c r="G66" s="622"/>
      <c r="H66" s="166"/>
    </row>
    <row r="67" spans="2:8">
      <c r="B67" s="173" t="s">
        <v>1465</v>
      </c>
      <c r="C67" s="621" t="s">
        <v>1466</v>
      </c>
      <c r="D67" s="175" t="s">
        <v>1216</v>
      </c>
      <c r="E67" s="4" t="s">
        <v>501</v>
      </c>
      <c r="F67" s="176"/>
      <c r="G67" s="622"/>
      <c r="H67" s="166"/>
    </row>
    <row r="68" spans="2:8">
      <c r="B68" s="173" t="s">
        <v>1467</v>
      </c>
      <c r="C68" s="621" t="s">
        <v>1468</v>
      </c>
      <c r="D68" s="175" t="s">
        <v>1216</v>
      </c>
      <c r="E68" s="4" t="s">
        <v>501</v>
      </c>
      <c r="F68" s="176"/>
      <c r="G68" s="622"/>
      <c r="H68" s="166"/>
    </row>
    <row r="69" spans="2:8">
      <c r="B69" s="173" t="s">
        <v>1469</v>
      </c>
      <c r="C69" s="621" t="s">
        <v>1470</v>
      </c>
      <c r="D69" s="175" t="s">
        <v>1216</v>
      </c>
      <c r="E69" s="4" t="s">
        <v>501</v>
      </c>
      <c r="F69" s="176"/>
      <c r="G69" s="622"/>
      <c r="H69" s="166"/>
    </row>
    <row r="70" spans="2:8">
      <c r="B70" s="173" t="s">
        <v>1471</v>
      </c>
      <c r="C70" s="621" t="s">
        <v>1472</v>
      </c>
      <c r="D70" s="175" t="s">
        <v>1216</v>
      </c>
      <c r="E70" s="4" t="s">
        <v>501</v>
      </c>
      <c r="F70" s="176"/>
      <c r="G70" s="622"/>
      <c r="H70" s="166"/>
    </row>
    <row r="71" spans="2:8">
      <c r="B71" s="173" t="s">
        <v>1473</v>
      </c>
      <c r="C71" s="621" t="s">
        <v>1474</v>
      </c>
      <c r="D71" s="175" t="s">
        <v>1216</v>
      </c>
      <c r="E71" s="4" t="s">
        <v>501</v>
      </c>
      <c r="F71" s="176"/>
      <c r="G71" s="622"/>
      <c r="H71" s="166"/>
    </row>
    <row r="72" spans="2:8">
      <c r="B72" s="173" t="s">
        <v>1475</v>
      </c>
      <c r="C72" s="621" t="s">
        <v>1476</v>
      </c>
      <c r="D72" s="175" t="s">
        <v>1216</v>
      </c>
      <c r="E72" s="4" t="s">
        <v>501</v>
      </c>
      <c r="F72" s="176"/>
      <c r="G72" s="622"/>
      <c r="H72" s="166"/>
    </row>
    <row r="73" spans="2:8">
      <c r="B73" s="173" t="s">
        <v>1477</v>
      </c>
      <c r="C73" s="621" t="s">
        <v>1478</v>
      </c>
      <c r="D73" s="175" t="s">
        <v>1216</v>
      </c>
      <c r="E73" s="4" t="s">
        <v>501</v>
      </c>
      <c r="F73" s="176"/>
      <c r="G73" s="622"/>
      <c r="H73" s="166"/>
    </row>
    <row r="74" spans="2:8">
      <c r="B74" s="173" t="s">
        <v>1479</v>
      </c>
      <c r="C74" s="621" t="s">
        <v>1480</v>
      </c>
      <c r="D74" s="175" t="s">
        <v>1216</v>
      </c>
      <c r="E74" s="4" t="s">
        <v>501</v>
      </c>
      <c r="F74" s="176"/>
      <c r="G74" s="622"/>
      <c r="H74" s="166"/>
    </row>
    <row r="75" spans="2:8">
      <c r="B75" s="173" t="s">
        <v>1481</v>
      </c>
      <c r="C75" s="621" t="s">
        <v>1482</v>
      </c>
      <c r="D75" s="175" t="s">
        <v>1216</v>
      </c>
      <c r="E75" s="4" t="s">
        <v>501</v>
      </c>
      <c r="F75" s="176"/>
      <c r="G75" s="622"/>
      <c r="H75" s="166"/>
    </row>
    <row r="76" spans="2:8">
      <c r="B76" s="173" t="s">
        <v>1483</v>
      </c>
      <c r="C76" s="621" t="s">
        <v>1484</v>
      </c>
      <c r="D76" s="175" t="s">
        <v>1216</v>
      </c>
      <c r="E76" s="4" t="s">
        <v>501</v>
      </c>
      <c r="F76" s="176"/>
      <c r="G76" s="622"/>
      <c r="H76" s="166"/>
    </row>
    <row r="77" spans="2:8">
      <c r="B77" s="173" t="s">
        <v>1485</v>
      </c>
      <c r="C77" s="621" t="s">
        <v>1486</v>
      </c>
      <c r="D77" s="175" t="s">
        <v>1216</v>
      </c>
      <c r="E77" s="4" t="s">
        <v>501</v>
      </c>
      <c r="F77" s="176"/>
      <c r="G77" s="622"/>
      <c r="H77" s="166"/>
    </row>
    <row r="78" spans="2:8">
      <c r="B78" s="173" t="s">
        <v>1487</v>
      </c>
      <c r="C78" s="621" t="s">
        <v>1488</v>
      </c>
      <c r="D78" s="175" t="s">
        <v>1216</v>
      </c>
      <c r="E78" s="4" t="s">
        <v>501</v>
      </c>
      <c r="F78" s="176"/>
      <c r="G78" s="622"/>
      <c r="H78" s="166"/>
    </row>
    <row r="79" spans="2:8">
      <c r="B79" s="173" t="s">
        <v>1489</v>
      </c>
      <c r="C79" s="621" t="s">
        <v>1490</v>
      </c>
      <c r="D79" s="175" t="s">
        <v>1216</v>
      </c>
      <c r="E79" s="4" t="s">
        <v>501</v>
      </c>
      <c r="F79" s="176"/>
      <c r="G79" s="622"/>
      <c r="H79" s="166"/>
    </row>
    <row r="80" spans="2:8">
      <c r="B80" s="173" t="s">
        <v>1491</v>
      </c>
      <c r="C80" s="621" t="s">
        <v>1492</v>
      </c>
      <c r="D80" s="175" t="s">
        <v>1216</v>
      </c>
      <c r="E80" s="4" t="s">
        <v>501</v>
      </c>
      <c r="F80" s="176"/>
      <c r="G80" s="622"/>
      <c r="H80" s="166"/>
    </row>
    <row r="81" spans="2:8">
      <c r="B81" s="173" t="s">
        <v>1493</v>
      </c>
      <c r="C81" s="621" t="s">
        <v>1494</v>
      </c>
      <c r="D81" s="175" t="s">
        <v>1216</v>
      </c>
      <c r="E81" s="4" t="s">
        <v>501</v>
      </c>
      <c r="F81" s="176"/>
      <c r="G81" s="622"/>
      <c r="H81" s="166"/>
    </row>
    <row r="82" spans="2:8">
      <c r="B82" s="173" t="s">
        <v>1495</v>
      </c>
      <c r="C82" s="621" t="s">
        <v>1496</v>
      </c>
      <c r="D82" s="175" t="s">
        <v>1216</v>
      </c>
      <c r="E82" s="4" t="s">
        <v>501</v>
      </c>
      <c r="F82" s="176"/>
      <c r="G82" s="622"/>
      <c r="H82" s="166"/>
    </row>
    <row r="83" spans="2:8">
      <c r="B83" s="173" t="s">
        <v>1497</v>
      </c>
      <c r="C83" s="621" t="s">
        <v>1498</v>
      </c>
      <c r="D83" s="175" t="s">
        <v>1216</v>
      </c>
      <c r="E83" s="4" t="s">
        <v>501</v>
      </c>
      <c r="F83" s="176"/>
      <c r="G83" s="622"/>
      <c r="H83" s="166"/>
    </row>
    <row r="84" spans="2:8">
      <c r="B84" s="173" t="s">
        <v>1499</v>
      </c>
      <c r="C84" s="621" t="s">
        <v>1500</v>
      </c>
      <c r="D84" s="175" t="s">
        <v>1216</v>
      </c>
      <c r="E84" s="4" t="s">
        <v>501</v>
      </c>
      <c r="F84" s="176"/>
      <c r="G84" s="622"/>
      <c r="H84" s="166"/>
    </row>
    <row r="85" spans="2:8">
      <c r="B85" s="173" t="s">
        <v>1501</v>
      </c>
      <c r="C85" s="621" t="s">
        <v>1502</v>
      </c>
      <c r="D85" s="175" t="s">
        <v>1216</v>
      </c>
      <c r="E85" s="4" t="s">
        <v>501</v>
      </c>
      <c r="F85" s="176"/>
      <c r="G85" s="622"/>
      <c r="H85" s="166"/>
    </row>
    <row r="86" spans="2:8">
      <c r="B86" s="173" t="s">
        <v>1503</v>
      </c>
      <c r="C86" s="621" t="s">
        <v>1504</v>
      </c>
      <c r="D86" s="175" t="s">
        <v>1216</v>
      </c>
      <c r="E86" s="4" t="s">
        <v>501</v>
      </c>
      <c r="F86" s="176"/>
      <c r="G86" s="622"/>
      <c r="H86" s="166"/>
    </row>
    <row r="87" spans="2:8">
      <c r="B87" s="173" t="s">
        <v>1505</v>
      </c>
      <c r="C87" s="621" t="s">
        <v>1506</v>
      </c>
      <c r="D87" s="175" t="s">
        <v>1216</v>
      </c>
      <c r="E87" s="4" t="s">
        <v>501</v>
      </c>
      <c r="F87" s="176"/>
      <c r="G87" s="622"/>
      <c r="H87" s="166"/>
    </row>
    <row r="88" spans="2:8">
      <c r="B88" s="173" t="s">
        <v>1507</v>
      </c>
      <c r="C88" s="621" t="s">
        <v>1508</v>
      </c>
      <c r="D88" s="175" t="s">
        <v>1216</v>
      </c>
      <c r="E88" s="4" t="s">
        <v>501</v>
      </c>
      <c r="F88" s="176"/>
      <c r="G88" s="622"/>
      <c r="H88" s="166"/>
    </row>
    <row r="89" spans="2:8">
      <c r="B89" s="173" t="s">
        <v>1509</v>
      </c>
      <c r="C89" s="621" t="s">
        <v>1510</v>
      </c>
      <c r="D89" s="175" t="s">
        <v>1216</v>
      </c>
      <c r="E89" s="4" t="s">
        <v>501</v>
      </c>
      <c r="F89" s="176"/>
      <c r="G89" s="622"/>
      <c r="H89" s="166"/>
    </row>
    <row r="90" spans="2:8">
      <c r="B90" s="173" t="s">
        <v>1511</v>
      </c>
      <c r="C90" s="621" t="s">
        <v>1512</v>
      </c>
      <c r="D90" s="175" t="s">
        <v>1216</v>
      </c>
      <c r="E90" s="4" t="s">
        <v>501</v>
      </c>
      <c r="F90" s="176"/>
      <c r="G90" s="622"/>
      <c r="H90" s="166"/>
    </row>
    <row r="91" spans="2:8">
      <c r="B91" s="173" t="s">
        <v>1513</v>
      </c>
      <c r="C91" s="621" t="s">
        <v>1514</v>
      </c>
      <c r="D91" s="175" t="s">
        <v>1216</v>
      </c>
      <c r="E91" s="4" t="s">
        <v>501</v>
      </c>
      <c r="F91" s="176"/>
      <c r="G91" s="622"/>
      <c r="H91" s="166"/>
    </row>
    <row r="92" spans="2:8">
      <c r="B92" s="173" t="s">
        <v>1515</v>
      </c>
      <c r="C92" s="621" t="s">
        <v>1516</v>
      </c>
      <c r="D92" s="175" t="s">
        <v>1216</v>
      </c>
      <c r="E92" s="4" t="s">
        <v>501</v>
      </c>
      <c r="F92" s="176"/>
      <c r="G92" s="622"/>
      <c r="H92" s="166"/>
    </row>
    <row r="93" spans="2:8">
      <c r="B93" s="173" t="s">
        <v>1517</v>
      </c>
      <c r="C93" s="621" t="s">
        <v>1518</v>
      </c>
      <c r="D93" s="175" t="s">
        <v>1216</v>
      </c>
      <c r="E93" s="4" t="s">
        <v>501</v>
      </c>
      <c r="F93" s="176"/>
      <c r="G93" s="622"/>
      <c r="H93" s="166"/>
    </row>
    <row r="94" spans="2:8">
      <c r="B94" s="173" t="s">
        <v>1519</v>
      </c>
      <c r="C94" s="621" t="s">
        <v>1520</v>
      </c>
      <c r="D94" s="175" t="s">
        <v>1216</v>
      </c>
      <c r="E94" s="4" t="s">
        <v>501</v>
      </c>
      <c r="F94" s="176"/>
      <c r="G94" s="622"/>
      <c r="H94" s="166"/>
    </row>
    <row r="95" spans="2:8">
      <c r="B95" s="173" t="s">
        <v>1521</v>
      </c>
      <c r="C95" s="621" t="s">
        <v>1522</v>
      </c>
      <c r="D95" s="175" t="s">
        <v>1216</v>
      </c>
      <c r="E95" s="4" t="s">
        <v>501</v>
      </c>
      <c r="F95" s="176"/>
      <c r="G95" s="622"/>
      <c r="H95" s="166"/>
    </row>
    <row r="96" spans="2:8">
      <c r="B96" s="173" t="s">
        <v>1523</v>
      </c>
      <c r="C96" s="621" t="s">
        <v>1524</v>
      </c>
      <c r="D96" s="175" t="s">
        <v>1216</v>
      </c>
      <c r="E96" s="4" t="s">
        <v>501</v>
      </c>
      <c r="F96" s="176"/>
      <c r="G96" s="622"/>
      <c r="H96" s="166"/>
    </row>
    <row r="97" spans="2:8">
      <c r="B97" s="173" t="s">
        <v>1525</v>
      </c>
      <c r="C97" s="621" t="s">
        <v>1526</v>
      </c>
      <c r="D97" s="175" t="s">
        <v>1216</v>
      </c>
      <c r="E97" s="4" t="s">
        <v>501</v>
      </c>
      <c r="F97" s="176"/>
      <c r="G97" s="622"/>
      <c r="H97" s="166"/>
    </row>
    <row r="98" spans="2:8">
      <c r="B98" s="173" t="s">
        <v>1527</v>
      </c>
      <c r="C98" s="621" t="s">
        <v>1528</v>
      </c>
      <c r="D98" s="175" t="s">
        <v>1216</v>
      </c>
      <c r="E98" s="4" t="s">
        <v>501</v>
      </c>
      <c r="F98" s="176"/>
      <c r="G98" s="622"/>
      <c r="H98" s="166"/>
    </row>
    <row r="99" spans="2:8">
      <c r="B99" s="173" t="s">
        <v>1529</v>
      </c>
      <c r="C99" s="621" t="s">
        <v>1530</v>
      </c>
      <c r="D99" s="175" t="s">
        <v>1216</v>
      </c>
      <c r="E99" s="4" t="s">
        <v>501</v>
      </c>
      <c r="F99" s="176"/>
      <c r="G99" s="622"/>
      <c r="H99" s="166"/>
    </row>
    <row r="100" spans="2:8">
      <c r="B100" s="173" t="s">
        <v>1531</v>
      </c>
      <c r="C100" s="621" t="s">
        <v>1532</v>
      </c>
      <c r="D100" s="175" t="s">
        <v>1216</v>
      </c>
      <c r="E100" s="4" t="s">
        <v>501</v>
      </c>
      <c r="F100" s="176"/>
      <c r="G100" s="622"/>
      <c r="H100" s="166"/>
    </row>
    <row r="101" spans="2:8" ht="17.25" thickBot="1">
      <c r="B101" s="173" t="s">
        <v>1533</v>
      </c>
      <c r="C101" s="621" t="s">
        <v>1534</v>
      </c>
      <c r="D101" s="175" t="s">
        <v>1216</v>
      </c>
      <c r="E101" s="4" t="s">
        <v>501</v>
      </c>
      <c r="F101" s="176"/>
      <c r="G101" s="622"/>
      <c r="H101" s="166"/>
    </row>
    <row r="102" spans="2:8" ht="17.25" thickBot="1">
      <c r="B102" s="217"/>
      <c r="C102" s="624"/>
      <c r="D102" s="219"/>
      <c r="E102" s="220"/>
      <c r="F102" s="220"/>
      <c r="G102" s="221"/>
      <c r="H102" s="195"/>
    </row>
    <row r="103" spans="2:8">
      <c r="B103" s="196" t="s">
        <v>1386</v>
      </c>
      <c r="C103" s="625"/>
      <c r="D103" s="193"/>
      <c r="E103" s="187"/>
      <c r="F103" s="187"/>
      <c r="G103" s="197"/>
      <c r="H103" s="195"/>
    </row>
    <row r="104" spans="2:8">
      <c r="B104" s="207"/>
      <c r="C104" s="626"/>
      <c r="D104" s="200"/>
      <c r="G104" s="201"/>
      <c r="H104" s="195"/>
    </row>
    <row r="105" spans="2:8">
      <c r="B105" s="627" t="s">
        <v>1535</v>
      </c>
      <c r="C105" s="626"/>
      <c r="D105" s="200"/>
      <c r="G105" s="201"/>
      <c r="H105" s="195"/>
    </row>
    <row r="106" spans="2:8">
      <c r="B106" s="207"/>
      <c r="C106" s="626"/>
      <c r="D106" s="200"/>
      <c r="G106" s="201"/>
      <c r="H106" s="195"/>
    </row>
    <row r="107" spans="2:8">
      <c r="B107" s="207"/>
      <c r="C107" s="626"/>
      <c r="D107" s="200"/>
      <c r="G107" s="201"/>
      <c r="H107" s="195"/>
    </row>
    <row r="108" spans="2:8">
      <c r="B108" s="207"/>
      <c r="C108" s="626"/>
      <c r="D108" s="200"/>
      <c r="G108" s="201"/>
      <c r="H108" s="195"/>
    </row>
    <row r="109" spans="2:8">
      <c r="B109" s="207"/>
      <c r="C109" s="626"/>
      <c r="D109" s="200"/>
      <c r="G109" s="201"/>
      <c r="H109" s="195"/>
    </row>
    <row r="110" spans="2:8">
      <c r="B110" s="207"/>
      <c r="C110" s="626"/>
      <c r="D110" s="200"/>
      <c r="G110" s="201"/>
      <c r="H110" s="195"/>
    </row>
    <row r="111" spans="2:8">
      <c r="B111" s="207"/>
      <c r="C111" s="626"/>
      <c r="D111" s="200"/>
      <c r="G111" s="201"/>
      <c r="H111" s="195"/>
    </row>
    <row r="112" spans="2:8">
      <c r="B112" s="627" t="s">
        <v>1388</v>
      </c>
      <c r="C112" s="626"/>
      <c r="D112" s="200"/>
      <c r="G112" s="201"/>
      <c r="H112" s="195"/>
    </row>
    <row r="113" spans="2:8">
      <c r="B113" s="627" t="s">
        <v>1389</v>
      </c>
      <c r="C113" s="626"/>
      <c r="D113" s="200"/>
      <c r="G113" s="201"/>
      <c r="H113" s="195"/>
    </row>
    <row r="114" spans="2:8">
      <c r="B114" s="627" t="s">
        <v>1390</v>
      </c>
      <c r="C114" s="626"/>
      <c r="D114" s="200"/>
      <c r="G114" s="201"/>
      <c r="H114" s="195"/>
    </row>
    <row r="115" spans="2:8">
      <c r="B115" s="627" t="s">
        <v>1536</v>
      </c>
      <c r="C115" s="626"/>
      <c r="D115" s="200"/>
      <c r="G115" s="201"/>
      <c r="H115" s="195"/>
    </row>
    <row r="116" spans="2:8">
      <c r="B116" s="628" t="s">
        <v>1010</v>
      </c>
      <c r="C116" s="626"/>
      <c r="D116" s="200"/>
      <c r="G116" s="201"/>
      <c r="H116" s="195"/>
    </row>
    <row r="117" spans="2:8">
      <c r="B117" s="627" t="s">
        <v>1537</v>
      </c>
      <c r="C117" s="626"/>
      <c r="D117" s="200"/>
      <c r="G117" s="201"/>
      <c r="H117" s="195"/>
    </row>
    <row r="118" spans="2:8">
      <c r="B118" s="627" t="s">
        <v>1538</v>
      </c>
      <c r="C118" s="626"/>
      <c r="D118" s="200"/>
      <c r="G118" s="201"/>
      <c r="H118" s="195"/>
    </row>
    <row r="119" spans="2:8">
      <c r="B119" s="627" t="s">
        <v>1539</v>
      </c>
      <c r="C119" s="626"/>
      <c r="D119" s="200"/>
      <c r="G119" s="201"/>
      <c r="H119" s="195"/>
    </row>
    <row r="120" spans="2:8">
      <c r="B120" s="627" t="s">
        <v>1540</v>
      </c>
      <c r="C120" s="626"/>
      <c r="D120" s="200"/>
      <c r="G120" s="201"/>
      <c r="H120" s="195"/>
    </row>
    <row r="121" spans="2:8" ht="17.25" thickBot="1">
      <c r="B121" s="629"/>
      <c r="C121" s="630"/>
      <c r="D121" s="631"/>
      <c r="E121" s="213"/>
      <c r="F121" s="213"/>
      <c r="G121" s="214"/>
      <c r="H121" s="195"/>
    </row>
    <row r="122" spans="2:8" ht="20.100000000000001" customHeight="1">
      <c r="B122" s="151"/>
      <c r="C122" s="151"/>
      <c r="D122" s="152"/>
      <c r="E122" s="153"/>
      <c r="F122" s="153"/>
      <c r="G122" s="151"/>
      <c r="H122" s="151"/>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C40E-9A6D-406C-B6E4-6279576F68B4}">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199</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c r="B5" s="167" t="s">
        <v>1543</v>
      </c>
      <c r="C5" s="168" t="s">
        <v>1544</v>
      </c>
      <c r="D5" s="169" t="s">
        <v>736</v>
      </c>
      <c r="E5" s="170" t="s">
        <v>734</v>
      </c>
      <c r="F5" s="171" t="s">
        <v>733</v>
      </c>
      <c r="G5" s="172" t="s">
        <v>1545</v>
      </c>
      <c r="H5" s="166"/>
    </row>
    <row r="6" spans="2:8" ht="30">
      <c r="B6" s="173" t="s">
        <v>1632</v>
      </c>
      <c r="C6" s="174" t="s">
        <v>1546</v>
      </c>
      <c r="D6" s="175" t="s">
        <v>753</v>
      </c>
      <c r="E6" s="4" t="s">
        <v>735</v>
      </c>
      <c r="F6" s="176" t="s">
        <v>754</v>
      </c>
      <c r="G6" s="236" t="s">
        <v>1640</v>
      </c>
      <c r="H6" s="166"/>
    </row>
    <row r="7" spans="2:8">
      <c r="B7" s="173" t="s">
        <v>1547</v>
      </c>
      <c r="C7" s="174" t="s">
        <v>1548</v>
      </c>
      <c r="D7" s="175" t="s">
        <v>1542</v>
      </c>
      <c r="E7" s="4" t="s">
        <v>735</v>
      </c>
      <c r="F7" s="176" t="s">
        <v>754</v>
      </c>
      <c r="G7" s="177" t="s">
        <v>1549</v>
      </c>
      <c r="H7" s="166"/>
    </row>
    <row r="8" spans="2:8" ht="45">
      <c r="B8" s="173" t="s">
        <v>1667</v>
      </c>
      <c r="C8" s="174" t="s">
        <v>1550</v>
      </c>
      <c r="D8" s="175" t="s">
        <v>555</v>
      </c>
      <c r="E8" s="4" t="s">
        <v>735</v>
      </c>
      <c r="F8" s="176"/>
      <c r="G8" s="177" t="s">
        <v>1674</v>
      </c>
      <c r="H8" s="166"/>
    </row>
    <row r="9" spans="2:8" ht="34.5" customHeight="1">
      <c r="B9" s="173" t="s">
        <v>1551</v>
      </c>
      <c r="C9" s="174" t="s">
        <v>1552</v>
      </c>
      <c r="D9" s="175">
        <v>9</v>
      </c>
      <c r="E9" s="4" t="s">
        <v>737</v>
      </c>
      <c r="F9" s="176"/>
      <c r="G9" s="215" t="s">
        <v>1553</v>
      </c>
      <c r="H9" s="166"/>
    </row>
    <row r="10" spans="2:8" ht="34.5" customHeight="1">
      <c r="B10" s="632" t="s">
        <v>660</v>
      </c>
      <c r="C10" s="633" t="s">
        <v>148</v>
      </c>
      <c r="D10" s="175">
        <v>9</v>
      </c>
      <c r="E10" s="4" t="s">
        <v>737</v>
      </c>
      <c r="F10" s="634"/>
      <c r="G10" s="227"/>
      <c r="H10" s="166"/>
    </row>
    <row r="11" spans="2:8" ht="34.5" customHeight="1">
      <c r="B11" s="173" t="s">
        <v>149</v>
      </c>
      <c r="C11" s="174" t="s">
        <v>1554</v>
      </c>
      <c r="D11" s="175">
        <v>9</v>
      </c>
      <c r="E11" s="4" t="s">
        <v>737</v>
      </c>
      <c r="F11" s="176"/>
      <c r="G11" s="227"/>
      <c r="H11" s="166"/>
    </row>
    <row r="12" spans="2:8" ht="34.5" customHeight="1">
      <c r="B12" s="173" t="s">
        <v>1555</v>
      </c>
      <c r="C12" s="174" t="s">
        <v>1552</v>
      </c>
      <c r="D12" s="175">
        <v>15</v>
      </c>
      <c r="E12" s="4" t="s">
        <v>331</v>
      </c>
      <c r="F12" s="176"/>
      <c r="G12" s="227"/>
      <c r="H12" s="166"/>
    </row>
    <row r="13" spans="2:8" ht="34.5" customHeight="1">
      <c r="B13" s="632" t="s">
        <v>148</v>
      </c>
      <c r="C13" s="633" t="s">
        <v>148</v>
      </c>
      <c r="D13" s="175">
        <v>15</v>
      </c>
      <c r="E13" s="4" t="s">
        <v>331</v>
      </c>
      <c r="F13" s="634"/>
      <c r="G13" s="227"/>
      <c r="H13" s="166"/>
    </row>
    <row r="14" spans="2:8" ht="34.5" customHeight="1" thickBot="1">
      <c r="B14" s="178" t="s">
        <v>1556</v>
      </c>
      <c r="C14" s="179" t="s">
        <v>1554</v>
      </c>
      <c r="D14" s="180">
        <v>15</v>
      </c>
      <c r="E14" s="181" t="s">
        <v>331</v>
      </c>
      <c r="F14" s="182"/>
      <c r="G14" s="216"/>
      <c r="H14" s="166"/>
    </row>
    <row r="15" spans="2:8" ht="16.5" customHeight="1" thickBot="1">
      <c r="B15" s="406"/>
      <c r="C15" s="199"/>
      <c r="D15" s="200"/>
      <c r="G15" s="195"/>
      <c r="H15" s="195"/>
    </row>
    <row r="16" spans="2:8" ht="16.5" customHeight="1">
      <c r="B16" s="196" t="s">
        <v>1557</v>
      </c>
      <c r="C16" s="192"/>
      <c r="D16" s="193"/>
      <c r="E16" s="187"/>
      <c r="F16" s="187"/>
      <c r="G16" s="197"/>
      <c r="H16" s="195"/>
    </row>
    <row r="17" spans="2:8" ht="16.5" customHeight="1">
      <c r="B17" s="207"/>
      <c r="C17" s="199"/>
      <c r="D17" s="200"/>
      <c r="G17" s="201"/>
      <c r="H17" s="195"/>
    </row>
    <row r="18" spans="2:8" ht="16.5" customHeight="1">
      <c r="B18" s="627" t="s">
        <v>1558</v>
      </c>
      <c r="C18" s="199"/>
      <c r="D18" s="200"/>
      <c r="G18" s="201"/>
      <c r="H18" s="195"/>
    </row>
    <row r="19" spans="2:8" ht="16.5" customHeight="1">
      <c r="B19" s="627"/>
      <c r="C19" s="199"/>
      <c r="D19" s="200"/>
      <c r="G19" s="201"/>
      <c r="H19" s="195"/>
    </row>
    <row r="20" spans="2:8" ht="16.5" customHeight="1">
      <c r="B20" s="628" t="s">
        <v>1010</v>
      </c>
      <c r="C20" s="199"/>
      <c r="D20" s="200"/>
      <c r="G20" s="201"/>
      <c r="H20" s="195"/>
    </row>
    <row r="21" spans="2:8" ht="16.5" customHeight="1">
      <c r="B21" s="627"/>
      <c r="C21" s="199"/>
      <c r="D21" s="200"/>
      <c r="G21" s="201"/>
      <c r="H21" s="195"/>
    </row>
    <row r="22" spans="2:8" ht="16.5" customHeight="1">
      <c r="B22" s="627"/>
      <c r="C22" s="199"/>
      <c r="D22" s="200"/>
      <c r="G22" s="201"/>
      <c r="H22" s="195"/>
    </row>
    <row r="23" spans="2:8" ht="16.5" customHeight="1">
      <c r="B23" s="627"/>
      <c r="C23" s="199"/>
      <c r="D23" s="200"/>
      <c r="G23" s="201"/>
      <c r="H23" s="195"/>
    </row>
    <row r="24" spans="2:8" ht="16.5" customHeight="1">
      <c r="B24" s="627"/>
      <c r="C24" s="199"/>
      <c r="D24" s="200"/>
      <c r="G24" s="201"/>
      <c r="H24" s="195"/>
    </row>
    <row r="25" spans="2:8" ht="16.5" customHeight="1">
      <c r="B25" s="627"/>
      <c r="C25" s="199"/>
      <c r="D25" s="200"/>
      <c r="G25" s="201"/>
      <c r="H25" s="195"/>
    </row>
    <row r="26" spans="2:8" ht="16.5" customHeight="1">
      <c r="B26" s="627"/>
      <c r="C26" s="199"/>
      <c r="D26" s="200"/>
      <c r="G26" s="201"/>
      <c r="H26" s="195"/>
    </row>
    <row r="27" spans="2:8" ht="16.5" customHeight="1">
      <c r="B27" s="627"/>
      <c r="C27" s="199"/>
      <c r="D27" s="200"/>
      <c r="G27" s="201"/>
      <c r="H27" s="195"/>
    </row>
    <row r="28" spans="2:8" ht="16.5" customHeight="1">
      <c r="B28" s="627"/>
      <c r="C28" s="199"/>
      <c r="D28" s="200"/>
      <c r="G28" s="201"/>
      <c r="H28" s="195"/>
    </row>
    <row r="29" spans="2:8" ht="16.5" customHeight="1">
      <c r="B29" s="627"/>
      <c r="C29" s="199"/>
      <c r="D29" s="200"/>
      <c r="G29" s="201"/>
      <c r="H29" s="195"/>
    </row>
    <row r="30" spans="2:8" ht="16.5" customHeight="1">
      <c r="B30" s="627"/>
      <c r="C30" s="199"/>
      <c r="D30" s="200"/>
      <c r="G30" s="201"/>
      <c r="H30" s="195"/>
    </row>
    <row r="31" spans="2:8" ht="16.5" customHeight="1">
      <c r="B31" s="627" t="s">
        <v>1559</v>
      </c>
      <c r="C31" s="5" t="s">
        <v>1560</v>
      </c>
      <c r="D31" s="200"/>
      <c r="G31" s="201"/>
      <c r="H31" s="195"/>
    </row>
    <row r="32" spans="2:8" ht="16.5" customHeight="1">
      <c r="B32" s="627" t="s">
        <v>1561</v>
      </c>
      <c r="C32" s="5" t="s">
        <v>1562</v>
      </c>
      <c r="D32" s="200"/>
      <c r="G32" s="201"/>
      <c r="H32" s="195"/>
    </row>
    <row r="33" spans="2:8" ht="16.5" customHeight="1" thickBot="1">
      <c r="B33" s="629"/>
      <c r="C33" s="235"/>
      <c r="D33" s="631"/>
      <c r="E33" s="213"/>
      <c r="F33" s="213"/>
      <c r="G33" s="214"/>
      <c r="H33" s="195"/>
    </row>
    <row r="34" spans="2:8" ht="16.5" customHeight="1">
      <c r="D34" s="200"/>
      <c r="G34" s="195"/>
      <c r="H34" s="195"/>
    </row>
    <row r="35" spans="2:8" ht="20.100000000000001" customHeight="1">
      <c r="B35" s="151"/>
      <c r="C35" s="151"/>
      <c r="D35" s="152"/>
      <c r="E35" s="153"/>
      <c r="F35" s="153"/>
      <c r="G35" s="151"/>
      <c r="H35" s="151"/>
    </row>
  </sheetData>
  <mergeCells count="1">
    <mergeCell ref="G9:G14"/>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670A-3FF5-4558-95A5-7EAF4F184EA5}">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247</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c r="B5" s="167" t="s">
        <v>740</v>
      </c>
      <c r="C5" s="168" t="s">
        <v>1563</v>
      </c>
      <c r="D5" s="169" t="s">
        <v>742</v>
      </c>
      <c r="E5" s="170" t="s">
        <v>732</v>
      </c>
      <c r="F5" s="171" t="s">
        <v>733</v>
      </c>
      <c r="G5" s="172" t="s">
        <v>743</v>
      </c>
      <c r="H5" s="166"/>
    </row>
    <row r="6" spans="2:8" ht="26.25" customHeight="1">
      <c r="B6" s="173" t="s">
        <v>153</v>
      </c>
      <c r="C6" s="174" t="s">
        <v>1564</v>
      </c>
      <c r="D6" s="175">
        <v>13</v>
      </c>
      <c r="E6" s="4" t="s">
        <v>331</v>
      </c>
      <c r="F6" s="176" t="s">
        <v>754</v>
      </c>
      <c r="G6" s="635" t="s">
        <v>1565</v>
      </c>
      <c r="H6" s="166"/>
    </row>
    <row r="7" spans="2:8" ht="26.25" customHeight="1">
      <c r="B7" s="632" t="s">
        <v>148</v>
      </c>
      <c r="C7" s="633" t="s">
        <v>148</v>
      </c>
      <c r="D7" s="175">
        <v>13</v>
      </c>
      <c r="E7" s="4" t="s">
        <v>331</v>
      </c>
      <c r="F7" s="176" t="s">
        <v>754</v>
      </c>
      <c r="G7" s="269"/>
      <c r="H7" s="166"/>
    </row>
    <row r="8" spans="2:8" ht="26.25" customHeight="1" thickBot="1">
      <c r="B8" s="178" t="s">
        <v>154</v>
      </c>
      <c r="C8" s="179" t="s">
        <v>1566</v>
      </c>
      <c r="D8" s="180">
        <v>13</v>
      </c>
      <c r="E8" s="181" t="s">
        <v>331</v>
      </c>
      <c r="F8" s="182" t="s">
        <v>754</v>
      </c>
      <c r="G8" s="270"/>
      <c r="H8" s="166"/>
    </row>
    <row r="9" spans="2:8" ht="16.5" customHeight="1" thickBot="1">
      <c r="B9" s="406"/>
      <c r="C9" s="199"/>
      <c r="D9" s="200"/>
      <c r="G9" s="636"/>
      <c r="H9" s="195"/>
    </row>
    <row r="10" spans="2:8" ht="16.5" customHeight="1">
      <c r="B10" s="196" t="s">
        <v>1567</v>
      </c>
      <c r="C10" s="192"/>
      <c r="D10" s="193"/>
      <c r="E10" s="187"/>
      <c r="F10" s="187"/>
      <c r="G10" s="637"/>
      <c r="H10" s="195"/>
    </row>
    <row r="11" spans="2:8" ht="16.5" customHeight="1">
      <c r="B11" s="627"/>
      <c r="C11" s="199"/>
      <c r="D11" s="200"/>
      <c r="G11" s="638"/>
      <c r="H11" s="195"/>
    </row>
    <row r="12" spans="2:8" ht="16.5" customHeight="1">
      <c r="B12" s="627" t="s">
        <v>1568</v>
      </c>
      <c r="C12" s="199"/>
      <c r="D12" s="200"/>
      <c r="G12" s="638"/>
      <c r="H12" s="195"/>
    </row>
    <row r="13" spans="2:8" ht="16.5" customHeight="1">
      <c r="B13" s="627"/>
      <c r="C13" s="199"/>
      <c r="D13" s="200"/>
      <c r="G13" s="638"/>
      <c r="H13" s="195"/>
    </row>
    <row r="14" spans="2:8" ht="16.5" customHeight="1">
      <c r="B14" s="628" t="s">
        <v>1010</v>
      </c>
      <c r="C14" s="199"/>
      <c r="D14" s="200"/>
      <c r="G14" s="638"/>
      <c r="H14" s="195"/>
    </row>
    <row r="15" spans="2:8" ht="16.5" customHeight="1">
      <c r="B15" s="627"/>
      <c r="C15" s="199"/>
      <c r="D15" s="200"/>
      <c r="G15" s="638"/>
      <c r="H15" s="195"/>
    </row>
    <row r="16" spans="2:8" ht="16.5" customHeight="1">
      <c r="B16" s="627"/>
      <c r="C16" s="199"/>
      <c r="D16" s="200"/>
      <c r="G16" s="638"/>
      <c r="H16" s="195"/>
    </row>
    <row r="17" spans="2:8" ht="16.5" customHeight="1">
      <c r="B17" s="627"/>
      <c r="C17" s="199"/>
      <c r="D17" s="200"/>
      <c r="G17" s="638"/>
      <c r="H17" s="195"/>
    </row>
    <row r="18" spans="2:8" ht="16.5" customHeight="1">
      <c r="B18" s="627"/>
      <c r="C18" s="199"/>
      <c r="D18" s="200"/>
      <c r="G18" s="638"/>
      <c r="H18" s="195"/>
    </row>
    <row r="19" spans="2:8" ht="16.5" customHeight="1">
      <c r="B19" s="627"/>
      <c r="C19" s="199"/>
      <c r="D19" s="200"/>
      <c r="G19" s="638"/>
      <c r="H19" s="195"/>
    </row>
    <row r="20" spans="2:8" ht="16.5" customHeight="1">
      <c r="B20" s="627"/>
      <c r="C20" s="199"/>
      <c r="D20" s="200"/>
      <c r="G20" s="638"/>
      <c r="H20" s="195"/>
    </row>
    <row r="21" spans="2:8" ht="16.5" customHeight="1">
      <c r="B21" s="627"/>
      <c r="C21" s="199"/>
      <c r="D21" s="200"/>
      <c r="G21" s="638"/>
      <c r="H21" s="195"/>
    </row>
    <row r="22" spans="2:8" ht="16.5" customHeight="1">
      <c r="B22" s="627"/>
      <c r="C22" s="199"/>
      <c r="D22" s="200"/>
      <c r="G22" s="638"/>
      <c r="H22" s="195"/>
    </row>
    <row r="23" spans="2:8" ht="16.5" customHeight="1">
      <c r="B23" s="627" t="s">
        <v>1569</v>
      </c>
      <c r="C23" s="5" t="s">
        <v>1570</v>
      </c>
      <c r="D23" s="200"/>
      <c r="G23" s="638"/>
      <c r="H23" s="195"/>
    </row>
    <row r="24" spans="2:8" ht="16.5" customHeight="1">
      <c r="B24" s="627" t="s">
        <v>1571</v>
      </c>
      <c r="C24" s="5" t="s">
        <v>1572</v>
      </c>
      <c r="D24" s="200"/>
      <c r="G24" s="638"/>
      <c r="H24" s="195"/>
    </row>
    <row r="25" spans="2:8" ht="16.5" customHeight="1" thickBot="1">
      <c r="B25" s="629"/>
      <c r="C25" s="639"/>
      <c r="D25" s="631"/>
      <c r="E25" s="213"/>
      <c r="F25" s="213"/>
      <c r="G25" s="640"/>
      <c r="H25" s="195"/>
    </row>
    <row r="26" spans="2:8" ht="20.100000000000001" customHeight="1">
      <c r="B26" s="184"/>
      <c r="C26" s="184"/>
      <c r="D26" s="185"/>
      <c r="E26" s="186"/>
      <c r="F26" s="186"/>
      <c r="G26" s="184"/>
      <c r="H26" s="151"/>
    </row>
  </sheetData>
  <mergeCells count="1">
    <mergeCell ref="G6:G8"/>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6065-FB8E-4AF7-8602-19C494060055}">
  <sheetPr codeName="Sheet13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739</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c r="B5" s="167" t="s">
        <v>740</v>
      </c>
      <c r="C5" s="168" t="s">
        <v>741</v>
      </c>
      <c r="D5" s="169" t="s">
        <v>742</v>
      </c>
      <c r="E5" s="170" t="s">
        <v>732</v>
      </c>
      <c r="F5" s="171" t="s">
        <v>733</v>
      </c>
      <c r="G5" s="172" t="s">
        <v>743</v>
      </c>
      <c r="H5" s="166"/>
    </row>
    <row r="6" spans="2:8">
      <c r="B6" s="173" t="s">
        <v>744</v>
      </c>
      <c r="C6" s="174" t="s">
        <v>745</v>
      </c>
      <c r="D6" s="175" t="s">
        <v>502</v>
      </c>
      <c r="E6" s="4" t="s">
        <v>734</v>
      </c>
      <c r="F6" s="176"/>
      <c r="G6" s="177"/>
      <c r="H6" s="166"/>
    </row>
    <row r="7" spans="2:8" ht="75">
      <c r="B7" s="173" t="s">
        <v>103</v>
      </c>
      <c r="C7" s="174" t="s">
        <v>746</v>
      </c>
      <c r="D7" s="175" t="s">
        <v>522</v>
      </c>
      <c r="E7" s="4" t="s">
        <v>735</v>
      </c>
      <c r="F7" s="176" t="s">
        <v>747</v>
      </c>
      <c r="G7" s="177" t="s">
        <v>748</v>
      </c>
      <c r="H7" s="166"/>
    </row>
    <row r="8" spans="2:8" ht="45.75" thickBot="1">
      <c r="B8" s="173" t="s">
        <v>749</v>
      </c>
      <c r="C8" s="174" t="s">
        <v>750</v>
      </c>
      <c r="D8" s="175">
        <v>4</v>
      </c>
      <c r="E8" s="4" t="s">
        <v>732</v>
      </c>
      <c r="F8" s="176" t="s">
        <v>747</v>
      </c>
      <c r="G8" s="177" t="s">
        <v>751</v>
      </c>
      <c r="H8" s="166"/>
    </row>
    <row r="9" spans="2:8" ht="20.100000000000001" customHeight="1">
      <c r="B9" s="184"/>
      <c r="C9" s="184"/>
      <c r="D9" s="185"/>
      <c r="E9" s="186"/>
      <c r="F9" s="186"/>
      <c r="G9" s="184"/>
      <c r="H9" s="15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E0C0E-E2B5-4A81-B774-38D2D7E8FF57}">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170</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c r="B5" s="167" t="s">
        <v>1199</v>
      </c>
      <c r="C5" s="168" t="s">
        <v>1033</v>
      </c>
      <c r="D5" s="169" t="s">
        <v>1200</v>
      </c>
      <c r="E5" s="170" t="s">
        <v>591</v>
      </c>
      <c r="F5" s="171" t="s">
        <v>733</v>
      </c>
      <c r="G5" s="172" t="s">
        <v>1201</v>
      </c>
      <c r="H5" s="166"/>
    </row>
    <row r="6" spans="2:8">
      <c r="B6" s="173" t="s">
        <v>1202</v>
      </c>
      <c r="C6" s="174" t="s">
        <v>1203</v>
      </c>
      <c r="D6" s="175" t="s">
        <v>1204</v>
      </c>
      <c r="E6" s="4" t="s">
        <v>1205</v>
      </c>
      <c r="F6" s="176" t="s">
        <v>733</v>
      </c>
      <c r="G6" s="177"/>
      <c r="H6" s="166"/>
    </row>
    <row r="7" spans="2:8">
      <c r="B7" s="173" t="s">
        <v>1206</v>
      </c>
      <c r="C7" s="174" t="s">
        <v>1207</v>
      </c>
      <c r="D7" s="175" t="s">
        <v>738</v>
      </c>
      <c r="E7" s="4" t="s">
        <v>503</v>
      </c>
      <c r="F7" s="176"/>
      <c r="G7" s="177"/>
      <c r="H7" s="166"/>
    </row>
    <row r="8" spans="2:8">
      <c r="B8" s="173" t="s">
        <v>1208</v>
      </c>
      <c r="C8" s="174" t="s">
        <v>1209</v>
      </c>
      <c r="D8" s="175" t="s">
        <v>1200</v>
      </c>
      <c r="E8" s="4" t="s">
        <v>501</v>
      </c>
      <c r="F8" s="176" t="s">
        <v>733</v>
      </c>
      <c r="G8" s="177" t="s">
        <v>1210</v>
      </c>
      <c r="H8" s="166"/>
    </row>
    <row r="9" spans="2:8">
      <c r="B9" s="173" t="s">
        <v>1211</v>
      </c>
      <c r="C9" s="174" t="s">
        <v>1212</v>
      </c>
      <c r="D9" s="175" t="s">
        <v>522</v>
      </c>
      <c r="E9" s="4" t="s">
        <v>1213</v>
      </c>
      <c r="F9" s="176" t="s">
        <v>733</v>
      </c>
      <c r="G9" s="177" t="s">
        <v>808</v>
      </c>
      <c r="H9" s="166"/>
    </row>
    <row r="10" spans="2:8" ht="60" customHeight="1">
      <c r="B10" s="173" t="s">
        <v>1214</v>
      </c>
      <c r="C10" s="174" t="s">
        <v>1215</v>
      </c>
      <c r="D10" s="175" t="s">
        <v>1216</v>
      </c>
      <c r="E10" s="4" t="s">
        <v>1217</v>
      </c>
      <c r="F10" s="176"/>
      <c r="G10" s="215" t="s">
        <v>1218</v>
      </c>
      <c r="H10" s="166"/>
    </row>
    <row r="11" spans="2:8" ht="60" customHeight="1">
      <c r="B11" s="173" t="s">
        <v>1219</v>
      </c>
      <c r="C11" s="174" t="s">
        <v>1215</v>
      </c>
      <c r="D11" s="175" t="s">
        <v>1220</v>
      </c>
      <c r="E11" s="4" t="s">
        <v>1217</v>
      </c>
      <c r="F11" s="176"/>
      <c r="G11" s="227"/>
      <c r="H11" s="166"/>
    </row>
    <row r="12" spans="2:8" ht="60" customHeight="1">
      <c r="B12" s="173" t="s">
        <v>1221</v>
      </c>
      <c r="C12" s="174" t="s">
        <v>1215</v>
      </c>
      <c r="D12" s="175" t="s">
        <v>1204</v>
      </c>
      <c r="E12" s="4" t="s">
        <v>503</v>
      </c>
      <c r="F12" s="176"/>
      <c r="G12" s="189"/>
      <c r="H12" s="166"/>
    </row>
    <row r="13" spans="2:8" ht="45">
      <c r="B13" s="173" t="s">
        <v>1663</v>
      </c>
      <c r="C13" s="174" t="s">
        <v>1222</v>
      </c>
      <c r="D13" s="175" t="s">
        <v>753</v>
      </c>
      <c r="E13" s="4" t="s">
        <v>503</v>
      </c>
      <c r="F13" s="176"/>
      <c r="G13" s="177" t="s">
        <v>1664</v>
      </c>
      <c r="H13" s="166"/>
    </row>
    <row r="14" spans="2:8" ht="60">
      <c r="B14" s="173" t="s">
        <v>1223</v>
      </c>
      <c r="C14" s="174" t="s">
        <v>1224</v>
      </c>
      <c r="D14" s="175" t="s">
        <v>731</v>
      </c>
      <c r="E14" s="4" t="s">
        <v>285</v>
      </c>
      <c r="F14" s="176"/>
      <c r="G14" s="177" t="s">
        <v>1225</v>
      </c>
      <c r="H14" s="166"/>
    </row>
    <row r="15" spans="2:8" ht="60.75" thickBot="1">
      <c r="B15" s="173" t="s">
        <v>1226</v>
      </c>
      <c r="C15" s="174" t="s">
        <v>1227</v>
      </c>
      <c r="D15" s="175" t="s">
        <v>731</v>
      </c>
      <c r="E15" s="4" t="s">
        <v>285</v>
      </c>
      <c r="F15" s="176"/>
      <c r="G15" s="177" t="s">
        <v>1228</v>
      </c>
      <c r="H15" s="166"/>
    </row>
    <row r="16" spans="2:8" ht="20.100000000000001" customHeight="1">
      <c r="B16" s="184"/>
      <c r="C16" s="184"/>
      <c r="D16" s="185"/>
      <c r="E16" s="186"/>
      <c r="F16" s="186"/>
      <c r="G16" s="184"/>
      <c r="H16" s="151"/>
    </row>
  </sheetData>
  <mergeCells count="1">
    <mergeCell ref="G10:G1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52356-1173-457A-A572-C9C00BBE6BBA}">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1630</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c r="B5" s="167" t="s">
        <v>1199</v>
      </c>
      <c r="C5" s="168" t="s">
        <v>1033</v>
      </c>
      <c r="D5" s="169" t="s">
        <v>1200</v>
      </c>
      <c r="E5" s="170" t="s">
        <v>591</v>
      </c>
      <c r="F5" s="171" t="s">
        <v>733</v>
      </c>
      <c r="G5" s="172" t="s">
        <v>1665</v>
      </c>
      <c r="H5" s="166"/>
    </row>
    <row r="6" spans="2:8">
      <c r="B6" s="173" t="s">
        <v>1202</v>
      </c>
      <c r="C6" s="174" t="s">
        <v>1573</v>
      </c>
      <c r="D6" s="175" t="s">
        <v>1204</v>
      </c>
      <c r="E6" s="4" t="s">
        <v>1205</v>
      </c>
      <c r="F6" s="176" t="s">
        <v>733</v>
      </c>
      <c r="G6" s="177"/>
      <c r="H6" s="166"/>
    </row>
    <row r="7" spans="2:8">
      <c r="B7" s="173" t="s">
        <v>1206</v>
      </c>
      <c r="C7" s="174" t="s">
        <v>1574</v>
      </c>
      <c r="D7" s="175" t="s">
        <v>738</v>
      </c>
      <c r="E7" s="4" t="s">
        <v>503</v>
      </c>
      <c r="F7" s="176"/>
      <c r="G7" s="177"/>
      <c r="H7" s="166"/>
    </row>
    <row r="8" spans="2:8">
      <c r="B8" s="173" t="s">
        <v>1208</v>
      </c>
      <c r="C8" s="174" t="s">
        <v>1575</v>
      </c>
      <c r="D8" s="175" t="s">
        <v>1200</v>
      </c>
      <c r="E8" s="4" t="s">
        <v>501</v>
      </c>
      <c r="F8" s="176" t="s">
        <v>733</v>
      </c>
      <c r="G8" s="177" t="s">
        <v>1576</v>
      </c>
      <c r="H8" s="166"/>
    </row>
    <row r="9" spans="2:8" ht="60">
      <c r="B9" s="173" t="s">
        <v>1634</v>
      </c>
      <c r="C9" s="174" t="s">
        <v>1577</v>
      </c>
      <c r="D9" s="175" t="s">
        <v>1189</v>
      </c>
      <c r="E9" s="4" t="s">
        <v>501</v>
      </c>
      <c r="F9" s="176"/>
      <c r="G9" s="177" t="s">
        <v>1578</v>
      </c>
      <c r="H9" s="166"/>
    </row>
    <row r="10" spans="2:8" ht="30">
      <c r="B10" s="173" t="s">
        <v>1632</v>
      </c>
      <c r="C10" s="174" t="s">
        <v>1579</v>
      </c>
      <c r="D10" s="175" t="s">
        <v>753</v>
      </c>
      <c r="E10" s="4" t="s">
        <v>1213</v>
      </c>
      <c r="F10" s="176" t="s">
        <v>733</v>
      </c>
      <c r="G10" s="177" t="s">
        <v>1654</v>
      </c>
      <c r="H10" s="166"/>
    </row>
    <row r="11" spans="2:8" ht="69" customHeight="1">
      <c r="B11" s="173" t="s">
        <v>1214</v>
      </c>
      <c r="C11" s="174" t="s">
        <v>1580</v>
      </c>
      <c r="D11" s="175" t="s">
        <v>1216</v>
      </c>
      <c r="E11" s="4" t="s">
        <v>1217</v>
      </c>
      <c r="F11" s="176"/>
      <c r="G11" s="215" t="s">
        <v>1581</v>
      </c>
      <c r="H11" s="166"/>
    </row>
    <row r="12" spans="2:8" ht="69" customHeight="1">
      <c r="B12" s="173" t="s">
        <v>1219</v>
      </c>
      <c r="C12" s="174" t="s">
        <v>1580</v>
      </c>
      <c r="D12" s="175" t="s">
        <v>1220</v>
      </c>
      <c r="E12" s="4" t="s">
        <v>1217</v>
      </c>
      <c r="F12" s="176"/>
      <c r="G12" s="227"/>
      <c r="H12" s="166"/>
    </row>
    <row r="13" spans="2:8" ht="69" customHeight="1" thickBot="1">
      <c r="B13" s="173" t="s">
        <v>1221</v>
      </c>
      <c r="C13" s="174" t="s">
        <v>1580</v>
      </c>
      <c r="D13" s="175" t="s">
        <v>1204</v>
      </c>
      <c r="E13" s="4" t="s">
        <v>503</v>
      </c>
      <c r="F13" s="176"/>
      <c r="G13" s="189"/>
      <c r="H13" s="166"/>
    </row>
    <row r="14" spans="2:8" ht="20.100000000000001" customHeight="1">
      <c r="B14" s="184"/>
      <c r="C14" s="184"/>
      <c r="D14" s="185"/>
      <c r="E14" s="186"/>
      <c r="F14" s="186"/>
      <c r="G14" s="184"/>
      <c r="H14" s="151"/>
    </row>
  </sheetData>
  <mergeCells count="1">
    <mergeCell ref="G11:G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EE3D-DD2D-4833-8583-79AFB546CB69}">
  <sheetPr codeName="Sheet151">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1631</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c r="B5" s="167" t="s">
        <v>1256</v>
      </c>
      <c r="C5" s="168" t="s">
        <v>1582</v>
      </c>
      <c r="D5" s="169" t="s">
        <v>761</v>
      </c>
      <c r="E5" s="170" t="s">
        <v>1205</v>
      </c>
      <c r="F5" s="171" t="s">
        <v>1294</v>
      </c>
      <c r="G5" s="618" t="s">
        <v>1583</v>
      </c>
      <c r="H5" s="166"/>
    </row>
    <row r="6" spans="2:8">
      <c r="B6" s="173" t="s">
        <v>1258</v>
      </c>
      <c r="C6" s="174" t="s">
        <v>1584</v>
      </c>
      <c r="D6" s="175" t="s">
        <v>1260</v>
      </c>
      <c r="E6" s="4" t="s">
        <v>1205</v>
      </c>
      <c r="F6" s="176"/>
      <c r="G6" s="619"/>
      <c r="H6" s="166"/>
    </row>
    <row r="7" spans="2:8">
      <c r="B7" s="173" t="s">
        <v>1211</v>
      </c>
      <c r="C7" s="174" t="s">
        <v>1585</v>
      </c>
      <c r="D7" s="175" t="s">
        <v>522</v>
      </c>
      <c r="E7" s="4" t="s">
        <v>732</v>
      </c>
      <c r="F7" s="176"/>
      <c r="G7" s="619"/>
      <c r="H7" s="166"/>
    </row>
    <row r="8" spans="2:8">
      <c r="B8" s="173" t="s">
        <v>1613</v>
      </c>
      <c r="C8" s="174" t="s">
        <v>1586</v>
      </c>
      <c r="D8" s="175" t="s">
        <v>731</v>
      </c>
      <c r="E8" s="4" t="s">
        <v>732</v>
      </c>
      <c r="F8" s="176"/>
      <c r="G8" s="620"/>
      <c r="H8" s="166"/>
    </row>
    <row r="9" spans="2:8" ht="16.5" customHeight="1">
      <c r="B9" s="173" t="s">
        <v>1632</v>
      </c>
      <c r="C9" s="174" t="s">
        <v>1587</v>
      </c>
      <c r="D9" s="175" t="s">
        <v>753</v>
      </c>
      <c r="E9" s="4" t="s">
        <v>732</v>
      </c>
      <c r="F9" s="176" t="s">
        <v>1294</v>
      </c>
      <c r="G9" s="215" t="s">
        <v>1654</v>
      </c>
      <c r="H9" s="166"/>
    </row>
    <row r="10" spans="2:8" ht="16.5" customHeight="1">
      <c r="B10" s="173" t="s">
        <v>1667</v>
      </c>
      <c r="C10" s="174" t="s">
        <v>1588</v>
      </c>
      <c r="D10" s="175" t="s">
        <v>555</v>
      </c>
      <c r="E10" s="4" t="s">
        <v>732</v>
      </c>
      <c r="F10" s="176"/>
      <c r="G10" s="189"/>
      <c r="H10" s="166"/>
    </row>
    <row r="11" spans="2:8" ht="75.75" thickBot="1">
      <c r="B11" s="173" t="s">
        <v>1589</v>
      </c>
      <c r="C11" s="174" t="s">
        <v>1590</v>
      </c>
      <c r="D11" s="175" t="s">
        <v>1216</v>
      </c>
      <c r="E11" s="4" t="s">
        <v>1217</v>
      </c>
      <c r="F11" s="176" t="s">
        <v>1294</v>
      </c>
      <c r="G11" s="177" t="s">
        <v>1591</v>
      </c>
      <c r="H11" s="166"/>
    </row>
    <row r="12" spans="2:8" ht="20.100000000000001" customHeight="1">
      <c r="B12" s="184"/>
      <c r="C12" s="184"/>
      <c r="D12" s="185"/>
      <c r="E12" s="186"/>
      <c r="F12" s="186"/>
      <c r="G12" s="184"/>
      <c r="H12" s="151"/>
    </row>
  </sheetData>
  <mergeCells count="1">
    <mergeCell ref="G9:G10"/>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2AE9E-DBC0-4188-820A-7C2E70CA40D0}">
  <sheetPr codeName="Sheet152">
    <outlinePr summaryBelow="0"/>
    <pageSetUpPr fitToPage="1"/>
  </sheetPr>
  <dimension ref="B1:H4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172</v>
      </c>
      <c r="C2" s="155"/>
      <c r="D2" s="155"/>
      <c r="E2" s="155"/>
      <c r="F2" s="155"/>
      <c r="G2" s="156"/>
      <c r="H2" s="157"/>
    </row>
    <row r="3" spans="2:8" ht="13.5" customHeight="1">
      <c r="B3" s="258"/>
      <c r="C3" s="258"/>
      <c r="D3" s="258"/>
      <c r="E3" s="258"/>
      <c r="F3" s="258"/>
      <c r="G3" s="258"/>
    </row>
    <row r="4" spans="2:8" ht="13.5" customHeight="1">
      <c r="D4" s="5"/>
      <c r="E4" s="5"/>
      <c r="F4" s="5"/>
      <c r="G4" s="641" t="s">
        <v>1592</v>
      </c>
    </row>
    <row r="5" spans="2:8" ht="13.5" customHeight="1" thickBot="1">
      <c r="B5" s="235"/>
      <c r="C5" s="235"/>
      <c r="D5" s="235"/>
      <c r="E5" s="235"/>
      <c r="F5" s="235"/>
      <c r="G5" s="235"/>
    </row>
    <row r="6" spans="2:8" ht="20.25" customHeight="1" thickBot="1">
      <c r="B6" s="162" t="s">
        <v>57</v>
      </c>
      <c r="C6" s="585" t="s">
        <v>266</v>
      </c>
      <c r="D6" s="160" t="s">
        <v>267</v>
      </c>
      <c r="E6" s="160" t="s">
        <v>268</v>
      </c>
      <c r="F6" s="161" t="s">
        <v>269</v>
      </c>
      <c r="G6" s="162" t="s">
        <v>270</v>
      </c>
    </row>
    <row r="7" spans="2:8">
      <c r="B7" s="642" t="s">
        <v>103</v>
      </c>
      <c r="C7" s="643" t="s">
        <v>1593</v>
      </c>
      <c r="D7" s="644" t="s">
        <v>522</v>
      </c>
      <c r="E7" s="170" t="s">
        <v>732</v>
      </c>
      <c r="F7" s="171" t="s">
        <v>1594</v>
      </c>
      <c r="G7" s="645" t="s">
        <v>1595</v>
      </c>
      <c r="H7" s="166"/>
    </row>
    <row r="8" spans="2:8">
      <c r="B8" s="646" t="s">
        <v>86</v>
      </c>
      <c r="C8" s="647" t="s">
        <v>1596</v>
      </c>
      <c r="D8" s="648" t="s">
        <v>1541</v>
      </c>
      <c r="E8" s="649" t="s">
        <v>365</v>
      </c>
      <c r="F8" s="650" t="s">
        <v>1594</v>
      </c>
      <c r="G8" s="229"/>
      <c r="H8" s="166"/>
    </row>
    <row r="9" spans="2:8">
      <c r="B9" s="646" t="s">
        <v>87</v>
      </c>
      <c r="C9" s="647" t="s">
        <v>1597</v>
      </c>
      <c r="D9" s="648" t="s">
        <v>1541</v>
      </c>
      <c r="E9" s="649" t="s">
        <v>365</v>
      </c>
      <c r="F9" s="650" t="s">
        <v>1594</v>
      </c>
      <c r="G9" s="229"/>
      <c r="H9" s="166"/>
    </row>
    <row r="10" spans="2:8">
      <c r="B10" s="237" t="s">
        <v>1613</v>
      </c>
      <c r="C10" s="174" t="s">
        <v>1598</v>
      </c>
      <c r="D10" s="175" t="s">
        <v>731</v>
      </c>
      <c r="E10" s="278" t="s">
        <v>732</v>
      </c>
      <c r="F10" s="176" t="s">
        <v>1594</v>
      </c>
      <c r="G10" s="229"/>
      <c r="H10" s="166"/>
    </row>
    <row r="11" spans="2:8">
      <c r="B11" s="237" t="s">
        <v>1632</v>
      </c>
      <c r="C11" s="174" t="s">
        <v>1599</v>
      </c>
      <c r="D11" s="175" t="s">
        <v>753</v>
      </c>
      <c r="E11" s="278" t="s">
        <v>732</v>
      </c>
      <c r="F11" s="176" t="s">
        <v>1594</v>
      </c>
      <c r="G11" s="229"/>
      <c r="H11" s="166"/>
    </row>
    <row r="12" spans="2:8">
      <c r="B12" s="237" t="s">
        <v>1667</v>
      </c>
      <c r="C12" s="174" t="s">
        <v>1600</v>
      </c>
      <c r="D12" s="175" t="s">
        <v>555</v>
      </c>
      <c r="E12" s="278" t="s">
        <v>732</v>
      </c>
      <c r="F12" s="176" t="s">
        <v>1594</v>
      </c>
      <c r="G12" s="260"/>
      <c r="H12" s="166"/>
    </row>
    <row r="13" spans="2:8" ht="49.5" customHeight="1">
      <c r="B13" s="651" t="s">
        <v>1601</v>
      </c>
      <c r="C13" s="223" t="s">
        <v>1602</v>
      </c>
      <c r="D13" s="652" t="s">
        <v>1603</v>
      </c>
      <c r="E13" s="278" t="s">
        <v>289</v>
      </c>
      <c r="F13" s="226"/>
      <c r="G13" s="228" t="s">
        <v>1604</v>
      </c>
      <c r="H13" s="166"/>
    </row>
    <row r="14" spans="2:8" ht="49.5" customHeight="1">
      <c r="B14" s="632" t="s">
        <v>148</v>
      </c>
      <c r="C14" s="633" t="s">
        <v>148</v>
      </c>
      <c r="D14" s="652" t="s">
        <v>1603</v>
      </c>
      <c r="E14" s="278" t="s">
        <v>289</v>
      </c>
      <c r="F14" s="226"/>
      <c r="G14" s="229"/>
      <c r="H14" s="166"/>
    </row>
    <row r="15" spans="2:8" ht="49.5" customHeight="1" thickBot="1">
      <c r="B15" s="334" t="s">
        <v>1605</v>
      </c>
      <c r="C15" s="623" t="s">
        <v>1606</v>
      </c>
      <c r="D15" s="596" t="s">
        <v>1251</v>
      </c>
      <c r="E15" s="597" t="s">
        <v>289</v>
      </c>
      <c r="F15" s="182"/>
      <c r="G15" s="230"/>
      <c r="H15" s="166"/>
    </row>
    <row r="16" spans="2:8" ht="17.25" thickBot="1">
      <c r="B16" s="406"/>
      <c r="C16" s="191"/>
      <c r="D16" s="191"/>
      <c r="E16" s="191"/>
      <c r="F16" s="191"/>
      <c r="G16" s="191"/>
      <c r="H16" s="195"/>
    </row>
    <row r="17" spans="2:8">
      <c r="B17" s="653" t="s">
        <v>1607</v>
      </c>
      <c r="C17" s="654"/>
      <c r="D17" s="654"/>
      <c r="E17" s="654"/>
      <c r="F17" s="654"/>
      <c r="G17" s="655"/>
      <c r="H17" s="166"/>
    </row>
    <row r="18" spans="2:8">
      <c r="B18" s="240" t="s">
        <v>1608</v>
      </c>
      <c r="C18" s="241"/>
      <c r="D18" s="241"/>
      <c r="E18" s="241"/>
      <c r="F18" s="241"/>
      <c r="G18" s="242"/>
      <c r="H18" s="166"/>
    </row>
    <row r="19" spans="2:8">
      <c r="B19" s="240"/>
      <c r="C19" s="241"/>
      <c r="D19" s="241"/>
      <c r="E19" s="241"/>
      <c r="F19" s="241"/>
      <c r="G19" s="242"/>
      <c r="H19" s="166"/>
    </row>
    <row r="20" spans="2:8">
      <c r="B20" s="240"/>
      <c r="C20" s="241"/>
      <c r="D20" s="241"/>
      <c r="E20" s="241"/>
      <c r="F20" s="241"/>
      <c r="G20" s="242"/>
      <c r="H20" s="166"/>
    </row>
    <row r="21" spans="2:8">
      <c r="B21" s="240"/>
      <c r="C21" s="241"/>
      <c r="D21" s="241"/>
      <c r="E21" s="241"/>
      <c r="F21" s="241"/>
      <c r="G21" s="242"/>
      <c r="H21" s="166"/>
    </row>
    <row r="22" spans="2:8">
      <c r="B22" s="240"/>
      <c r="C22" s="241"/>
      <c r="D22" s="241"/>
      <c r="E22" s="241"/>
      <c r="F22" s="241"/>
      <c r="G22" s="242"/>
      <c r="H22" s="166"/>
    </row>
    <row r="23" spans="2:8">
      <c r="B23" s="240"/>
      <c r="C23" s="241"/>
      <c r="D23" s="241"/>
      <c r="E23" s="241"/>
      <c r="F23" s="241"/>
      <c r="G23" s="242"/>
      <c r="H23" s="166"/>
    </row>
    <row r="24" spans="2:8">
      <c r="B24" s="240"/>
      <c r="C24" s="241"/>
      <c r="D24" s="241"/>
      <c r="E24" s="241"/>
      <c r="F24" s="241"/>
      <c r="G24" s="242"/>
      <c r="H24" s="166"/>
    </row>
    <row r="25" spans="2:8">
      <c r="B25" s="240"/>
      <c r="C25" s="241"/>
      <c r="D25" s="241"/>
      <c r="E25" s="241"/>
      <c r="F25" s="241"/>
      <c r="G25" s="242"/>
      <c r="H25" s="166"/>
    </row>
    <row r="26" spans="2:8">
      <c r="B26" s="240"/>
      <c r="C26" s="241"/>
      <c r="D26" s="241"/>
      <c r="E26" s="241"/>
      <c r="F26" s="241"/>
      <c r="G26" s="242"/>
      <c r="H26" s="166"/>
    </row>
    <row r="27" spans="2:8">
      <c r="B27" s="240"/>
      <c r="C27" s="241"/>
      <c r="D27" s="241"/>
      <c r="E27" s="241"/>
      <c r="F27" s="241"/>
      <c r="G27" s="242"/>
      <c r="H27" s="166"/>
    </row>
    <row r="28" spans="2:8">
      <c r="B28" s="240"/>
      <c r="C28" s="241"/>
      <c r="D28" s="241"/>
      <c r="E28" s="241"/>
      <c r="F28" s="241"/>
      <c r="G28" s="242"/>
      <c r="H28" s="166"/>
    </row>
    <row r="29" spans="2:8">
      <c r="B29" s="240"/>
      <c r="C29" s="241"/>
      <c r="D29" s="241"/>
      <c r="E29" s="241"/>
      <c r="F29" s="241"/>
      <c r="G29" s="242"/>
      <c r="H29" s="166"/>
    </row>
    <row r="30" spans="2:8">
      <c r="B30" s="240"/>
      <c r="C30" s="241"/>
      <c r="D30" s="241"/>
      <c r="E30" s="241"/>
      <c r="F30" s="241"/>
      <c r="G30" s="242"/>
      <c r="H30" s="166"/>
    </row>
    <row r="31" spans="2:8">
      <c r="B31" s="240"/>
      <c r="C31" s="241"/>
      <c r="D31" s="241"/>
      <c r="E31" s="241"/>
      <c r="F31" s="241"/>
      <c r="G31" s="242"/>
      <c r="H31" s="166"/>
    </row>
    <row r="32" spans="2:8">
      <c r="B32" s="240"/>
      <c r="C32" s="241"/>
      <c r="D32" s="241"/>
      <c r="E32" s="241"/>
      <c r="F32" s="241"/>
      <c r="G32" s="242"/>
      <c r="H32" s="166"/>
    </row>
    <row r="33" spans="2:8">
      <c r="B33" s="240"/>
      <c r="C33" s="241"/>
      <c r="D33" s="241"/>
      <c r="E33" s="241"/>
      <c r="F33" s="241"/>
      <c r="G33" s="242"/>
      <c r="H33" s="166"/>
    </row>
    <row r="34" spans="2:8">
      <c r="B34" s="240"/>
      <c r="C34" s="241"/>
      <c r="D34" s="241"/>
      <c r="E34" s="241"/>
      <c r="F34" s="241"/>
      <c r="G34" s="242"/>
      <c r="H34" s="166"/>
    </row>
    <row r="35" spans="2:8">
      <c r="B35" s="240"/>
      <c r="C35" s="241"/>
      <c r="D35" s="241"/>
      <c r="E35" s="241"/>
      <c r="F35" s="241"/>
      <c r="G35" s="242"/>
      <c r="H35" s="166"/>
    </row>
    <row r="36" spans="2:8">
      <c r="B36" s="240"/>
      <c r="C36" s="241"/>
      <c r="D36" s="241"/>
      <c r="E36" s="241"/>
      <c r="F36" s="241"/>
      <c r="G36" s="242"/>
      <c r="H36" s="166"/>
    </row>
    <row r="37" spans="2:8">
      <c r="B37" s="240"/>
      <c r="C37" s="241"/>
      <c r="D37" s="241"/>
      <c r="E37" s="241"/>
      <c r="F37" s="241"/>
      <c r="G37" s="242"/>
      <c r="H37" s="166"/>
    </row>
    <row r="38" spans="2:8">
      <c r="B38" s="240"/>
      <c r="C38" s="241"/>
      <c r="D38" s="241"/>
      <c r="E38" s="241"/>
      <c r="F38" s="241"/>
      <c r="G38" s="242"/>
      <c r="H38" s="166"/>
    </row>
    <row r="39" spans="2:8">
      <c r="B39" s="240"/>
      <c r="C39" s="241"/>
      <c r="D39" s="241"/>
      <c r="E39" s="241"/>
      <c r="F39" s="241"/>
      <c r="G39" s="242"/>
      <c r="H39" s="166"/>
    </row>
    <row r="40" spans="2:8">
      <c r="B40" s="240"/>
      <c r="C40" s="241"/>
      <c r="D40" s="241"/>
      <c r="E40" s="241"/>
      <c r="F40" s="241"/>
      <c r="G40" s="242"/>
      <c r="H40" s="166"/>
    </row>
    <row r="41" spans="2:8">
      <c r="B41" s="240"/>
      <c r="C41" s="241"/>
      <c r="D41" s="241"/>
      <c r="E41" s="241"/>
      <c r="F41" s="241"/>
      <c r="G41" s="242"/>
      <c r="H41" s="166"/>
    </row>
    <row r="42" spans="2:8">
      <c r="B42" s="240"/>
      <c r="C42" s="241"/>
      <c r="D42" s="241"/>
      <c r="E42" s="241"/>
      <c r="F42" s="241"/>
      <c r="G42" s="242"/>
      <c r="H42" s="166"/>
    </row>
    <row r="43" spans="2:8">
      <c r="B43" s="240"/>
      <c r="C43" s="241"/>
      <c r="D43" s="241"/>
      <c r="E43" s="241"/>
      <c r="F43" s="241"/>
      <c r="G43" s="242"/>
      <c r="H43" s="166"/>
    </row>
    <row r="44" spans="2:8" ht="17.25" thickBot="1">
      <c r="B44" s="243"/>
      <c r="C44" s="244"/>
      <c r="D44" s="244"/>
      <c r="E44" s="244"/>
      <c r="F44" s="244"/>
      <c r="G44" s="245"/>
      <c r="H44" s="166"/>
    </row>
    <row r="45" spans="2:8" ht="20.100000000000001" customHeight="1">
      <c r="B45" s="184"/>
      <c r="C45" s="184"/>
      <c r="D45" s="185"/>
      <c r="E45" s="186"/>
      <c r="F45" s="186"/>
      <c r="G45" s="184"/>
      <c r="H45" s="151"/>
    </row>
  </sheetData>
  <mergeCells count="4">
    <mergeCell ref="G7:G12"/>
    <mergeCell ref="G13:G15"/>
    <mergeCell ref="B17:G17"/>
    <mergeCell ref="B18:G44"/>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DCCB-ECC5-430A-9442-57005CBBC0B3}">
  <sheetPr codeName="Sheet154">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1609</v>
      </c>
      <c r="C2" s="155"/>
      <c r="D2" s="155"/>
      <c r="E2" s="155"/>
      <c r="F2" s="155"/>
      <c r="G2" s="156"/>
      <c r="H2" s="157"/>
    </row>
    <row r="3" spans="2:8" ht="13.5" customHeight="1">
      <c r="B3" s="258"/>
      <c r="C3" s="258"/>
      <c r="D3" s="258"/>
      <c r="E3" s="258"/>
      <c r="F3" s="258"/>
      <c r="G3" s="258"/>
    </row>
    <row r="4" spans="2:8" ht="13.5" customHeight="1">
      <c r="D4" s="5"/>
      <c r="E4" s="5"/>
      <c r="F4" s="5"/>
      <c r="G4" s="641" t="s">
        <v>9</v>
      </c>
    </row>
    <row r="5" spans="2:8" ht="13.5" customHeight="1" thickBot="1">
      <c r="B5" s="235"/>
      <c r="C5" s="235"/>
      <c r="D5" s="235"/>
      <c r="E5" s="235"/>
      <c r="F5" s="235"/>
      <c r="G5" s="235"/>
    </row>
    <row r="6" spans="2:8" ht="20.25" customHeight="1" thickBot="1">
      <c r="B6" s="159" t="s">
        <v>57</v>
      </c>
      <c r="C6" s="160" t="s">
        <v>266</v>
      </c>
      <c r="D6" s="160" t="s">
        <v>267</v>
      </c>
      <c r="E6" s="160" t="s">
        <v>268</v>
      </c>
      <c r="F6" s="161" t="s">
        <v>269</v>
      </c>
      <c r="G6" s="162" t="s">
        <v>270</v>
      </c>
    </row>
    <row r="7" spans="2:8">
      <c r="B7" s="167" t="s">
        <v>1256</v>
      </c>
      <c r="C7" s="168" t="s">
        <v>1257</v>
      </c>
      <c r="D7" s="169" t="s">
        <v>761</v>
      </c>
      <c r="E7" s="170" t="s">
        <v>285</v>
      </c>
      <c r="F7" s="171" t="s">
        <v>733</v>
      </c>
      <c r="G7" s="188" t="s">
        <v>808</v>
      </c>
      <c r="H7" s="166"/>
    </row>
    <row r="8" spans="2:8">
      <c r="B8" s="173" t="s">
        <v>1258</v>
      </c>
      <c r="C8" s="174" t="s">
        <v>1259</v>
      </c>
      <c r="D8" s="175" t="s">
        <v>1260</v>
      </c>
      <c r="E8" s="4" t="s">
        <v>1205</v>
      </c>
      <c r="F8" s="176"/>
      <c r="G8" s="227"/>
      <c r="H8" s="166"/>
    </row>
    <row r="9" spans="2:8">
      <c r="B9" s="173" t="s">
        <v>1211</v>
      </c>
      <c r="C9" s="174" t="s">
        <v>1261</v>
      </c>
      <c r="D9" s="175" t="s">
        <v>522</v>
      </c>
      <c r="E9" s="4" t="s">
        <v>732</v>
      </c>
      <c r="F9" s="176"/>
      <c r="G9" s="227"/>
      <c r="H9" s="166"/>
    </row>
    <row r="10" spans="2:8" ht="26.25" customHeight="1">
      <c r="B10" s="173" t="s">
        <v>93</v>
      </c>
      <c r="C10" s="174" t="s">
        <v>1262</v>
      </c>
      <c r="D10" s="175" t="s">
        <v>731</v>
      </c>
      <c r="E10" s="4" t="s">
        <v>285</v>
      </c>
      <c r="F10" s="176"/>
      <c r="G10" s="227"/>
      <c r="H10" s="166"/>
    </row>
    <row r="11" spans="2:8" ht="26.25" customHeight="1">
      <c r="B11" s="173" t="s">
        <v>144</v>
      </c>
      <c r="C11" s="174" t="s">
        <v>1264</v>
      </c>
      <c r="D11" s="175" t="s">
        <v>731</v>
      </c>
      <c r="E11" s="4" t="s">
        <v>285</v>
      </c>
      <c r="F11" s="176"/>
      <c r="G11" s="227"/>
      <c r="H11" s="166"/>
    </row>
    <row r="12" spans="2:8">
      <c r="B12" s="173" t="s">
        <v>1613</v>
      </c>
      <c r="C12" s="174" t="s">
        <v>1265</v>
      </c>
      <c r="D12" s="175" t="s">
        <v>731</v>
      </c>
      <c r="E12" s="4" t="s">
        <v>732</v>
      </c>
      <c r="F12" s="176"/>
      <c r="G12" s="189"/>
      <c r="H12" s="166"/>
    </row>
    <row r="13" spans="2:8" ht="16.5" customHeight="1">
      <c r="B13" s="173" t="s">
        <v>1632</v>
      </c>
      <c r="C13" s="174" t="s">
        <v>1266</v>
      </c>
      <c r="D13" s="175" t="s">
        <v>753</v>
      </c>
      <c r="E13" s="4" t="s">
        <v>732</v>
      </c>
      <c r="F13" s="176"/>
      <c r="G13" s="215" t="s">
        <v>1640</v>
      </c>
      <c r="H13" s="166"/>
    </row>
    <row r="14" spans="2:8" ht="16.5" customHeight="1">
      <c r="B14" s="173" t="s">
        <v>1667</v>
      </c>
      <c r="C14" s="174" t="s">
        <v>1267</v>
      </c>
      <c r="D14" s="175" t="s">
        <v>555</v>
      </c>
      <c r="E14" s="4" t="s">
        <v>732</v>
      </c>
      <c r="F14" s="176"/>
      <c r="G14" s="189"/>
      <c r="H14" s="166"/>
    </row>
    <row r="15" spans="2:8" ht="60.75" thickBot="1">
      <c r="B15" s="173" t="s">
        <v>1268</v>
      </c>
      <c r="C15" s="174" t="s">
        <v>1269</v>
      </c>
      <c r="D15" s="175" t="s">
        <v>1216</v>
      </c>
      <c r="E15" s="4" t="s">
        <v>501</v>
      </c>
      <c r="F15" s="176" t="s">
        <v>733</v>
      </c>
      <c r="G15" s="177" t="s">
        <v>1270</v>
      </c>
      <c r="H15" s="166"/>
    </row>
    <row r="16" spans="2:8" ht="20.100000000000001" customHeight="1">
      <c r="B16" s="184"/>
      <c r="C16" s="184"/>
      <c r="D16" s="185"/>
      <c r="E16" s="186"/>
      <c r="F16" s="186"/>
      <c r="G16" s="184"/>
      <c r="H16" s="151"/>
    </row>
  </sheetData>
  <mergeCells count="2">
    <mergeCell ref="G7:G12"/>
    <mergeCell ref="G13:G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30B30-A643-497E-A97D-8D9C5C326777}">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177</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20.100000000000001" customHeight="1" thickBot="1">
      <c r="B5" s="163" t="s">
        <v>271</v>
      </c>
      <c r="C5" s="164"/>
      <c r="D5" s="164"/>
      <c r="E5" s="164"/>
      <c r="F5" s="164"/>
      <c r="G5" s="165"/>
      <c r="H5" s="166"/>
    </row>
    <row r="6" spans="2:8">
      <c r="B6" s="167" t="s">
        <v>67</v>
      </c>
      <c r="C6" s="168" t="s">
        <v>272</v>
      </c>
      <c r="D6" s="169" t="s">
        <v>273</v>
      </c>
      <c r="E6" s="170" t="s">
        <v>274</v>
      </c>
      <c r="F6" s="171" t="s">
        <v>275</v>
      </c>
      <c r="G6" s="172" t="s">
        <v>276</v>
      </c>
      <c r="H6" s="166"/>
    </row>
    <row r="7" spans="2:8">
      <c r="B7" s="173" t="s">
        <v>258</v>
      </c>
      <c r="C7" s="174" t="s">
        <v>277</v>
      </c>
      <c r="D7" s="175" t="s">
        <v>278</v>
      </c>
      <c r="E7" s="4" t="s">
        <v>279</v>
      </c>
      <c r="F7" s="176"/>
      <c r="G7" s="177"/>
      <c r="H7" s="166"/>
    </row>
    <row r="8" spans="2:8">
      <c r="B8" s="173" t="s">
        <v>69</v>
      </c>
      <c r="C8" s="174" t="s">
        <v>280</v>
      </c>
      <c r="D8" s="175" t="s">
        <v>281</v>
      </c>
      <c r="E8" s="4" t="s">
        <v>282</v>
      </c>
      <c r="F8" s="176"/>
      <c r="G8" s="177"/>
      <c r="H8" s="166"/>
    </row>
    <row r="9" spans="2:8">
      <c r="B9" s="173" t="s">
        <v>261</v>
      </c>
      <c r="C9" s="174" t="s">
        <v>283</v>
      </c>
      <c r="D9" s="175" t="s">
        <v>284</v>
      </c>
      <c r="E9" s="4" t="s">
        <v>285</v>
      </c>
      <c r="F9" s="176" t="s">
        <v>275</v>
      </c>
      <c r="G9" s="177" t="s">
        <v>276</v>
      </c>
      <c r="H9" s="166"/>
    </row>
    <row r="10" spans="2:8" ht="45">
      <c r="B10" s="173" t="s">
        <v>286</v>
      </c>
      <c r="C10" s="174" t="s">
        <v>287</v>
      </c>
      <c r="D10" s="175" t="s">
        <v>288</v>
      </c>
      <c r="E10" s="4" t="s">
        <v>289</v>
      </c>
      <c r="F10" s="176"/>
      <c r="G10" s="177" t="s">
        <v>290</v>
      </c>
      <c r="H10" s="166"/>
    </row>
    <row r="11" spans="2:8" ht="45.75" thickBot="1">
      <c r="B11" s="173" t="s">
        <v>291</v>
      </c>
      <c r="C11" s="174" t="s">
        <v>292</v>
      </c>
      <c r="D11" s="175" t="s">
        <v>293</v>
      </c>
      <c r="E11" s="4" t="s">
        <v>289</v>
      </c>
      <c r="F11" s="176"/>
      <c r="G11" s="177" t="s">
        <v>294</v>
      </c>
      <c r="H11" s="166"/>
    </row>
    <row r="12" spans="2:8" ht="20.100000000000001" customHeight="1" thickBot="1">
      <c r="B12" s="163" t="s">
        <v>295</v>
      </c>
      <c r="C12" s="164"/>
      <c r="D12" s="164"/>
      <c r="E12" s="164"/>
      <c r="F12" s="164"/>
      <c r="G12" s="165"/>
      <c r="H12" s="166"/>
    </row>
    <row r="13" spans="2:8">
      <c r="B13" s="173" t="s">
        <v>296</v>
      </c>
      <c r="C13" s="174" t="s">
        <v>297</v>
      </c>
      <c r="D13" s="175" t="s">
        <v>298</v>
      </c>
      <c r="E13" s="4" t="s">
        <v>299</v>
      </c>
      <c r="F13" s="176"/>
      <c r="G13" s="188" t="s">
        <v>300</v>
      </c>
      <c r="H13" s="166"/>
    </row>
    <row r="14" spans="2:8">
      <c r="B14" s="173" t="s">
        <v>301</v>
      </c>
      <c r="C14" s="174" t="s">
        <v>302</v>
      </c>
      <c r="D14" s="175" t="s">
        <v>303</v>
      </c>
      <c r="E14" s="4" t="s">
        <v>299</v>
      </c>
      <c r="F14" s="176"/>
      <c r="G14" s="189"/>
      <c r="H14" s="166"/>
    </row>
    <row r="15" spans="2:8" ht="45">
      <c r="B15" s="173" t="s">
        <v>304</v>
      </c>
      <c r="C15" s="174" t="s">
        <v>305</v>
      </c>
      <c r="D15" s="175" t="s">
        <v>293</v>
      </c>
      <c r="E15" s="4" t="s">
        <v>299</v>
      </c>
      <c r="F15" s="176"/>
      <c r="G15" s="177" t="s">
        <v>306</v>
      </c>
      <c r="H15" s="166"/>
    </row>
    <row r="16" spans="2:8" ht="45">
      <c r="B16" s="173" t="s">
        <v>307</v>
      </c>
      <c r="C16" s="174" t="s">
        <v>308</v>
      </c>
      <c r="D16" s="175" t="s">
        <v>293</v>
      </c>
      <c r="E16" s="4" t="s">
        <v>299</v>
      </c>
      <c r="F16" s="176"/>
      <c r="G16" s="177" t="s">
        <v>309</v>
      </c>
      <c r="H16" s="166"/>
    </row>
    <row r="17" spans="2:8" ht="45">
      <c r="B17" s="173" t="s">
        <v>310</v>
      </c>
      <c r="C17" s="174" t="s">
        <v>311</v>
      </c>
      <c r="D17" s="175" t="s">
        <v>293</v>
      </c>
      <c r="E17" s="4" t="s">
        <v>299</v>
      </c>
      <c r="F17" s="176"/>
      <c r="G17" s="177" t="s">
        <v>312</v>
      </c>
      <c r="H17" s="166"/>
    </row>
    <row r="18" spans="2:8" ht="17.25" thickBot="1">
      <c r="B18" s="173" t="s">
        <v>313</v>
      </c>
      <c r="C18" s="174" t="s">
        <v>314</v>
      </c>
      <c r="D18" s="175" t="s">
        <v>303</v>
      </c>
      <c r="E18" s="4" t="s">
        <v>299</v>
      </c>
      <c r="F18" s="176"/>
      <c r="G18" s="177" t="s">
        <v>315</v>
      </c>
      <c r="H18" s="166"/>
    </row>
    <row r="19" spans="2:8" ht="20.100000000000001" customHeight="1" thickBot="1">
      <c r="B19" s="163" t="s">
        <v>316</v>
      </c>
      <c r="C19" s="164"/>
      <c r="D19" s="164"/>
      <c r="E19" s="164"/>
      <c r="F19" s="164"/>
      <c r="G19" s="165"/>
      <c r="H19" s="166"/>
    </row>
    <row r="20" spans="2:8" ht="90">
      <c r="B20" s="173" t="s">
        <v>317</v>
      </c>
      <c r="C20" s="174" t="s">
        <v>318</v>
      </c>
      <c r="D20" s="175" t="s">
        <v>293</v>
      </c>
      <c r="E20" s="4" t="s">
        <v>299</v>
      </c>
      <c r="F20" s="176"/>
      <c r="G20" s="177" t="s">
        <v>319</v>
      </c>
      <c r="H20" s="166"/>
    </row>
    <row r="21" spans="2:8" ht="90">
      <c r="B21" s="173" t="s">
        <v>320</v>
      </c>
      <c r="C21" s="174" t="s">
        <v>321</v>
      </c>
      <c r="D21" s="175" t="s">
        <v>293</v>
      </c>
      <c r="E21" s="4" t="s">
        <v>299</v>
      </c>
      <c r="F21" s="176"/>
      <c r="G21" s="177" t="s">
        <v>322</v>
      </c>
      <c r="H21" s="166"/>
    </row>
    <row r="22" spans="2:8" ht="30">
      <c r="B22" s="173" t="s">
        <v>323</v>
      </c>
      <c r="C22" s="174" t="s">
        <v>324</v>
      </c>
      <c r="D22" s="175" t="s">
        <v>325</v>
      </c>
      <c r="E22" s="4" t="s">
        <v>282</v>
      </c>
      <c r="F22" s="176"/>
      <c r="G22" s="177" t="s">
        <v>326</v>
      </c>
      <c r="H22" s="166"/>
    </row>
    <row r="23" spans="2:8" ht="90">
      <c r="B23" s="173" t="s">
        <v>327</v>
      </c>
      <c r="C23" s="174" t="s">
        <v>328</v>
      </c>
      <c r="D23" s="175" t="s">
        <v>293</v>
      </c>
      <c r="E23" s="4" t="s">
        <v>299</v>
      </c>
      <c r="F23" s="176"/>
      <c r="G23" s="177" t="s">
        <v>322</v>
      </c>
      <c r="H23" s="166"/>
    </row>
    <row r="24" spans="2:8" ht="90">
      <c r="B24" s="173" t="s">
        <v>1614</v>
      </c>
      <c r="C24" s="174" t="s">
        <v>329</v>
      </c>
      <c r="D24" s="175" t="s">
        <v>293</v>
      </c>
      <c r="E24" s="4" t="s">
        <v>299</v>
      </c>
      <c r="F24" s="176"/>
      <c r="G24" s="177" t="s">
        <v>322</v>
      </c>
      <c r="H24" s="166"/>
    </row>
    <row r="25" spans="2:8" ht="90">
      <c r="B25" s="173" t="s">
        <v>1615</v>
      </c>
      <c r="C25" s="174" t="s">
        <v>330</v>
      </c>
      <c r="D25" s="175" t="s">
        <v>293</v>
      </c>
      <c r="E25" s="4" t="s">
        <v>331</v>
      </c>
      <c r="F25" s="176"/>
      <c r="G25" s="177" t="s">
        <v>322</v>
      </c>
      <c r="H25" s="166"/>
    </row>
    <row r="26" spans="2:8" ht="120">
      <c r="B26" s="173" t="s">
        <v>332</v>
      </c>
      <c r="C26" s="174" t="s">
        <v>333</v>
      </c>
      <c r="D26" s="175" t="s">
        <v>293</v>
      </c>
      <c r="E26" s="4" t="s">
        <v>331</v>
      </c>
      <c r="F26" s="176"/>
      <c r="G26" s="177" t="s">
        <v>334</v>
      </c>
      <c r="H26" s="166"/>
    </row>
    <row r="27" spans="2:8" ht="120">
      <c r="B27" s="173" t="s">
        <v>335</v>
      </c>
      <c r="C27" s="174" t="s">
        <v>336</v>
      </c>
      <c r="D27" s="175" t="s">
        <v>293</v>
      </c>
      <c r="E27" s="4" t="s">
        <v>331</v>
      </c>
      <c r="F27" s="176"/>
      <c r="G27" s="177" t="s">
        <v>337</v>
      </c>
      <c r="H27" s="166"/>
    </row>
    <row r="28" spans="2:8" ht="120">
      <c r="B28" s="173" t="s">
        <v>338</v>
      </c>
      <c r="C28" s="174" t="s">
        <v>339</v>
      </c>
      <c r="D28" s="175" t="s">
        <v>293</v>
      </c>
      <c r="E28" s="4" t="s">
        <v>331</v>
      </c>
      <c r="F28" s="176"/>
      <c r="G28" s="177" t="s">
        <v>334</v>
      </c>
      <c r="H28" s="166"/>
    </row>
    <row r="29" spans="2:8" ht="120">
      <c r="B29" s="173" t="s">
        <v>340</v>
      </c>
      <c r="C29" s="174" t="s">
        <v>341</v>
      </c>
      <c r="D29" s="175" t="s">
        <v>293</v>
      </c>
      <c r="E29" s="4" t="s">
        <v>331</v>
      </c>
      <c r="F29" s="176"/>
      <c r="G29" s="177" t="s">
        <v>337</v>
      </c>
      <c r="H29" s="166"/>
    </row>
    <row r="30" spans="2:8" ht="90">
      <c r="B30" s="173" t="s">
        <v>1636</v>
      </c>
      <c r="C30" s="174" t="s">
        <v>342</v>
      </c>
      <c r="D30" s="175" t="s">
        <v>293</v>
      </c>
      <c r="E30" s="4" t="s">
        <v>331</v>
      </c>
      <c r="F30" s="176"/>
      <c r="G30" s="177" t="s">
        <v>322</v>
      </c>
      <c r="H30" s="166"/>
    </row>
    <row r="31" spans="2:8" ht="90">
      <c r="B31" s="173" t="s">
        <v>1637</v>
      </c>
      <c r="C31" s="174" t="s">
        <v>343</v>
      </c>
      <c r="D31" s="175" t="s">
        <v>293</v>
      </c>
      <c r="E31" s="4" t="s">
        <v>331</v>
      </c>
      <c r="F31" s="176"/>
      <c r="G31" s="177" t="s">
        <v>322</v>
      </c>
      <c r="H31" s="166"/>
    </row>
    <row r="32" spans="2:8" ht="90">
      <c r="B32" s="173" t="s">
        <v>1668</v>
      </c>
      <c r="C32" s="174" t="s">
        <v>344</v>
      </c>
      <c r="D32" s="175" t="s">
        <v>293</v>
      </c>
      <c r="E32" s="4" t="s">
        <v>331</v>
      </c>
      <c r="F32" s="176"/>
      <c r="G32" s="177" t="s">
        <v>322</v>
      </c>
      <c r="H32" s="166"/>
    </row>
    <row r="33" spans="2:8" ht="90.75" thickBot="1">
      <c r="B33" s="173" t="s">
        <v>1669</v>
      </c>
      <c r="C33" s="174" t="s">
        <v>345</v>
      </c>
      <c r="D33" s="175" t="s">
        <v>293</v>
      </c>
      <c r="E33" s="4" t="s">
        <v>331</v>
      </c>
      <c r="F33" s="176"/>
      <c r="G33" s="177" t="s">
        <v>322</v>
      </c>
      <c r="H33" s="166"/>
    </row>
    <row r="34" spans="2:8" ht="20.100000000000001" customHeight="1" thickBot="1">
      <c r="B34" s="163" t="s">
        <v>346</v>
      </c>
      <c r="C34" s="164"/>
      <c r="D34" s="164"/>
      <c r="E34" s="164"/>
      <c r="F34" s="164"/>
      <c r="G34" s="190" t="s">
        <v>347</v>
      </c>
      <c r="H34" s="166"/>
    </row>
    <row r="35" spans="2:8" ht="60">
      <c r="B35" s="173" t="s">
        <v>348</v>
      </c>
      <c r="C35" s="174" t="s">
        <v>349</v>
      </c>
      <c r="D35" s="175" t="s">
        <v>293</v>
      </c>
      <c r="E35" s="4" t="s">
        <v>299</v>
      </c>
      <c r="F35" s="176"/>
      <c r="G35" s="177" t="s">
        <v>350</v>
      </c>
      <c r="H35" s="166"/>
    </row>
    <row r="36" spans="2:8" ht="75">
      <c r="B36" s="173" t="s">
        <v>351</v>
      </c>
      <c r="C36" s="174" t="s">
        <v>352</v>
      </c>
      <c r="D36" s="175" t="s">
        <v>293</v>
      </c>
      <c r="E36" s="4" t="s">
        <v>331</v>
      </c>
      <c r="F36" s="176"/>
      <c r="G36" s="177" t="s">
        <v>353</v>
      </c>
      <c r="H36" s="166"/>
    </row>
    <row r="37" spans="2:8" ht="30">
      <c r="B37" s="173" t="s">
        <v>354</v>
      </c>
      <c r="C37" s="174" t="s">
        <v>355</v>
      </c>
      <c r="D37" s="175" t="s">
        <v>356</v>
      </c>
      <c r="E37" s="4" t="s">
        <v>357</v>
      </c>
      <c r="F37" s="176"/>
      <c r="G37" s="177" t="s">
        <v>358</v>
      </c>
      <c r="H37" s="166"/>
    </row>
    <row r="38" spans="2:8" ht="60">
      <c r="B38" s="173" t="s">
        <v>359</v>
      </c>
      <c r="C38" s="174" t="s">
        <v>360</v>
      </c>
      <c r="D38" s="175" t="s">
        <v>293</v>
      </c>
      <c r="E38" s="4" t="s">
        <v>289</v>
      </c>
      <c r="F38" s="176"/>
      <c r="G38" s="177" t="s">
        <v>361</v>
      </c>
      <c r="H38" s="166"/>
    </row>
    <row r="39" spans="2:8" ht="30.75" thickBot="1">
      <c r="B39" s="173" t="s">
        <v>362</v>
      </c>
      <c r="C39" s="174" t="s">
        <v>363</v>
      </c>
      <c r="D39" s="175" t="s">
        <v>364</v>
      </c>
      <c r="E39" s="4" t="s">
        <v>365</v>
      </c>
      <c r="F39" s="176"/>
      <c r="G39" s="177" t="s">
        <v>366</v>
      </c>
      <c r="H39" s="166"/>
    </row>
    <row r="40" spans="2:8" ht="20.100000000000001" customHeight="1" thickBot="1">
      <c r="B40" s="163" t="s">
        <v>367</v>
      </c>
      <c r="C40" s="164"/>
      <c r="D40" s="164"/>
      <c r="E40" s="164"/>
      <c r="F40" s="164"/>
      <c r="G40" s="165"/>
      <c r="H40" s="166"/>
    </row>
    <row r="41" spans="2:8">
      <c r="B41" s="173" t="s">
        <v>368</v>
      </c>
      <c r="C41" s="174" t="s">
        <v>369</v>
      </c>
      <c r="D41" s="175" t="s">
        <v>273</v>
      </c>
      <c r="E41" s="4" t="s">
        <v>365</v>
      </c>
      <c r="F41" s="176"/>
      <c r="G41" s="177"/>
      <c r="H41" s="166"/>
    </row>
    <row r="42" spans="2:8" ht="17.25" thickBot="1">
      <c r="B42" s="173" t="s">
        <v>370</v>
      </c>
      <c r="C42" s="174" t="s">
        <v>371</v>
      </c>
      <c r="D42" s="175" t="s">
        <v>273</v>
      </c>
      <c r="E42" s="4" t="s">
        <v>365</v>
      </c>
      <c r="F42" s="176"/>
      <c r="G42" s="177"/>
      <c r="H42" s="166"/>
    </row>
    <row r="43" spans="2:8" ht="20.100000000000001" customHeight="1" thickBot="1">
      <c r="B43" s="163" t="s">
        <v>372</v>
      </c>
      <c r="C43" s="164"/>
      <c r="D43" s="164"/>
      <c r="E43" s="164"/>
      <c r="F43" s="164"/>
      <c r="G43" s="165"/>
      <c r="H43" s="166"/>
    </row>
    <row r="44" spans="2:8" ht="75.75" thickBot="1">
      <c r="B44" s="173" t="s">
        <v>191</v>
      </c>
      <c r="C44" s="174" t="s">
        <v>373</v>
      </c>
      <c r="D44" s="175" t="s">
        <v>293</v>
      </c>
      <c r="E44" s="4" t="s">
        <v>289</v>
      </c>
      <c r="F44" s="176"/>
      <c r="G44" s="177" t="s">
        <v>374</v>
      </c>
      <c r="H44" s="166"/>
    </row>
    <row r="45" spans="2:8" ht="20.100000000000001" customHeight="1" thickBot="1">
      <c r="B45" s="163" t="s">
        <v>375</v>
      </c>
      <c r="C45" s="164"/>
      <c r="D45" s="164"/>
      <c r="E45" s="164"/>
      <c r="F45" s="164"/>
      <c r="G45" s="165"/>
      <c r="H45" s="166"/>
    </row>
    <row r="46" spans="2:8" ht="45.75" thickBot="1">
      <c r="B46" s="173" t="s">
        <v>376</v>
      </c>
      <c r="C46" s="174" t="s">
        <v>377</v>
      </c>
      <c r="D46" s="175" t="s">
        <v>293</v>
      </c>
      <c r="E46" s="4" t="s">
        <v>289</v>
      </c>
      <c r="F46" s="176"/>
      <c r="G46" s="177" t="s">
        <v>378</v>
      </c>
      <c r="H46" s="166"/>
    </row>
    <row r="47" spans="2:8" ht="20.100000000000001" customHeight="1" thickBot="1">
      <c r="B47" s="163" t="s">
        <v>379</v>
      </c>
      <c r="C47" s="164"/>
      <c r="D47" s="164"/>
      <c r="E47" s="164"/>
      <c r="F47" s="164"/>
      <c r="G47" s="165"/>
      <c r="H47" s="166"/>
    </row>
    <row r="48" spans="2:8" ht="105">
      <c r="B48" s="173" t="s">
        <v>380</v>
      </c>
      <c r="C48" s="174" t="s">
        <v>381</v>
      </c>
      <c r="D48" s="175" t="s">
        <v>293</v>
      </c>
      <c r="E48" s="4" t="s">
        <v>299</v>
      </c>
      <c r="F48" s="176"/>
      <c r="G48" s="177" t="s">
        <v>382</v>
      </c>
      <c r="H48" s="166"/>
    </row>
    <row r="49" spans="2:8" ht="45">
      <c r="B49" s="173" t="s">
        <v>383</v>
      </c>
      <c r="C49" s="174" t="s">
        <v>384</v>
      </c>
      <c r="D49" s="175" t="s">
        <v>293</v>
      </c>
      <c r="E49" s="4" t="s">
        <v>299</v>
      </c>
      <c r="F49" s="176"/>
      <c r="G49" s="177" t="s">
        <v>385</v>
      </c>
      <c r="H49" s="166"/>
    </row>
    <row r="50" spans="2:8" ht="30">
      <c r="B50" s="173" t="s">
        <v>386</v>
      </c>
      <c r="C50" s="174" t="s">
        <v>387</v>
      </c>
      <c r="D50" s="175" t="s">
        <v>388</v>
      </c>
      <c r="E50" s="4" t="s">
        <v>365</v>
      </c>
      <c r="F50" s="176"/>
      <c r="G50" s="177" t="s">
        <v>389</v>
      </c>
      <c r="H50" s="166"/>
    </row>
    <row r="51" spans="2:8" ht="45">
      <c r="B51" s="173" t="s">
        <v>390</v>
      </c>
      <c r="C51" s="174" t="s">
        <v>391</v>
      </c>
      <c r="D51" s="175" t="s">
        <v>293</v>
      </c>
      <c r="E51" s="4" t="s">
        <v>299</v>
      </c>
      <c r="F51" s="176"/>
      <c r="G51" s="177" t="s">
        <v>392</v>
      </c>
      <c r="H51" s="166"/>
    </row>
    <row r="52" spans="2:8" ht="30">
      <c r="B52" s="173" t="s">
        <v>393</v>
      </c>
      <c r="C52" s="174" t="s">
        <v>394</v>
      </c>
      <c r="D52" s="175" t="s">
        <v>388</v>
      </c>
      <c r="E52" s="4" t="s">
        <v>365</v>
      </c>
      <c r="F52" s="176"/>
      <c r="G52" s="177" t="s">
        <v>395</v>
      </c>
      <c r="H52" s="166"/>
    </row>
    <row r="53" spans="2:8" ht="60">
      <c r="B53" s="173" t="s">
        <v>396</v>
      </c>
      <c r="C53" s="174" t="s">
        <v>397</v>
      </c>
      <c r="D53" s="175" t="s">
        <v>293</v>
      </c>
      <c r="E53" s="4" t="s">
        <v>299</v>
      </c>
      <c r="F53" s="176"/>
      <c r="G53" s="177" t="s">
        <v>398</v>
      </c>
      <c r="H53" s="166"/>
    </row>
    <row r="54" spans="2:8" ht="30">
      <c r="B54" s="173" t="s">
        <v>399</v>
      </c>
      <c r="C54" s="174" t="s">
        <v>400</v>
      </c>
      <c r="D54" s="175" t="s">
        <v>388</v>
      </c>
      <c r="E54" s="4" t="s">
        <v>365</v>
      </c>
      <c r="F54" s="176"/>
      <c r="G54" s="177" t="s">
        <v>401</v>
      </c>
      <c r="H54" s="166"/>
    </row>
    <row r="55" spans="2:8" ht="60">
      <c r="B55" s="173" t="s">
        <v>402</v>
      </c>
      <c r="C55" s="174" t="s">
        <v>403</v>
      </c>
      <c r="D55" s="175" t="s">
        <v>293</v>
      </c>
      <c r="E55" s="4" t="s">
        <v>299</v>
      </c>
      <c r="F55" s="176"/>
      <c r="G55" s="177" t="s">
        <v>398</v>
      </c>
      <c r="H55" s="166"/>
    </row>
    <row r="56" spans="2:8" ht="30.75" thickBot="1">
      <c r="B56" s="173" t="s">
        <v>404</v>
      </c>
      <c r="C56" s="174" t="s">
        <v>405</v>
      </c>
      <c r="D56" s="175" t="s">
        <v>388</v>
      </c>
      <c r="E56" s="4" t="s">
        <v>365</v>
      </c>
      <c r="F56" s="176"/>
      <c r="G56" s="177" t="s">
        <v>406</v>
      </c>
      <c r="H56" s="166"/>
    </row>
    <row r="57" spans="2:8" ht="20.100000000000001" customHeight="1" thickBot="1">
      <c r="B57" s="163" t="s">
        <v>407</v>
      </c>
      <c r="C57" s="164"/>
      <c r="D57" s="164"/>
      <c r="E57" s="164"/>
      <c r="F57" s="164"/>
      <c r="G57" s="165"/>
      <c r="H57" s="166"/>
    </row>
    <row r="58" spans="2:8" ht="105">
      <c r="B58" s="173" t="s">
        <v>408</v>
      </c>
      <c r="C58" s="174" t="s">
        <v>409</v>
      </c>
      <c r="D58" s="175" t="s">
        <v>293</v>
      </c>
      <c r="E58" s="4" t="s">
        <v>289</v>
      </c>
      <c r="F58" s="176"/>
      <c r="G58" s="177" t="s">
        <v>410</v>
      </c>
      <c r="H58" s="166"/>
    </row>
    <row r="59" spans="2:8" ht="30">
      <c r="B59" s="173" t="s">
        <v>411</v>
      </c>
      <c r="C59" s="174" t="s">
        <v>412</v>
      </c>
      <c r="D59" s="175" t="s">
        <v>293</v>
      </c>
      <c r="E59" s="4" t="s">
        <v>299</v>
      </c>
      <c r="F59" s="176"/>
      <c r="G59" s="177" t="s">
        <v>413</v>
      </c>
      <c r="H59" s="166"/>
    </row>
    <row r="60" spans="2:8" ht="30">
      <c r="B60" s="173" t="s">
        <v>414</v>
      </c>
      <c r="C60" s="174" t="s">
        <v>415</v>
      </c>
      <c r="D60" s="175" t="s">
        <v>388</v>
      </c>
      <c r="E60" s="4" t="s">
        <v>365</v>
      </c>
      <c r="F60" s="176"/>
      <c r="G60" s="177" t="s">
        <v>389</v>
      </c>
      <c r="H60" s="166"/>
    </row>
    <row r="61" spans="2:8" ht="45">
      <c r="B61" s="173" t="s">
        <v>416</v>
      </c>
      <c r="C61" s="174" t="s">
        <v>417</v>
      </c>
      <c r="D61" s="175" t="s">
        <v>293</v>
      </c>
      <c r="E61" s="4" t="s">
        <v>299</v>
      </c>
      <c r="F61" s="176"/>
      <c r="G61" s="177" t="s">
        <v>418</v>
      </c>
      <c r="H61" s="166"/>
    </row>
    <row r="62" spans="2:8" ht="30">
      <c r="B62" s="173" t="s">
        <v>419</v>
      </c>
      <c r="C62" s="174" t="s">
        <v>420</v>
      </c>
      <c r="D62" s="175" t="s">
        <v>388</v>
      </c>
      <c r="E62" s="4" t="s">
        <v>365</v>
      </c>
      <c r="F62" s="176"/>
      <c r="G62" s="177" t="s">
        <v>401</v>
      </c>
      <c r="H62" s="166"/>
    </row>
    <row r="63" spans="2:8" ht="45">
      <c r="B63" s="173" t="s">
        <v>421</v>
      </c>
      <c r="C63" s="174" t="s">
        <v>422</v>
      </c>
      <c r="D63" s="175" t="s">
        <v>293</v>
      </c>
      <c r="E63" s="4" t="s">
        <v>299</v>
      </c>
      <c r="F63" s="176"/>
      <c r="G63" s="177" t="s">
        <v>418</v>
      </c>
      <c r="H63" s="166"/>
    </row>
    <row r="64" spans="2:8" ht="30.75" thickBot="1">
      <c r="B64" s="178" t="s">
        <v>265</v>
      </c>
      <c r="C64" s="179" t="s">
        <v>423</v>
      </c>
      <c r="D64" s="180" t="s">
        <v>388</v>
      </c>
      <c r="E64" s="181" t="s">
        <v>365</v>
      </c>
      <c r="F64" s="182"/>
      <c r="G64" s="183" t="s">
        <v>406</v>
      </c>
      <c r="H64" s="166"/>
    </row>
    <row r="65" spans="2:8" ht="17.25" thickBot="1">
      <c r="B65" s="191"/>
      <c r="C65" s="192"/>
      <c r="D65" s="193"/>
      <c r="E65" s="187"/>
      <c r="F65" s="187"/>
      <c r="G65" s="194"/>
      <c r="H65" s="195"/>
    </row>
    <row r="66" spans="2:8">
      <c r="B66" s="196" t="s">
        <v>424</v>
      </c>
      <c r="C66" s="192"/>
      <c r="D66" s="193"/>
      <c r="E66" s="187"/>
      <c r="F66" s="187"/>
      <c r="G66" s="197"/>
      <c r="H66" s="166"/>
    </row>
    <row r="67" spans="2:8">
      <c r="B67" s="198" t="s">
        <v>425</v>
      </c>
      <c r="C67" s="199"/>
      <c r="D67" s="200"/>
      <c r="G67" s="201"/>
      <c r="H67" s="166"/>
    </row>
    <row r="68" spans="2:8" ht="20.100000000000001" customHeight="1">
      <c r="B68" s="202" t="s">
        <v>57</v>
      </c>
      <c r="C68" s="203"/>
      <c r="D68" s="204" t="s">
        <v>426</v>
      </c>
      <c r="E68" s="205"/>
      <c r="F68" s="205"/>
      <c r="G68" s="206"/>
      <c r="H68" s="166"/>
    </row>
    <row r="69" spans="2:8">
      <c r="B69" s="207" t="s">
        <v>313</v>
      </c>
      <c r="C69" s="208"/>
      <c r="D69" s="209" t="s">
        <v>427</v>
      </c>
      <c r="G69" s="201"/>
      <c r="H69" s="166"/>
    </row>
    <row r="70" spans="2:8" ht="17.25" thickBot="1">
      <c r="B70" s="210"/>
      <c r="C70" s="211"/>
      <c r="D70" s="212" t="s">
        <v>428</v>
      </c>
      <c r="E70" s="213"/>
      <c r="F70" s="213"/>
      <c r="G70" s="214"/>
      <c r="H70" s="166"/>
    </row>
    <row r="71" spans="2:8" ht="18.75">
      <c r="B71" s="184"/>
      <c r="C71" s="184"/>
      <c r="D71" s="185"/>
      <c r="E71" s="186"/>
      <c r="F71" s="186"/>
      <c r="G71" s="184"/>
      <c r="H71" s="151"/>
    </row>
  </sheetData>
  <mergeCells count="1">
    <mergeCell ref="G13:G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98E1-79F1-4A73-B25C-45F0C7240A30}">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178</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ht="20.100000000000001" customHeight="1" thickBot="1">
      <c r="B5" s="163" t="s">
        <v>271</v>
      </c>
      <c r="C5" s="164"/>
      <c r="D5" s="164"/>
      <c r="E5" s="164"/>
      <c r="F5" s="164"/>
      <c r="G5" s="165"/>
      <c r="H5" s="166"/>
    </row>
    <row r="6" spans="2:8">
      <c r="B6" s="167" t="s">
        <v>67</v>
      </c>
      <c r="C6" s="168" t="s">
        <v>429</v>
      </c>
      <c r="D6" s="169" t="s">
        <v>273</v>
      </c>
      <c r="E6" s="170" t="s">
        <v>274</v>
      </c>
      <c r="F6" s="171" t="s">
        <v>275</v>
      </c>
      <c r="G6" s="188" t="s">
        <v>276</v>
      </c>
      <c r="H6" s="166"/>
    </row>
    <row r="7" spans="2:8">
      <c r="B7" s="173" t="s">
        <v>259</v>
      </c>
      <c r="C7" s="174" t="s">
        <v>430</v>
      </c>
      <c r="D7" s="175" t="s">
        <v>364</v>
      </c>
      <c r="E7" s="4" t="s">
        <v>365</v>
      </c>
      <c r="F7" s="176" t="s">
        <v>275</v>
      </c>
      <c r="G7" s="189"/>
      <c r="H7" s="166"/>
    </row>
    <row r="8" spans="2:8">
      <c r="B8" s="173" t="s">
        <v>260</v>
      </c>
      <c r="C8" s="174" t="s">
        <v>431</v>
      </c>
      <c r="D8" s="175" t="s">
        <v>278</v>
      </c>
      <c r="E8" s="4" t="s">
        <v>279</v>
      </c>
      <c r="F8" s="176"/>
      <c r="G8" s="177"/>
      <c r="H8" s="166"/>
    </row>
    <row r="9" spans="2:8" ht="17.25" thickBot="1">
      <c r="B9" s="173" t="s">
        <v>69</v>
      </c>
      <c r="C9" s="174" t="s">
        <v>432</v>
      </c>
      <c r="D9" s="175" t="s">
        <v>281</v>
      </c>
      <c r="E9" s="4" t="s">
        <v>282</v>
      </c>
      <c r="F9" s="176"/>
      <c r="G9" s="177"/>
      <c r="H9" s="166"/>
    </row>
    <row r="10" spans="2:8" ht="20.100000000000001" customHeight="1" thickBot="1">
      <c r="B10" s="163" t="s">
        <v>295</v>
      </c>
      <c r="C10" s="164"/>
      <c r="D10" s="164"/>
      <c r="E10" s="164"/>
      <c r="F10" s="164"/>
      <c r="G10" s="165"/>
      <c r="H10" s="166"/>
    </row>
    <row r="11" spans="2:8" ht="45">
      <c r="B11" s="173" t="s">
        <v>193</v>
      </c>
      <c r="C11" s="174" t="s">
        <v>434</v>
      </c>
      <c r="D11" s="175" t="s">
        <v>293</v>
      </c>
      <c r="E11" s="4" t="s">
        <v>289</v>
      </c>
      <c r="F11" s="176"/>
      <c r="G11" s="177" t="s">
        <v>435</v>
      </c>
      <c r="H11" s="166"/>
    </row>
    <row r="12" spans="2:8">
      <c r="B12" s="173" t="s">
        <v>296</v>
      </c>
      <c r="C12" s="174" t="s">
        <v>436</v>
      </c>
      <c r="D12" s="175" t="s">
        <v>298</v>
      </c>
      <c r="E12" s="4" t="s">
        <v>299</v>
      </c>
      <c r="F12" s="176"/>
      <c r="G12" s="215" t="s">
        <v>437</v>
      </c>
      <c r="H12" s="166"/>
    </row>
    <row r="13" spans="2:8">
      <c r="B13" s="173" t="s">
        <v>301</v>
      </c>
      <c r="C13" s="174" t="s">
        <v>438</v>
      </c>
      <c r="D13" s="175" t="s">
        <v>298</v>
      </c>
      <c r="E13" s="4" t="s">
        <v>299</v>
      </c>
      <c r="F13" s="176"/>
      <c r="G13" s="189"/>
      <c r="H13" s="166"/>
    </row>
    <row r="14" spans="2:8" ht="45">
      <c r="B14" s="173" t="s">
        <v>304</v>
      </c>
      <c r="C14" s="174" t="s">
        <v>439</v>
      </c>
      <c r="D14" s="175" t="s">
        <v>293</v>
      </c>
      <c r="E14" s="4" t="s">
        <v>299</v>
      </c>
      <c r="F14" s="176"/>
      <c r="G14" s="177" t="s">
        <v>440</v>
      </c>
      <c r="H14" s="166"/>
    </row>
    <row r="15" spans="2:8" ht="45">
      <c r="B15" s="173" t="s">
        <v>307</v>
      </c>
      <c r="C15" s="174" t="s">
        <v>441</v>
      </c>
      <c r="D15" s="175" t="s">
        <v>293</v>
      </c>
      <c r="E15" s="4" t="s">
        <v>299</v>
      </c>
      <c r="F15" s="176"/>
      <c r="G15" s="177" t="s">
        <v>309</v>
      </c>
      <c r="H15" s="166"/>
    </row>
    <row r="16" spans="2:8" ht="45">
      <c r="B16" s="173" t="s">
        <v>310</v>
      </c>
      <c r="C16" s="174" t="s">
        <v>442</v>
      </c>
      <c r="D16" s="175" t="s">
        <v>293</v>
      </c>
      <c r="E16" s="4" t="s">
        <v>299</v>
      </c>
      <c r="F16" s="176"/>
      <c r="G16" s="177" t="s">
        <v>312</v>
      </c>
      <c r="H16" s="166"/>
    </row>
    <row r="17" spans="2:8" ht="17.25" thickBot="1">
      <c r="B17" s="173" t="s">
        <v>313</v>
      </c>
      <c r="C17" s="174" t="s">
        <v>443</v>
      </c>
      <c r="D17" s="175" t="s">
        <v>303</v>
      </c>
      <c r="E17" s="4" t="s">
        <v>299</v>
      </c>
      <c r="F17" s="176"/>
      <c r="G17" s="177" t="s">
        <v>444</v>
      </c>
      <c r="H17" s="166"/>
    </row>
    <row r="18" spans="2:8" ht="20.100000000000001" customHeight="1" thickBot="1">
      <c r="B18" s="163" t="s">
        <v>346</v>
      </c>
      <c r="C18" s="164"/>
      <c r="D18" s="164"/>
      <c r="E18" s="164"/>
      <c r="F18" s="164"/>
      <c r="G18" s="190" t="s">
        <v>347</v>
      </c>
      <c r="H18" s="166"/>
    </row>
    <row r="19" spans="2:8" ht="45">
      <c r="B19" s="173" t="s">
        <v>193</v>
      </c>
      <c r="C19" s="174" t="s">
        <v>445</v>
      </c>
      <c r="D19" s="175" t="s">
        <v>293</v>
      </c>
      <c r="E19" s="4" t="s">
        <v>299</v>
      </c>
      <c r="F19" s="176"/>
      <c r="G19" s="177" t="s">
        <v>435</v>
      </c>
      <c r="H19" s="166"/>
    </row>
    <row r="20" spans="2:8" ht="60">
      <c r="B20" s="173" t="s">
        <v>348</v>
      </c>
      <c r="C20" s="174" t="s">
        <v>446</v>
      </c>
      <c r="D20" s="175" t="s">
        <v>293</v>
      </c>
      <c r="E20" s="4" t="s">
        <v>299</v>
      </c>
      <c r="F20" s="176"/>
      <c r="G20" s="177" t="s">
        <v>350</v>
      </c>
      <c r="H20" s="166"/>
    </row>
    <row r="21" spans="2:8" ht="75">
      <c r="B21" s="173" t="s">
        <v>351</v>
      </c>
      <c r="C21" s="174" t="s">
        <v>447</v>
      </c>
      <c r="D21" s="175" t="s">
        <v>293</v>
      </c>
      <c r="E21" s="4" t="s">
        <v>299</v>
      </c>
      <c r="F21" s="176"/>
      <c r="G21" s="177" t="s">
        <v>353</v>
      </c>
      <c r="H21" s="166"/>
    </row>
    <row r="22" spans="2:8" ht="30">
      <c r="B22" s="173" t="s">
        <v>354</v>
      </c>
      <c r="C22" s="174" t="s">
        <v>448</v>
      </c>
      <c r="D22" s="175" t="s">
        <v>356</v>
      </c>
      <c r="E22" s="4" t="s">
        <v>357</v>
      </c>
      <c r="F22" s="176"/>
      <c r="G22" s="177" t="s">
        <v>358</v>
      </c>
      <c r="H22" s="166"/>
    </row>
    <row r="23" spans="2:8" ht="60">
      <c r="B23" s="173" t="s">
        <v>359</v>
      </c>
      <c r="C23" s="174" t="s">
        <v>449</v>
      </c>
      <c r="D23" s="175" t="s">
        <v>293</v>
      </c>
      <c r="E23" s="4" t="s">
        <v>299</v>
      </c>
      <c r="F23" s="176"/>
      <c r="G23" s="177" t="s">
        <v>450</v>
      </c>
      <c r="H23" s="166"/>
    </row>
    <row r="24" spans="2:8" ht="30.75" thickBot="1">
      <c r="B24" s="173" t="s">
        <v>362</v>
      </c>
      <c r="C24" s="174" t="s">
        <v>451</v>
      </c>
      <c r="D24" s="175" t="s">
        <v>364</v>
      </c>
      <c r="E24" s="4" t="s">
        <v>365</v>
      </c>
      <c r="F24" s="176"/>
      <c r="G24" s="177" t="s">
        <v>366</v>
      </c>
      <c r="H24" s="166"/>
    </row>
    <row r="25" spans="2:8" ht="20.100000000000001" customHeight="1" thickBot="1">
      <c r="B25" s="163" t="s">
        <v>367</v>
      </c>
      <c r="C25" s="164"/>
      <c r="D25" s="164"/>
      <c r="E25" s="164"/>
      <c r="F25" s="164"/>
      <c r="G25" s="165"/>
      <c r="H25" s="166"/>
    </row>
    <row r="26" spans="2:8" ht="45">
      <c r="B26" s="173" t="s">
        <v>193</v>
      </c>
      <c r="C26" s="174" t="s">
        <v>452</v>
      </c>
      <c r="D26" s="175" t="s">
        <v>293</v>
      </c>
      <c r="E26" s="4" t="s">
        <v>289</v>
      </c>
      <c r="F26" s="176"/>
      <c r="G26" s="177" t="s">
        <v>435</v>
      </c>
      <c r="H26" s="166"/>
    </row>
    <row r="27" spans="2:8">
      <c r="B27" s="173" t="s">
        <v>453</v>
      </c>
      <c r="C27" s="174" t="s">
        <v>454</v>
      </c>
      <c r="D27" s="175" t="s">
        <v>273</v>
      </c>
      <c r="E27" s="4" t="s">
        <v>365</v>
      </c>
      <c r="F27" s="176"/>
      <c r="G27" s="215" t="s">
        <v>437</v>
      </c>
      <c r="H27" s="166"/>
    </row>
    <row r="28" spans="2:8" ht="17.25" thickBot="1">
      <c r="B28" s="173" t="s">
        <v>455</v>
      </c>
      <c r="C28" s="174" t="s">
        <v>456</v>
      </c>
      <c r="D28" s="175" t="s">
        <v>273</v>
      </c>
      <c r="E28" s="4" t="s">
        <v>365</v>
      </c>
      <c r="F28" s="176"/>
      <c r="G28" s="216"/>
      <c r="H28" s="166"/>
    </row>
    <row r="29" spans="2:8" ht="20.100000000000001" customHeight="1" thickBot="1">
      <c r="B29" s="163" t="s">
        <v>372</v>
      </c>
      <c r="C29" s="164"/>
      <c r="D29" s="164"/>
      <c r="E29" s="164"/>
      <c r="F29" s="164"/>
      <c r="G29" s="165"/>
      <c r="H29" s="166"/>
    </row>
    <row r="30" spans="2:8" ht="45">
      <c r="B30" s="173" t="s">
        <v>193</v>
      </c>
      <c r="C30" s="174" t="s">
        <v>457</v>
      </c>
      <c r="D30" s="175" t="s">
        <v>293</v>
      </c>
      <c r="E30" s="4" t="s">
        <v>289</v>
      </c>
      <c r="F30" s="176"/>
      <c r="G30" s="177" t="s">
        <v>435</v>
      </c>
      <c r="H30" s="166"/>
    </row>
    <row r="31" spans="2:8" ht="60.75" thickBot="1">
      <c r="B31" s="173" t="s">
        <v>191</v>
      </c>
      <c r="C31" s="174" t="s">
        <v>458</v>
      </c>
      <c r="D31" s="175" t="s">
        <v>293</v>
      </c>
      <c r="E31" s="4" t="s">
        <v>299</v>
      </c>
      <c r="F31" s="176"/>
      <c r="G31" s="177" t="s">
        <v>459</v>
      </c>
      <c r="H31" s="166"/>
    </row>
    <row r="32" spans="2:8" ht="20.100000000000001" customHeight="1" thickBot="1">
      <c r="B32" s="163" t="s">
        <v>375</v>
      </c>
      <c r="C32" s="164"/>
      <c r="D32" s="164"/>
      <c r="E32" s="164"/>
      <c r="F32" s="164"/>
      <c r="G32" s="165"/>
      <c r="H32" s="166"/>
    </row>
    <row r="33" spans="2:8" ht="45.75" thickBot="1">
      <c r="B33" s="173" t="s">
        <v>376</v>
      </c>
      <c r="C33" s="174" t="s">
        <v>460</v>
      </c>
      <c r="D33" s="175" t="s">
        <v>293</v>
      </c>
      <c r="E33" s="4" t="s">
        <v>299</v>
      </c>
      <c r="F33" s="176"/>
      <c r="G33" s="177" t="s">
        <v>378</v>
      </c>
      <c r="H33" s="166"/>
    </row>
    <row r="34" spans="2:8" ht="20.100000000000001" customHeight="1" thickBot="1">
      <c r="B34" s="163" t="s">
        <v>379</v>
      </c>
      <c r="C34" s="164"/>
      <c r="D34" s="164"/>
      <c r="E34" s="164"/>
      <c r="F34" s="164"/>
      <c r="G34" s="165"/>
      <c r="H34" s="166"/>
    </row>
    <row r="35" spans="2:8" ht="45">
      <c r="B35" s="173" t="s">
        <v>461</v>
      </c>
      <c r="C35" s="174" t="s">
        <v>462</v>
      </c>
      <c r="D35" s="175" t="s">
        <v>293</v>
      </c>
      <c r="E35" s="4" t="s">
        <v>299</v>
      </c>
      <c r="F35" s="176"/>
      <c r="G35" s="177" t="s">
        <v>435</v>
      </c>
      <c r="H35" s="166"/>
    </row>
    <row r="36" spans="2:8" ht="90">
      <c r="B36" s="173" t="s">
        <v>380</v>
      </c>
      <c r="C36" s="174" t="s">
        <v>463</v>
      </c>
      <c r="D36" s="175" t="s">
        <v>293</v>
      </c>
      <c r="E36" s="4" t="s">
        <v>299</v>
      </c>
      <c r="F36" s="176"/>
      <c r="G36" s="177" t="s">
        <v>464</v>
      </c>
      <c r="H36" s="166"/>
    </row>
    <row r="37" spans="2:8" ht="45">
      <c r="B37" s="173" t="s">
        <v>465</v>
      </c>
      <c r="C37" s="174" t="s">
        <v>466</v>
      </c>
      <c r="D37" s="175" t="s">
        <v>293</v>
      </c>
      <c r="E37" s="4" t="s">
        <v>299</v>
      </c>
      <c r="F37" s="176"/>
      <c r="G37" s="177" t="s">
        <v>467</v>
      </c>
      <c r="H37" s="166"/>
    </row>
    <row r="38" spans="2:8" ht="30">
      <c r="B38" s="173" t="s">
        <v>386</v>
      </c>
      <c r="C38" s="174" t="s">
        <v>468</v>
      </c>
      <c r="D38" s="175" t="s">
        <v>469</v>
      </c>
      <c r="E38" s="4" t="s">
        <v>365</v>
      </c>
      <c r="F38" s="176"/>
      <c r="G38" s="177" t="s">
        <v>470</v>
      </c>
      <c r="H38" s="166"/>
    </row>
    <row r="39" spans="2:8" ht="45">
      <c r="B39" s="173" t="s">
        <v>390</v>
      </c>
      <c r="C39" s="174" t="s">
        <v>471</v>
      </c>
      <c r="D39" s="175" t="s">
        <v>293</v>
      </c>
      <c r="E39" s="4" t="s">
        <v>289</v>
      </c>
      <c r="F39" s="176"/>
      <c r="G39" s="177" t="s">
        <v>472</v>
      </c>
      <c r="H39" s="166"/>
    </row>
    <row r="40" spans="2:8" ht="30">
      <c r="B40" s="173" t="s">
        <v>393</v>
      </c>
      <c r="C40" s="174" t="s">
        <v>473</v>
      </c>
      <c r="D40" s="175" t="s">
        <v>469</v>
      </c>
      <c r="E40" s="4" t="s">
        <v>365</v>
      </c>
      <c r="F40" s="176"/>
      <c r="G40" s="177" t="s">
        <v>474</v>
      </c>
      <c r="H40" s="166"/>
    </row>
    <row r="41" spans="2:8" ht="60">
      <c r="B41" s="173" t="s">
        <v>396</v>
      </c>
      <c r="C41" s="174" t="s">
        <v>475</v>
      </c>
      <c r="D41" s="175" t="s">
        <v>293</v>
      </c>
      <c r="E41" s="4" t="s">
        <v>289</v>
      </c>
      <c r="F41" s="176"/>
      <c r="G41" s="177" t="s">
        <v>476</v>
      </c>
      <c r="H41" s="166"/>
    </row>
    <row r="42" spans="2:8" ht="30">
      <c r="B42" s="173" t="s">
        <v>399</v>
      </c>
      <c r="C42" s="174" t="s">
        <v>477</v>
      </c>
      <c r="D42" s="175" t="s">
        <v>469</v>
      </c>
      <c r="E42" s="4" t="s">
        <v>365</v>
      </c>
      <c r="F42" s="176"/>
      <c r="G42" s="177" t="s">
        <v>478</v>
      </c>
      <c r="H42" s="166"/>
    </row>
    <row r="43" spans="2:8" ht="60">
      <c r="B43" s="173" t="s">
        <v>479</v>
      </c>
      <c r="C43" s="174" t="s">
        <v>480</v>
      </c>
      <c r="D43" s="175" t="s">
        <v>293</v>
      </c>
      <c r="E43" s="4" t="s">
        <v>289</v>
      </c>
      <c r="F43" s="176"/>
      <c r="G43" s="177" t="s">
        <v>476</v>
      </c>
      <c r="H43" s="166"/>
    </row>
    <row r="44" spans="2:8" ht="30.75" thickBot="1">
      <c r="B44" s="173" t="s">
        <v>404</v>
      </c>
      <c r="C44" s="174" t="s">
        <v>481</v>
      </c>
      <c r="D44" s="175" t="s">
        <v>469</v>
      </c>
      <c r="E44" s="4" t="s">
        <v>365</v>
      </c>
      <c r="F44" s="176"/>
      <c r="G44" s="177" t="s">
        <v>482</v>
      </c>
      <c r="H44" s="166"/>
    </row>
    <row r="45" spans="2:8" ht="20.100000000000001" customHeight="1" thickBot="1">
      <c r="B45" s="163" t="s">
        <v>407</v>
      </c>
      <c r="C45" s="164"/>
      <c r="D45" s="164"/>
      <c r="E45" s="164"/>
      <c r="F45" s="164"/>
      <c r="G45" s="165"/>
      <c r="H45" s="166"/>
    </row>
    <row r="46" spans="2:8" ht="45">
      <c r="B46" s="173" t="s">
        <v>483</v>
      </c>
      <c r="C46" s="174" t="s">
        <v>484</v>
      </c>
      <c r="D46" s="175" t="s">
        <v>293</v>
      </c>
      <c r="E46" s="4" t="s">
        <v>289</v>
      </c>
      <c r="F46" s="176"/>
      <c r="G46" s="177" t="s">
        <v>435</v>
      </c>
      <c r="H46" s="166"/>
    </row>
    <row r="47" spans="2:8" ht="90">
      <c r="B47" s="173" t="s">
        <v>485</v>
      </c>
      <c r="C47" s="174" t="s">
        <v>486</v>
      </c>
      <c r="D47" s="175" t="s">
        <v>293</v>
      </c>
      <c r="E47" s="4" t="s">
        <v>289</v>
      </c>
      <c r="F47" s="176"/>
      <c r="G47" s="177" t="s">
        <v>487</v>
      </c>
      <c r="H47" s="166"/>
    </row>
    <row r="48" spans="2:8" ht="30">
      <c r="B48" s="173" t="s">
        <v>488</v>
      </c>
      <c r="C48" s="174" t="s">
        <v>489</v>
      </c>
      <c r="D48" s="175" t="s">
        <v>293</v>
      </c>
      <c r="E48" s="4" t="s">
        <v>289</v>
      </c>
      <c r="F48" s="176"/>
      <c r="G48" s="177" t="s">
        <v>490</v>
      </c>
      <c r="H48" s="166"/>
    </row>
    <row r="49" spans="2:8" ht="30">
      <c r="B49" s="173" t="s">
        <v>491</v>
      </c>
      <c r="C49" s="174" t="s">
        <v>492</v>
      </c>
      <c r="D49" s="175" t="s">
        <v>469</v>
      </c>
      <c r="E49" s="4" t="s">
        <v>365</v>
      </c>
      <c r="F49" s="176"/>
      <c r="G49" s="177" t="s">
        <v>470</v>
      </c>
      <c r="H49" s="166"/>
    </row>
    <row r="50" spans="2:8" ht="45">
      <c r="B50" s="173" t="s">
        <v>493</v>
      </c>
      <c r="C50" s="174" t="s">
        <v>494</v>
      </c>
      <c r="D50" s="175" t="s">
        <v>293</v>
      </c>
      <c r="E50" s="4" t="s">
        <v>289</v>
      </c>
      <c r="F50" s="176"/>
      <c r="G50" s="177" t="s">
        <v>495</v>
      </c>
      <c r="H50" s="166"/>
    </row>
    <row r="51" spans="2:8" ht="30">
      <c r="B51" s="173" t="s">
        <v>496</v>
      </c>
      <c r="C51" s="174" t="s">
        <v>497</v>
      </c>
      <c r="D51" s="175" t="s">
        <v>469</v>
      </c>
      <c r="E51" s="4" t="s">
        <v>365</v>
      </c>
      <c r="F51" s="176"/>
      <c r="G51" s="177" t="s">
        <v>478</v>
      </c>
      <c r="H51" s="166"/>
    </row>
    <row r="52" spans="2:8" ht="45">
      <c r="B52" s="173" t="s">
        <v>498</v>
      </c>
      <c r="C52" s="174" t="s">
        <v>499</v>
      </c>
      <c r="D52" s="175" t="s">
        <v>293</v>
      </c>
      <c r="E52" s="4" t="s">
        <v>289</v>
      </c>
      <c r="F52" s="176"/>
      <c r="G52" s="177" t="s">
        <v>495</v>
      </c>
      <c r="H52" s="166"/>
    </row>
    <row r="53" spans="2:8" ht="30.75" thickBot="1">
      <c r="B53" s="178" t="s">
        <v>265</v>
      </c>
      <c r="C53" s="179" t="s">
        <v>500</v>
      </c>
      <c r="D53" s="180" t="s">
        <v>469</v>
      </c>
      <c r="E53" s="181" t="s">
        <v>365</v>
      </c>
      <c r="F53" s="182"/>
      <c r="G53" s="183" t="s">
        <v>482</v>
      </c>
      <c r="H53" s="166"/>
    </row>
    <row r="54" spans="2:8" ht="17.25" thickBot="1">
      <c r="B54" s="217"/>
      <c r="C54" s="218"/>
      <c r="D54" s="219"/>
      <c r="E54" s="220"/>
      <c r="F54" s="220"/>
      <c r="G54" s="221"/>
      <c r="H54" s="195"/>
    </row>
    <row r="55" spans="2:8">
      <c r="B55" s="196" t="s">
        <v>424</v>
      </c>
      <c r="C55" s="192"/>
      <c r="D55" s="193"/>
      <c r="E55" s="187"/>
      <c r="F55" s="187"/>
      <c r="G55" s="197"/>
      <c r="H55" s="166"/>
    </row>
    <row r="56" spans="2:8">
      <c r="B56" s="198" t="s">
        <v>425</v>
      </c>
      <c r="C56" s="199"/>
      <c r="D56" s="200"/>
      <c r="G56" s="201"/>
      <c r="H56" s="166"/>
    </row>
    <row r="57" spans="2:8" ht="20.100000000000001" customHeight="1">
      <c r="B57" s="202" t="s">
        <v>57</v>
      </c>
      <c r="C57" s="203"/>
      <c r="D57" s="204" t="s">
        <v>426</v>
      </c>
      <c r="E57" s="205"/>
      <c r="F57" s="205"/>
      <c r="G57" s="206"/>
      <c r="H57" s="166"/>
    </row>
    <row r="58" spans="2:8">
      <c r="B58" s="207" t="s">
        <v>313</v>
      </c>
      <c r="C58" s="208"/>
      <c r="D58" s="209" t="s">
        <v>427</v>
      </c>
      <c r="G58" s="201"/>
      <c r="H58" s="166"/>
    </row>
    <row r="59" spans="2:8" ht="17.25" thickBot="1">
      <c r="B59" s="210"/>
      <c r="C59" s="211"/>
      <c r="D59" s="212" t="s">
        <v>428</v>
      </c>
      <c r="E59" s="213"/>
      <c r="F59" s="213"/>
      <c r="G59" s="214"/>
      <c r="H59" s="166"/>
    </row>
    <row r="60" spans="2:8" ht="20.100000000000001" customHeight="1">
      <c r="B60" s="184"/>
      <c r="C60" s="184"/>
      <c r="D60" s="185"/>
      <c r="E60" s="186"/>
      <c r="F60" s="186"/>
      <c r="G60" s="184"/>
      <c r="H60" s="151"/>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08F3-A333-4912-9552-2EC89687413B}">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504</v>
      </c>
      <c r="C2" s="155"/>
      <c r="D2" s="155"/>
      <c r="E2" s="155"/>
      <c r="F2" s="155"/>
      <c r="G2" s="156"/>
      <c r="H2" s="157"/>
    </row>
    <row r="3" spans="2:8" ht="13.5" customHeight="1" thickBot="1">
      <c r="B3" s="158"/>
      <c r="C3" s="158"/>
      <c r="D3" s="158"/>
      <c r="E3" s="158"/>
      <c r="F3" s="158"/>
      <c r="G3" s="158"/>
    </row>
    <row r="4" spans="2:8" ht="20.25" customHeight="1" thickBot="1">
      <c r="B4" s="159" t="s">
        <v>57</v>
      </c>
      <c r="C4" s="160" t="s">
        <v>266</v>
      </c>
      <c r="D4" s="160" t="s">
        <v>267</v>
      </c>
      <c r="E4" s="160" t="s">
        <v>268</v>
      </c>
      <c r="F4" s="161" t="s">
        <v>269</v>
      </c>
      <c r="G4" s="162" t="s">
        <v>270</v>
      </c>
    </row>
    <row r="5" spans="2:8">
      <c r="B5" s="167" t="s">
        <v>92</v>
      </c>
      <c r="C5" s="168" t="s">
        <v>505</v>
      </c>
      <c r="D5" s="169" t="s">
        <v>325</v>
      </c>
      <c r="E5" s="170" t="s">
        <v>282</v>
      </c>
      <c r="F5" s="171" t="s">
        <v>275</v>
      </c>
      <c r="G5" s="172" t="s">
        <v>276</v>
      </c>
      <c r="H5" s="166"/>
    </row>
    <row r="6" spans="2:8">
      <c r="B6" s="173" t="s">
        <v>262</v>
      </c>
      <c r="C6" s="174" t="s">
        <v>506</v>
      </c>
      <c r="D6" s="175" t="s">
        <v>278</v>
      </c>
      <c r="E6" s="4" t="s">
        <v>279</v>
      </c>
      <c r="F6" s="176"/>
      <c r="G6" s="177"/>
      <c r="H6" s="166"/>
    </row>
    <row r="7" spans="2:8">
      <c r="B7" s="173" t="s">
        <v>69</v>
      </c>
      <c r="C7" s="174" t="s">
        <v>507</v>
      </c>
      <c r="D7" s="175" t="s">
        <v>281</v>
      </c>
      <c r="E7" s="4" t="s">
        <v>282</v>
      </c>
      <c r="F7" s="176"/>
      <c r="G7" s="177"/>
      <c r="H7" s="166"/>
    </row>
    <row r="8" spans="2:8">
      <c r="B8" s="173" t="s">
        <v>508</v>
      </c>
      <c r="C8" s="174" t="s">
        <v>509</v>
      </c>
      <c r="D8" s="175" t="s">
        <v>510</v>
      </c>
      <c r="E8" s="4" t="s">
        <v>279</v>
      </c>
      <c r="F8" s="176"/>
      <c r="G8" s="215" t="s">
        <v>511</v>
      </c>
      <c r="H8" s="166"/>
    </row>
    <row r="9" spans="2:8" ht="17.25" thickBot="1">
      <c r="B9" s="222" t="s">
        <v>512</v>
      </c>
      <c r="C9" s="223" t="s">
        <v>513</v>
      </c>
      <c r="D9" s="224" t="s">
        <v>510</v>
      </c>
      <c r="E9" s="225" t="s">
        <v>279</v>
      </c>
      <c r="F9" s="226"/>
      <c r="G9" s="227"/>
      <c r="H9" s="166"/>
    </row>
    <row r="10" spans="2:8" ht="20.100000000000001" customHeight="1">
      <c r="B10" s="184"/>
      <c r="C10" s="184"/>
      <c r="D10" s="185"/>
      <c r="E10" s="186"/>
      <c r="F10" s="186"/>
      <c r="G10" s="184"/>
      <c r="H10" s="151"/>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2158-480F-43C9-A98A-E3DD1D07B6EE}">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231" t="s">
        <v>514</v>
      </c>
      <c r="C2" s="232"/>
      <c r="D2" s="232"/>
      <c r="E2" s="232"/>
      <c r="F2" s="232"/>
      <c r="G2" s="233"/>
      <c r="H2" s="157"/>
    </row>
    <row r="3" spans="2:8" ht="13.5" customHeight="1">
      <c r="D3" s="5"/>
      <c r="E3" s="5"/>
      <c r="F3" s="5"/>
    </row>
    <row r="4" spans="2:8" ht="13.5" customHeight="1">
      <c r="D4" s="5"/>
      <c r="E4" s="5"/>
      <c r="F4" s="5"/>
      <c r="G4" s="234" t="s">
        <v>515</v>
      </c>
    </row>
    <row r="5" spans="2:8" ht="13.5" customHeight="1" thickBot="1">
      <c r="B5" s="235"/>
      <c r="C5" s="235"/>
      <c r="D5" s="235"/>
      <c r="E5" s="235"/>
      <c r="F5" s="235"/>
      <c r="G5" s="235"/>
    </row>
    <row r="6" spans="2:8" ht="20.25" customHeight="1" thickBot="1">
      <c r="B6" s="159" t="s">
        <v>57</v>
      </c>
      <c r="C6" s="160" t="s">
        <v>266</v>
      </c>
      <c r="D6" s="160" t="s">
        <v>267</v>
      </c>
      <c r="E6" s="160" t="s">
        <v>268</v>
      </c>
      <c r="F6" s="161" t="s">
        <v>269</v>
      </c>
      <c r="G6" s="162" t="s">
        <v>270</v>
      </c>
    </row>
    <row r="7" spans="2:8">
      <c r="B7" s="167" t="s">
        <v>516</v>
      </c>
      <c r="C7" s="168" t="s">
        <v>517</v>
      </c>
      <c r="D7" s="169" t="s">
        <v>325</v>
      </c>
      <c r="E7" s="170" t="s">
        <v>282</v>
      </c>
      <c r="F7" s="171" t="s">
        <v>275</v>
      </c>
      <c r="G7" s="172" t="s">
        <v>276</v>
      </c>
      <c r="H7" s="166"/>
    </row>
    <row r="8" spans="2:8">
      <c r="B8" s="173" t="s">
        <v>518</v>
      </c>
      <c r="C8" s="174" t="s">
        <v>519</v>
      </c>
      <c r="D8" s="175" t="s">
        <v>278</v>
      </c>
      <c r="E8" s="4" t="s">
        <v>279</v>
      </c>
      <c r="F8" s="176"/>
      <c r="G8" s="236"/>
      <c r="H8" s="166"/>
    </row>
    <row r="9" spans="2:8" ht="39.950000000000003" customHeight="1">
      <c r="B9" s="237" t="s">
        <v>520</v>
      </c>
      <c r="C9" s="174" t="s">
        <v>521</v>
      </c>
      <c r="D9" s="175" t="s">
        <v>522</v>
      </c>
      <c r="E9" s="4" t="s">
        <v>282</v>
      </c>
      <c r="F9" s="176"/>
      <c r="G9" s="215" t="s">
        <v>523</v>
      </c>
      <c r="H9" s="166"/>
    </row>
    <row r="10" spans="2:8" ht="39.950000000000003" customHeight="1">
      <c r="B10" s="238" t="s">
        <v>524</v>
      </c>
      <c r="C10" s="239" t="s">
        <v>524</v>
      </c>
      <c r="D10" s="175" t="s">
        <v>522</v>
      </c>
      <c r="E10" s="4" t="s">
        <v>282</v>
      </c>
      <c r="F10" s="176"/>
      <c r="G10" s="227"/>
      <c r="H10" s="166"/>
    </row>
    <row r="11" spans="2:8" ht="39.950000000000003" customHeight="1">
      <c r="B11" s="237" t="s">
        <v>525</v>
      </c>
      <c r="C11" s="174" t="s">
        <v>526</v>
      </c>
      <c r="D11" s="175" t="s">
        <v>325</v>
      </c>
      <c r="E11" s="4" t="s">
        <v>282</v>
      </c>
      <c r="F11" s="176"/>
      <c r="G11" s="189"/>
      <c r="H11" s="166"/>
    </row>
    <row r="12" spans="2:8" ht="24.95" customHeight="1">
      <c r="B12" s="237" t="s">
        <v>527</v>
      </c>
      <c r="C12" s="174" t="s">
        <v>528</v>
      </c>
      <c r="D12" s="175" t="s">
        <v>278</v>
      </c>
      <c r="E12" s="4" t="s">
        <v>279</v>
      </c>
      <c r="F12" s="176"/>
      <c r="G12" s="215" t="s">
        <v>529</v>
      </c>
      <c r="H12" s="166"/>
    </row>
    <row r="13" spans="2:8" ht="24.95" customHeight="1">
      <c r="B13" s="238" t="s">
        <v>524</v>
      </c>
      <c r="C13" s="239" t="s">
        <v>524</v>
      </c>
      <c r="D13" s="175" t="s">
        <v>278</v>
      </c>
      <c r="E13" s="4" t="s">
        <v>279</v>
      </c>
      <c r="F13" s="176"/>
      <c r="G13" s="227"/>
      <c r="H13" s="166"/>
    </row>
    <row r="14" spans="2:8" ht="24.95" customHeight="1">
      <c r="B14" s="237" t="s">
        <v>530</v>
      </c>
      <c r="C14" s="174" t="s">
        <v>531</v>
      </c>
      <c r="D14" s="175" t="s">
        <v>278</v>
      </c>
      <c r="E14" s="4" t="s">
        <v>279</v>
      </c>
      <c r="F14" s="176"/>
      <c r="G14" s="189"/>
      <c r="H14" s="166"/>
    </row>
    <row r="15" spans="2:8" ht="30.75" thickBot="1">
      <c r="B15" s="178" t="s">
        <v>8</v>
      </c>
      <c r="C15" s="179" t="s">
        <v>532</v>
      </c>
      <c r="D15" s="180" t="s">
        <v>522</v>
      </c>
      <c r="E15" s="181" t="s">
        <v>282</v>
      </c>
      <c r="F15" s="182"/>
      <c r="G15" s="183" t="s">
        <v>533</v>
      </c>
      <c r="H15" s="166"/>
    </row>
    <row r="16" spans="2:8" ht="17.25" thickBot="1">
      <c r="B16" s="217"/>
      <c r="C16" s="218"/>
      <c r="D16" s="219"/>
      <c r="E16" s="220"/>
      <c r="F16" s="220"/>
      <c r="G16" s="221"/>
      <c r="H16" s="195"/>
    </row>
    <row r="17" spans="2:8">
      <c r="B17" s="196" t="s">
        <v>534</v>
      </c>
      <c r="C17" s="192"/>
      <c r="D17" s="193"/>
      <c r="E17" s="187"/>
      <c r="F17" s="187"/>
      <c r="G17" s="197"/>
      <c r="H17" s="166"/>
    </row>
    <row r="18" spans="2:8" ht="16.5" customHeight="1">
      <c r="B18" s="240" t="s">
        <v>535</v>
      </c>
      <c r="C18" s="241"/>
      <c r="D18" s="241"/>
      <c r="E18" s="241"/>
      <c r="F18" s="241"/>
      <c r="G18" s="242"/>
      <c r="H18" s="166"/>
    </row>
    <row r="19" spans="2:8">
      <c r="B19" s="240"/>
      <c r="C19" s="241"/>
      <c r="D19" s="241"/>
      <c r="E19" s="241"/>
      <c r="F19" s="241"/>
      <c r="G19" s="242"/>
      <c r="H19" s="166"/>
    </row>
    <row r="20" spans="2:8">
      <c r="B20" s="240"/>
      <c r="C20" s="241"/>
      <c r="D20" s="241"/>
      <c r="E20" s="241"/>
      <c r="F20" s="241"/>
      <c r="G20" s="242"/>
      <c r="H20" s="166"/>
    </row>
    <row r="21" spans="2:8">
      <c r="B21" s="240"/>
      <c r="C21" s="241"/>
      <c r="D21" s="241"/>
      <c r="E21" s="241"/>
      <c r="F21" s="241"/>
      <c r="G21" s="242"/>
      <c r="H21" s="166"/>
    </row>
    <row r="22" spans="2:8">
      <c r="B22" s="240"/>
      <c r="C22" s="241"/>
      <c r="D22" s="241"/>
      <c r="E22" s="241"/>
      <c r="F22" s="241"/>
      <c r="G22" s="242"/>
      <c r="H22" s="166"/>
    </row>
    <row r="23" spans="2:8">
      <c r="B23" s="240"/>
      <c r="C23" s="241"/>
      <c r="D23" s="241"/>
      <c r="E23" s="241"/>
      <c r="F23" s="241"/>
      <c r="G23" s="242"/>
      <c r="H23" s="166"/>
    </row>
    <row r="24" spans="2:8">
      <c r="B24" s="240"/>
      <c r="C24" s="241"/>
      <c r="D24" s="241"/>
      <c r="E24" s="241"/>
      <c r="F24" s="241"/>
      <c r="G24" s="242"/>
      <c r="H24" s="166"/>
    </row>
    <row r="25" spans="2:8">
      <c r="B25" s="240"/>
      <c r="C25" s="241"/>
      <c r="D25" s="241"/>
      <c r="E25" s="241"/>
      <c r="F25" s="241"/>
      <c r="G25" s="242"/>
      <c r="H25" s="166"/>
    </row>
    <row r="26" spans="2:8">
      <c r="B26" s="240"/>
      <c r="C26" s="241"/>
      <c r="D26" s="241"/>
      <c r="E26" s="241"/>
      <c r="F26" s="241"/>
      <c r="G26" s="242"/>
      <c r="H26" s="166"/>
    </row>
    <row r="27" spans="2:8">
      <c r="B27" s="240"/>
      <c r="C27" s="241"/>
      <c r="D27" s="241"/>
      <c r="E27" s="241"/>
      <c r="F27" s="241"/>
      <c r="G27" s="242"/>
      <c r="H27" s="166"/>
    </row>
    <row r="28" spans="2:8">
      <c r="B28" s="240"/>
      <c r="C28" s="241"/>
      <c r="D28" s="241"/>
      <c r="E28" s="241"/>
      <c r="F28" s="241"/>
      <c r="G28" s="242"/>
      <c r="H28" s="166"/>
    </row>
    <row r="29" spans="2:8">
      <c r="B29" s="240"/>
      <c r="C29" s="241"/>
      <c r="D29" s="241"/>
      <c r="E29" s="241"/>
      <c r="F29" s="241"/>
      <c r="G29" s="242"/>
      <c r="H29" s="166"/>
    </row>
    <row r="30" spans="2:8" ht="17.25" thickBot="1">
      <c r="B30" s="243"/>
      <c r="C30" s="244"/>
      <c r="D30" s="244"/>
      <c r="E30" s="244"/>
      <c r="F30" s="244"/>
      <c r="G30" s="245"/>
      <c r="H30" s="166"/>
    </row>
    <row r="31" spans="2:8" ht="17.25" thickBot="1">
      <c r="B31" s="217"/>
      <c r="C31" s="218"/>
      <c r="D31" s="219"/>
      <c r="E31" s="220"/>
      <c r="F31" s="220"/>
      <c r="G31" s="221"/>
      <c r="H31" s="195"/>
    </row>
    <row r="32" spans="2:8">
      <c r="B32" s="246" t="s">
        <v>536</v>
      </c>
      <c r="C32" s="192"/>
      <c r="D32" s="193"/>
      <c r="E32" s="187"/>
      <c r="F32" s="187"/>
      <c r="G32" s="247"/>
      <c r="H32" s="166"/>
    </row>
    <row r="33" spans="2:8">
      <c r="B33" s="248" t="s">
        <v>537</v>
      </c>
      <c r="C33" s="249"/>
      <c r="D33" s="249"/>
      <c r="E33" s="249"/>
      <c r="F33" s="249"/>
      <c r="G33" s="251"/>
      <c r="H33" s="166"/>
    </row>
    <row r="34" spans="2:8">
      <c r="B34" s="248" t="s">
        <v>538</v>
      </c>
      <c r="C34" s="249"/>
      <c r="D34" s="249"/>
      <c r="E34" s="249"/>
      <c r="F34" s="249"/>
      <c r="G34" s="251"/>
      <c r="H34" s="166"/>
    </row>
    <row r="35" spans="2:8">
      <c r="B35" s="248"/>
      <c r="C35" s="249"/>
      <c r="D35" s="249"/>
      <c r="E35" s="249"/>
      <c r="F35" s="249"/>
      <c r="G35" s="251"/>
      <c r="H35" s="166"/>
    </row>
    <row r="36" spans="2:8">
      <c r="B36" s="252" t="s">
        <v>539</v>
      </c>
      <c r="C36" s="250"/>
      <c r="D36" s="250"/>
      <c r="E36" s="253" t="s">
        <v>540</v>
      </c>
      <c r="F36" s="253"/>
      <c r="G36" s="251"/>
      <c r="H36" s="166"/>
    </row>
    <row r="37" spans="2:8">
      <c r="B37" s="254"/>
      <c r="C37" s="250"/>
      <c r="D37" s="250"/>
      <c r="E37" s="250"/>
      <c r="F37" s="250"/>
      <c r="G37" s="251"/>
      <c r="H37" s="166"/>
    </row>
    <row r="38" spans="2:8">
      <c r="B38" s="254"/>
      <c r="C38" s="250"/>
      <c r="D38" s="250"/>
      <c r="E38" s="250"/>
      <c r="F38" s="250"/>
      <c r="G38" s="251"/>
      <c r="H38" s="166"/>
    </row>
    <row r="39" spans="2:8">
      <c r="B39" s="254"/>
      <c r="C39" s="250"/>
      <c r="D39" s="250"/>
      <c r="E39" s="250"/>
      <c r="F39" s="250"/>
      <c r="G39" s="251"/>
      <c r="H39" s="166"/>
    </row>
    <row r="40" spans="2:8">
      <c r="B40" s="254"/>
      <c r="C40" s="250"/>
      <c r="D40" s="250"/>
      <c r="E40" s="250"/>
      <c r="F40" s="250"/>
      <c r="G40" s="251"/>
      <c r="H40" s="166"/>
    </row>
    <row r="41" spans="2:8">
      <c r="B41" s="254"/>
      <c r="C41" s="250"/>
      <c r="D41" s="250"/>
      <c r="E41" s="250"/>
      <c r="F41" s="250"/>
      <c r="G41" s="251"/>
      <c r="H41" s="166"/>
    </row>
    <row r="42" spans="2:8">
      <c r="B42" s="254"/>
      <c r="C42" s="250"/>
      <c r="D42" s="250"/>
      <c r="E42" s="250"/>
      <c r="F42" s="250"/>
      <c r="G42" s="251"/>
      <c r="H42" s="166"/>
    </row>
    <row r="43" spans="2:8">
      <c r="B43" s="254"/>
      <c r="C43" s="250"/>
      <c r="D43" s="250"/>
      <c r="E43" s="250"/>
      <c r="F43" s="250"/>
      <c r="G43" s="251"/>
      <c r="H43" s="166"/>
    </row>
    <row r="44" spans="2:8">
      <c r="B44" s="254"/>
      <c r="C44" s="250"/>
      <c r="D44" s="250"/>
      <c r="E44" s="250"/>
      <c r="F44" s="250"/>
      <c r="G44" s="251"/>
      <c r="H44" s="166"/>
    </row>
    <row r="45" spans="2:8">
      <c r="B45" s="254"/>
      <c r="C45" s="250"/>
      <c r="D45" s="250"/>
      <c r="E45" s="250"/>
      <c r="F45" s="250"/>
      <c r="G45" s="251"/>
      <c r="H45" s="166"/>
    </row>
    <row r="46" spans="2:8">
      <c r="B46" s="248"/>
      <c r="C46" s="249"/>
      <c r="D46" s="249"/>
      <c r="E46" s="249"/>
      <c r="F46" s="249"/>
      <c r="G46" s="251"/>
      <c r="H46" s="166"/>
    </row>
    <row r="47" spans="2:8">
      <c r="B47" s="248"/>
      <c r="C47" s="249"/>
      <c r="D47" s="249"/>
      <c r="E47" s="249"/>
      <c r="F47" s="249"/>
      <c r="G47" s="251"/>
      <c r="H47" s="166"/>
    </row>
    <row r="48" spans="2:8">
      <c r="B48" s="248"/>
      <c r="C48" s="249"/>
      <c r="D48" s="249"/>
      <c r="E48" s="249"/>
      <c r="F48" s="249"/>
      <c r="G48" s="251"/>
      <c r="H48" s="166"/>
    </row>
    <row r="49" spans="2:8">
      <c r="B49" s="254" t="s">
        <v>541</v>
      </c>
      <c r="C49" s="250"/>
      <c r="D49" s="250"/>
      <c r="E49" s="250"/>
      <c r="F49" s="250"/>
      <c r="G49" s="251"/>
      <c r="H49" s="166"/>
    </row>
    <row r="50" spans="2:8">
      <c r="B50" s="254" t="s">
        <v>542</v>
      </c>
      <c r="C50" s="250"/>
      <c r="D50" s="250"/>
      <c r="E50" s="250"/>
      <c r="F50" s="250"/>
      <c r="G50" s="251"/>
      <c r="H50" s="166"/>
    </row>
    <row r="51" spans="2:8">
      <c r="B51" s="254"/>
      <c r="C51" s="250"/>
      <c r="D51" s="250"/>
      <c r="E51" s="250"/>
      <c r="F51" s="250"/>
      <c r="G51" s="251"/>
      <c r="H51" s="166"/>
    </row>
    <row r="52" spans="2:8">
      <c r="B52" s="252" t="s">
        <v>539</v>
      </c>
      <c r="C52" s="250"/>
      <c r="D52" s="250"/>
      <c r="E52" s="253" t="s">
        <v>540</v>
      </c>
      <c r="F52" s="250"/>
      <c r="G52" s="251"/>
      <c r="H52" s="166"/>
    </row>
    <row r="53" spans="2:8">
      <c r="B53" s="254" t="s">
        <v>543</v>
      </c>
      <c r="C53" s="250"/>
      <c r="D53" s="250"/>
      <c r="E53" s="250"/>
      <c r="F53" s="250"/>
      <c r="G53" s="251"/>
      <c r="H53" s="166"/>
    </row>
    <row r="54" spans="2:8">
      <c r="B54" s="254"/>
      <c r="C54" s="250"/>
      <c r="D54" s="250"/>
      <c r="E54" s="250"/>
      <c r="F54" s="250"/>
      <c r="G54" s="251"/>
      <c r="H54" s="166"/>
    </row>
    <row r="55" spans="2:8">
      <c r="B55" s="254"/>
      <c r="C55" s="250"/>
      <c r="D55" s="250"/>
      <c r="E55" s="250"/>
      <c r="F55" s="250"/>
      <c r="G55" s="251"/>
      <c r="H55" s="166"/>
    </row>
    <row r="56" spans="2:8">
      <c r="B56" s="254"/>
      <c r="C56" s="250"/>
      <c r="D56" s="250"/>
      <c r="E56" s="250"/>
      <c r="F56" s="250"/>
      <c r="G56" s="251"/>
      <c r="H56" s="166"/>
    </row>
    <row r="57" spans="2:8">
      <c r="B57" s="254"/>
      <c r="C57" s="250"/>
      <c r="D57" s="250"/>
      <c r="E57" s="250"/>
      <c r="F57" s="250"/>
      <c r="G57" s="251"/>
      <c r="H57" s="166"/>
    </row>
    <row r="58" spans="2:8">
      <c r="B58" s="254"/>
      <c r="C58" s="250"/>
      <c r="D58" s="250"/>
      <c r="E58" s="250"/>
      <c r="F58" s="250"/>
      <c r="G58" s="251"/>
      <c r="H58" s="166"/>
    </row>
    <row r="59" spans="2:8">
      <c r="B59" s="254"/>
      <c r="C59" s="250"/>
      <c r="D59" s="250"/>
      <c r="E59" s="250"/>
      <c r="F59" s="250"/>
      <c r="G59" s="251"/>
      <c r="H59" s="166"/>
    </row>
    <row r="60" spans="2:8">
      <c r="B60" s="254"/>
      <c r="C60" s="250"/>
      <c r="D60" s="250"/>
      <c r="E60" s="250"/>
      <c r="F60" s="250"/>
      <c r="G60" s="251"/>
      <c r="H60" s="166"/>
    </row>
    <row r="61" spans="2:8">
      <c r="B61" s="254"/>
      <c r="C61" s="250"/>
      <c r="D61" s="250"/>
      <c r="E61" s="250"/>
      <c r="F61" s="250"/>
      <c r="G61" s="251"/>
      <c r="H61" s="166"/>
    </row>
    <row r="62" spans="2:8">
      <c r="B62" s="254"/>
      <c r="C62" s="250"/>
      <c r="D62" s="250"/>
      <c r="E62" s="250"/>
      <c r="F62" s="250"/>
      <c r="G62" s="251"/>
      <c r="H62" s="166"/>
    </row>
    <row r="63" spans="2:8">
      <c r="B63" s="254"/>
      <c r="C63" s="250"/>
      <c r="D63" s="250"/>
      <c r="E63" s="250"/>
      <c r="F63" s="250"/>
      <c r="G63" s="251"/>
      <c r="H63" s="166"/>
    </row>
    <row r="64" spans="2:8">
      <c r="B64" s="254"/>
      <c r="C64" s="250"/>
      <c r="D64" s="250"/>
      <c r="E64" s="250"/>
      <c r="F64" s="250"/>
      <c r="G64" s="251"/>
      <c r="H64" s="166"/>
    </row>
    <row r="65" spans="2:8">
      <c r="B65" s="254" t="s">
        <v>544</v>
      </c>
      <c r="C65" s="250"/>
      <c r="D65" s="250"/>
      <c r="E65" s="250"/>
      <c r="F65" s="250"/>
      <c r="G65" s="251"/>
      <c r="H65" s="166"/>
    </row>
    <row r="66" spans="2:8">
      <c r="B66" s="254"/>
      <c r="C66" s="250"/>
      <c r="D66" s="250"/>
      <c r="E66" s="250"/>
      <c r="F66" s="250"/>
      <c r="G66" s="251"/>
      <c r="H66" s="166"/>
    </row>
    <row r="67" spans="2:8">
      <c r="B67" s="254"/>
      <c r="C67" s="250"/>
      <c r="D67" s="250"/>
      <c r="E67" s="250"/>
      <c r="F67" s="250"/>
      <c r="G67" s="251"/>
      <c r="H67" s="166"/>
    </row>
    <row r="68" spans="2:8">
      <c r="B68" s="254"/>
      <c r="C68" s="250"/>
      <c r="D68" s="250"/>
      <c r="E68" s="250"/>
      <c r="F68" s="250"/>
      <c r="G68" s="251"/>
      <c r="H68" s="166"/>
    </row>
    <row r="69" spans="2:8">
      <c r="B69" s="254"/>
      <c r="C69" s="250"/>
      <c r="D69" s="250"/>
      <c r="E69" s="250"/>
      <c r="F69" s="250"/>
      <c r="G69" s="251"/>
      <c r="H69" s="166"/>
    </row>
    <row r="70" spans="2:8">
      <c r="B70" s="254"/>
      <c r="C70" s="250"/>
      <c r="D70" s="250"/>
      <c r="E70" s="250"/>
      <c r="F70" s="250"/>
      <c r="G70" s="251"/>
      <c r="H70" s="166"/>
    </row>
    <row r="71" spans="2:8">
      <c r="B71" s="254"/>
      <c r="C71" s="250"/>
      <c r="D71" s="250"/>
      <c r="E71" s="250"/>
      <c r="F71" s="250"/>
      <c r="G71" s="251"/>
      <c r="H71" s="166"/>
    </row>
    <row r="72" spans="2:8">
      <c r="B72" s="254"/>
      <c r="C72" s="250"/>
      <c r="D72" s="250"/>
      <c r="E72" s="250"/>
      <c r="F72" s="250"/>
      <c r="G72" s="251"/>
      <c r="H72" s="166"/>
    </row>
    <row r="73" spans="2:8">
      <c r="B73" s="254"/>
      <c r="C73" s="250"/>
      <c r="D73" s="250"/>
      <c r="E73" s="250"/>
      <c r="F73" s="250"/>
      <c r="G73" s="251"/>
      <c r="H73" s="166"/>
    </row>
    <row r="74" spans="2:8">
      <c r="B74" s="254"/>
      <c r="C74" s="250"/>
      <c r="D74" s="250"/>
      <c r="E74" s="250"/>
      <c r="F74" s="250"/>
      <c r="G74" s="251"/>
      <c r="H74" s="166"/>
    </row>
    <row r="75" spans="2:8">
      <c r="B75" s="254"/>
      <c r="C75" s="250"/>
      <c r="D75" s="250"/>
      <c r="E75" s="250"/>
      <c r="F75" s="250"/>
      <c r="G75" s="251"/>
      <c r="H75" s="166"/>
    </row>
    <row r="76" spans="2:8">
      <c r="B76" s="254"/>
      <c r="C76" s="250"/>
      <c r="D76" s="250"/>
      <c r="E76" s="250"/>
      <c r="F76" s="250"/>
      <c r="G76" s="251"/>
      <c r="H76" s="166"/>
    </row>
    <row r="77" spans="2:8">
      <c r="B77" s="254"/>
      <c r="C77" s="250"/>
      <c r="D77" s="250"/>
      <c r="E77" s="250"/>
      <c r="F77" s="250"/>
      <c r="G77" s="251"/>
      <c r="H77" s="166"/>
    </row>
    <row r="78" spans="2:8" ht="17.25" thickBot="1">
      <c r="B78" s="255"/>
      <c r="C78" s="256"/>
      <c r="D78" s="256"/>
      <c r="E78" s="256"/>
      <c r="F78" s="256"/>
      <c r="G78" s="257"/>
      <c r="H78" s="166"/>
    </row>
    <row r="79" spans="2:8" ht="20.100000000000001" customHeight="1">
      <c r="B79" s="184"/>
      <c r="C79" s="184"/>
      <c r="D79" s="185"/>
      <c r="E79" s="186"/>
      <c r="F79" s="186"/>
      <c r="G79" s="184"/>
      <c r="H79" s="151"/>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D19C3-E3CD-4CCD-8BAE-611BCC35FD15}">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4.1" customHeight="1" thickBot="1">
      <c r="B2" s="154" t="s">
        <v>545</v>
      </c>
      <c r="C2" s="155"/>
      <c r="D2" s="155"/>
      <c r="E2" s="155"/>
      <c r="F2" s="155"/>
      <c r="G2" s="156"/>
      <c r="H2" s="157"/>
    </row>
    <row r="3" spans="2:8" ht="13.5" customHeight="1">
      <c r="B3" s="258"/>
      <c r="C3" s="258"/>
      <c r="D3" s="258"/>
      <c r="E3" s="258"/>
      <c r="F3" s="258"/>
      <c r="G3" s="258"/>
    </row>
    <row r="4" spans="2:8" ht="13.5" customHeight="1">
      <c r="D4" s="5"/>
      <c r="E4" s="5"/>
      <c r="F4" s="5"/>
      <c r="G4" s="234" t="s">
        <v>546</v>
      </c>
    </row>
    <row r="5" spans="2:8" ht="13.5" customHeight="1" thickBot="1">
      <c r="B5" s="235"/>
      <c r="C5" s="235"/>
      <c r="D5" s="235"/>
      <c r="E5" s="235"/>
      <c r="F5" s="235"/>
      <c r="G5" s="235"/>
    </row>
    <row r="6" spans="2:8" ht="20.25" customHeight="1" thickBot="1">
      <c r="B6" s="159" t="s">
        <v>57</v>
      </c>
      <c r="C6" s="160" t="s">
        <v>266</v>
      </c>
      <c r="D6" s="160" t="s">
        <v>267</v>
      </c>
      <c r="E6" s="160" t="s">
        <v>268</v>
      </c>
      <c r="F6" s="161" t="s">
        <v>269</v>
      </c>
      <c r="G6" s="162" t="s">
        <v>270</v>
      </c>
    </row>
    <row r="7" spans="2:8">
      <c r="B7" s="167" t="s">
        <v>547</v>
      </c>
      <c r="C7" s="168" t="s">
        <v>517</v>
      </c>
      <c r="D7" s="169" t="s">
        <v>325</v>
      </c>
      <c r="E7" s="170" t="s">
        <v>282</v>
      </c>
      <c r="F7" s="171" t="s">
        <v>275</v>
      </c>
      <c r="G7" s="172" t="s">
        <v>276</v>
      </c>
      <c r="H7" s="166"/>
    </row>
    <row r="8" spans="2:8">
      <c r="B8" s="173" t="s">
        <v>548</v>
      </c>
      <c r="C8" s="174" t="s">
        <v>519</v>
      </c>
      <c r="D8" s="175" t="s">
        <v>278</v>
      </c>
      <c r="E8" s="4" t="s">
        <v>279</v>
      </c>
      <c r="F8" s="176"/>
      <c r="G8" s="177"/>
      <c r="H8" s="166"/>
    </row>
    <row r="9" spans="2:8" ht="39.950000000000003" customHeight="1">
      <c r="B9" s="237" t="s">
        <v>520</v>
      </c>
      <c r="C9" s="174" t="s">
        <v>521</v>
      </c>
      <c r="D9" s="175" t="s">
        <v>325</v>
      </c>
      <c r="E9" s="4" t="s">
        <v>282</v>
      </c>
      <c r="F9" s="176"/>
      <c r="G9" s="215" t="s">
        <v>523</v>
      </c>
      <c r="H9" s="166"/>
    </row>
    <row r="10" spans="2:8" ht="39.950000000000003" customHeight="1">
      <c r="B10" s="238" t="s">
        <v>524</v>
      </c>
      <c r="C10" s="239" t="s">
        <v>524</v>
      </c>
      <c r="D10" s="175" t="s">
        <v>325</v>
      </c>
      <c r="E10" s="4" t="s">
        <v>282</v>
      </c>
      <c r="F10" s="176"/>
      <c r="G10" s="227"/>
      <c r="H10" s="166"/>
    </row>
    <row r="11" spans="2:8" ht="39.950000000000003" customHeight="1">
      <c r="B11" s="237" t="s">
        <v>525</v>
      </c>
      <c r="C11" s="174" t="s">
        <v>526</v>
      </c>
      <c r="D11" s="175" t="s">
        <v>325</v>
      </c>
      <c r="E11" s="4" t="s">
        <v>282</v>
      </c>
      <c r="F11" s="176"/>
      <c r="G11" s="189"/>
      <c r="H11" s="166"/>
    </row>
    <row r="12" spans="2:8" ht="24.95" customHeight="1">
      <c r="B12" s="237" t="s">
        <v>527</v>
      </c>
      <c r="C12" s="174" t="s">
        <v>549</v>
      </c>
      <c r="D12" s="175" t="s">
        <v>278</v>
      </c>
      <c r="E12" s="4" t="s">
        <v>279</v>
      </c>
      <c r="F12" s="176"/>
      <c r="G12" s="215" t="s">
        <v>529</v>
      </c>
      <c r="H12" s="166"/>
    </row>
    <row r="13" spans="2:8" ht="24.95" customHeight="1">
      <c r="B13" s="238" t="s">
        <v>524</v>
      </c>
      <c r="C13" s="239" t="s">
        <v>524</v>
      </c>
      <c r="D13" s="175" t="s">
        <v>278</v>
      </c>
      <c r="E13" s="4" t="s">
        <v>279</v>
      </c>
      <c r="F13" s="176"/>
      <c r="G13" s="227"/>
      <c r="H13" s="166"/>
    </row>
    <row r="14" spans="2:8" ht="24.95" customHeight="1">
      <c r="B14" s="237" t="s">
        <v>530</v>
      </c>
      <c r="C14" s="174" t="s">
        <v>531</v>
      </c>
      <c r="D14" s="175" t="s">
        <v>278</v>
      </c>
      <c r="E14" s="4" t="s">
        <v>279</v>
      </c>
      <c r="F14" s="176"/>
      <c r="G14" s="189"/>
      <c r="H14" s="166"/>
    </row>
    <row r="15" spans="2:8" ht="30.75" thickBot="1">
      <c r="B15" s="178" t="s">
        <v>550</v>
      </c>
      <c r="C15" s="179" t="s">
        <v>532</v>
      </c>
      <c r="D15" s="180" t="s">
        <v>325</v>
      </c>
      <c r="E15" s="181" t="s">
        <v>282</v>
      </c>
      <c r="F15" s="182"/>
      <c r="G15" s="183" t="s">
        <v>533</v>
      </c>
      <c r="H15" s="166"/>
    </row>
    <row r="16" spans="2:8" ht="17.25" customHeight="1" thickBot="1">
      <c r="B16" s="259"/>
      <c r="C16" s="259"/>
      <c r="D16" s="259"/>
      <c r="E16" s="259"/>
      <c r="F16" s="259"/>
      <c r="G16" s="259"/>
      <c r="H16" s="195"/>
    </row>
    <row r="17" spans="2:8">
      <c r="B17" s="196" t="s">
        <v>534</v>
      </c>
      <c r="C17" s="192"/>
      <c r="D17" s="193"/>
      <c r="E17" s="187"/>
      <c r="F17" s="187"/>
      <c r="G17" s="197"/>
      <c r="H17" s="166"/>
    </row>
    <row r="18" spans="2:8" ht="16.5" customHeight="1">
      <c r="B18" s="240" t="s">
        <v>551</v>
      </c>
      <c r="C18" s="241"/>
      <c r="D18" s="241"/>
      <c r="E18" s="241"/>
      <c r="F18" s="241"/>
      <c r="G18" s="242"/>
      <c r="H18" s="166"/>
    </row>
    <row r="19" spans="2:8">
      <c r="B19" s="240"/>
      <c r="C19" s="241"/>
      <c r="D19" s="241"/>
      <c r="E19" s="241"/>
      <c r="F19" s="241"/>
      <c r="G19" s="242"/>
      <c r="H19" s="166"/>
    </row>
    <row r="20" spans="2:8">
      <c r="B20" s="240"/>
      <c r="C20" s="241"/>
      <c r="D20" s="241"/>
      <c r="E20" s="241"/>
      <c r="F20" s="241"/>
      <c r="G20" s="242"/>
      <c r="H20" s="166"/>
    </row>
    <row r="21" spans="2:8">
      <c r="B21" s="240"/>
      <c r="C21" s="241"/>
      <c r="D21" s="241"/>
      <c r="E21" s="241"/>
      <c r="F21" s="241"/>
      <c r="G21" s="242"/>
      <c r="H21" s="166"/>
    </row>
    <row r="22" spans="2:8">
      <c r="B22" s="240"/>
      <c r="C22" s="241"/>
      <c r="D22" s="241"/>
      <c r="E22" s="241"/>
      <c r="F22" s="241"/>
      <c r="G22" s="242"/>
      <c r="H22" s="166"/>
    </row>
    <row r="23" spans="2:8">
      <c r="B23" s="240"/>
      <c r="C23" s="241"/>
      <c r="D23" s="241"/>
      <c r="E23" s="241"/>
      <c r="F23" s="241"/>
      <c r="G23" s="242"/>
      <c r="H23" s="166"/>
    </row>
    <row r="24" spans="2:8">
      <c r="B24" s="240"/>
      <c r="C24" s="241"/>
      <c r="D24" s="241"/>
      <c r="E24" s="241"/>
      <c r="F24" s="241"/>
      <c r="G24" s="242"/>
      <c r="H24" s="166"/>
    </row>
    <row r="25" spans="2:8">
      <c r="B25" s="240"/>
      <c r="C25" s="241"/>
      <c r="D25" s="241"/>
      <c r="E25" s="241"/>
      <c r="F25" s="241"/>
      <c r="G25" s="242"/>
      <c r="H25" s="166"/>
    </row>
    <row r="26" spans="2:8">
      <c r="B26" s="240"/>
      <c r="C26" s="241"/>
      <c r="D26" s="241"/>
      <c r="E26" s="241"/>
      <c r="F26" s="241"/>
      <c r="G26" s="242"/>
      <c r="H26" s="166"/>
    </row>
    <row r="27" spans="2:8">
      <c r="B27" s="240"/>
      <c r="C27" s="241"/>
      <c r="D27" s="241"/>
      <c r="E27" s="241"/>
      <c r="F27" s="241"/>
      <c r="G27" s="242"/>
      <c r="H27" s="166"/>
    </row>
    <row r="28" spans="2:8">
      <c r="B28" s="240"/>
      <c r="C28" s="241"/>
      <c r="D28" s="241"/>
      <c r="E28" s="241"/>
      <c r="F28" s="241"/>
      <c r="G28" s="242"/>
      <c r="H28" s="166"/>
    </row>
    <row r="29" spans="2:8">
      <c r="B29" s="240"/>
      <c r="C29" s="241"/>
      <c r="D29" s="241"/>
      <c r="E29" s="241"/>
      <c r="F29" s="241"/>
      <c r="G29" s="242"/>
      <c r="H29" s="166"/>
    </row>
    <row r="30" spans="2:8" ht="17.25" thickBot="1">
      <c r="B30" s="243"/>
      <c r="C30" s="244"/>
      <c r="D30" s="244"/>
      <c r="E30" s="244"/>
      <c r="F30" s="244"/>
      <c r="G30" s="245"/>
      <c r="H30" s="166"/>
    </row>
    <row r="31" spans="2:8" ht="17.25" thickBot="1">
      <c r="B31" s="217"/>
      <c r="C31" s="218"/>
      <c r="D31" s="219"/>
      <c r="E31" s="220"/>
      <c r="F31" s="220"/>
      <c r="G31" s="221"/>
      <c r="H31" s="195"/>
    </row>
    <row r="32" spans="2:8">
      <c r="B32" s="246" t="s">
        <v>536</v>
      </c>
      <c r="C32" s="192"/>
      <c r="D32" s="193"/>
      <c r="E32" s="187"/>
      <c r="F32" s="187"/>
      <c r="G32" s="247"/>
      <c r="H32" s="166"/>
    </row>
    <row r="33" spans="2:8">
      <c r="B33" s="248" t="s">
        <v>537</v>
      </c>
      <c r="C33" s="249"/>
      <c r="D33" s="249"/>
      <c r="E33" s="249"/>
      <c r="F33" s="249"/>
      <c r="G33" s="251"/>
      <c r="H33" s="166"/>
    </row>
    <row r="34" spans="2:8">
      <c r="B34" s="248" t="s">
        <v>538</v>
      </c>
      <c r="C34" s="249"/>
      <c r="D34" s="249"/>
      <c r="E34" s="249"/>
      <c r="F34" s="249"/>
      <c r="G34" s="251"/>
      <c r="H34" s="166"/>
    </row>
    <row r="35" spans="2:8">
      <c r="B35" s="248"/>
      <c r="C35" s="249"/>
      <c r="D35" s="249"/>
      <c r="E35" s="249"/>
      <c r="F35" s="249"/>
      <c r="G35" s="251"/>
      <c r="H35" s="166"/>
    </row>
    <row r="36" spans="2:8">
      <c r="B36" s="252" t="s">
        <v>539</v>
      </c>
      <c r="C36" s="250"/>
      <c r="D36" s="250"/>
      <c r="E36" s="253" t="s">
        <v>540</v>
      </c>
      <c r="F36" s="253"/>
      <c r="G36" s="251"/>
      <c r="H36" s="166"/>
    </row>
    <row r="37" spans="2:8">
      <c r="B37" s="254"/>
      <c r="C37" s="250"/>
      <c r="D37" s="250"/>
      <c r="E37" s="250"/>
      <c r="F37" s="250"/>
      <c r="G37" s="251"/>
      <c r="H37" s="166"/>
    </row>
    <row r="38" spans="2:8">
      <c r="B38" s="254"/>
      <c r="C38" s="250"/>
      <c r="D38" s="250"/>
      <c r="E38" s="250"/>
      <c r="F38" s="250"/>
      <c r="G38" s="251"/>
      <c r="H38" s="166"/>
    </row>
    <row r="39" spans="2:8">
      <c r="B39" s="254"/>
      <c r="C39" s="250"/>
      <c r="D39" s="250"/>
      <c r="E39" s="250"/>
      <c r="F39" s="250"/>
      <c r="G39" s="251"/>
      <c r="H39" s="166"/>
    </row>
    <row r="40" spans="2:8">
      <c r="B40" s="254"/>
      <c r="C40" s="250"/>
      <c r="D40" s="250"/>
      <c r="E40" s="250"/>
      <c r="F40" s="250"/>
      <c r="G40" s="251"/>
      <c r="H40" s="166"/>
    </row>
    <row r="41" spans="2:8">
      <c r="B41" s="254"/>
      <c r="C41" s="250"/>
      <c r="D41" s="250"/>
      <c r="E41" s="250"/>
      <c r="F41" s="250"/>
      <c r="G41" s="251"/>
      <c r="H41" s="166"/>
    </row>
    <row r="42" spans="2:8">
      <c r="B42" s="254"/>
      <c r="C42" s="250"/>
      <c r="D42" s="250"/>
      <c r="E42" s="250"/>
      <c r="F42" s="250"/>
      <c r="G42" s="251"/>
      <c r="H42" s="166"/>
    </row>
    <row r="43" spans="2:8">
      <c r="B43" s="254"/>
      <c r="C43" s="250"/>
      <c r="D43" s="250"/>
      <c r="E43" s="250"/>
      <c r="F43" s="250"/>
      <c r="G43" s="251"/>
      <c r="H43" s="166"/>
    </row>
    <row r="44" spans="2:8">
      <c r="B44" s="254"/>
      <c r="C44" s="250"/>
      <c r="D44" s="250"/>
      <c r="E44" s="250"/>
      <c r="F44" s="250"/>
      <c r="G44" s="251"/>
      <c r="H44" s="166"/>
    </row>
    <row r="45" spans="2:8">
      <c r="B45" s="254"/>
      <c r="C45" s="250"/>
      <c r="D45" s="250"/>
      <c r="E45" s="250"/>
      <c r="F45" s="250"/>
      <c r="G45" s="251"/>
      <c r="H45" s="166"/>
    </row>
    <row r="46" spans="2:8">
      <c r="B46" s="248"/>
      <c r="C46" s="249"/>
      <c r="D46" s="249"/>
      <c r="E46" s="249"/>
      <c r="F46" s="249"/>
      <c r="G46" s="251"/>
      <c r="H46" s="166"/>
    </row>
    <row r="47" spans="2:8">
      <c r="B47" s="248"/>
      <c r="C47" s="249"/>
      <c r="D47" s="249"/>
      <c r="E47" s="249"/>
      <c r="F47" s="249"/>
      <c r="G47" s="251"/>
      <c r="H47" s="166"/>
    </row>
    <row r="48" spans="2:8">
      <c r="B48" s="248"/>
      <c r="C48" s="249"/>
      <c r="D48" s="249"/>
      <c r="E48" s="249"/>
      <c r="F48" s="249"/>
      <c r="G48" s="251"/>
      <c r="H48" s="166"/>
    </row>
    <row r="49" spans="2:8">
      <c r="B49" s="254" t="s">
        <v>541</v>
      </c>
      <c r="C49" s="250"/>
      <c r="D49" s="250"/>
      <c r="E49" s="250"/>
      <c r="F49" s="250"/>
      <c r="G49" s="251"/>
      <c r="H49" s="166"/>
    </row>
    <row r="50" spans="2:8">
      <c r="B50" s="254" t="s">
        <v>542</v>
      </c>
      <c r="C50" s="250"/>
      <c r="D50" s="250"/>
      <c r="E50" s="250"/>
      <c r="F50" s="250"/>
      <c r="G50" s="251"/>
      <c r="H50" s="166"/>
    </row>
    <row r="51" spans="2:8">
      <c r="B51" s="254"/>
      <c r="C51" s="250"/>
      <c r="D51" s="250"/>
      <c r="E51" s="250"/>
      <c r="F51" s="250"/>
      <c r="G51" s="251"/>
      <c r="H51" s="166"/>
    </row>
    <row r="52" spans="2:8">
      <c r="B52" s="252" t="s">
        <v>539</v>
      </c>
      <c r="C52" s="250"/>
      <c r="D52" s="250"/>
      <c r="E52" s="253" t="s">
        <v>540</v>
      </c>
      <c r="F52" s="250"/>
      <c r="G52" s="251"/>
      <c r="H52" s="166"/>
    </row>
    <row r="53" spans="2:8">
      <c r="B53" s="254" t="s">
        <v>543</v>
      </c>
      <c r="C53" s="250"/>
      <c r="D53" s="250"/>
      <c r="E53" s="250"/>
      <c r="F53" s="250"/>
      <c r="G53" s="251"/>
      <c r="H53" s="166"/>
    </row>
    <row r="54" spans="2:8">
      <c r="B54" s="254"/>
      <c r="C54" s="250"/>
      <c r="D54" s="250"/>
      <c r="E54" s="250"/>
      <c r="F54" s="250"/>
      <c r="G54" s="251"/>
      <c r="H54" s="166"/>
    </row>
    <row r="55" spans="2:8">
      <c r="B55" s="254"/>
      <c r="C55" s="250"/>
      <c r="D55" s="250"/>
      <c r="E55" s="250"/>
      <c r="F55" s="250"/>
      <c r="G55" s="251"/>
      <c r="H55" s="166"/>
    </row>
    <row r="56" spans="2:8">
      <c r="B56" s="254"/>
      <c r="C56" s="250"/>
      <c r="D56" s="250"/>
      <c r="E56" s="250"/>
      <c r="F56" s="250"/>
      <c r="G56" s="251"/>
      <c r="H56" s="166"/>
    </row>
    <row r="57" spans="2:8">
      <c r="B57" s="254"/>
      <c r="C57" s="250"/>
      <c r="D57" s="250"/>
      <c r="E57" s="250"/>
      <c r="F57" s="250"/>
      <c r="G57" s="251"/>
      <c r="H57" s="166"/>
    </row>
    <row r="58" spans="2:8">
      <c r="B58" s="254"/>
      <c r="C58" s="250"/>
      <c r="D58" s="250"/>
      <c r="E58" s="250"/>
      <c r="F58" s="250"/>
      <c r="G58" s="251"/>
      <c r="H58" s="166"/>
    </row>
    <row r="59" spans="2:8">
      <c r="B59" s="254"/>
      <c r="C59" s="250"/>
      <c r="D59" s="250"/>
      <c r="E59" s="250"/>
      <c r="F59" s="250"/>
      <c r="G59" s="251"/>
      <c r="H59" s="166"/>
    </row>
    <row r="60" spans="2:8">
      <c r="B60" s="254"/>
      <c r="C60" s="250"/>
      <c r="D60" s="250"/>
      <c r="E60" s="250"/>
      <c r="F60" s="250"/>
      <c r="G60" s="251"/>
      <c r="H60" s="166"/>
    </row>
    <row r="61" spans="2:8">
      <c r="B61" s="254"/>
      <c r="C61" s="250"/>
      <c r="D61" s="250"/>
      <c r="E61" s="250"/>
      <c r="F61" s="250"/>
      <c r="G61" s="251"/>
      <c r="H61" s="166"/>
    </row>
    <row r="62" spans="2:8">
      <c r="B62" s="254"/>
      <c r="C62" s="250"/>
      <c r="D62" s="250"/>
      <c r="E62" s="250"/>
      <c r="F62" s="250"/>
      <c r="G62" s="251"/>
      <c r="H62" s="166"/>
    </row>
    <row r="63" spans="2:8">
      <c r="B63" s="254"/>
      <c r="C63" s="250"/>
      <c r="D63" s="250"/>
      <c r="E63" s="250"/>
      <c r="F63" s="250"/>
      <c r="G63" s="251"/>
      <c r="H63" s="166"/>
    </row>
    <row r="64" spans="2:8">
      <c r="B64" s="254"/>
      <c r="C64" s="250"/>
      <c r="D64" s="250"/>
      <c r="E64" s="250"/>
      <c r="F64" s="250"/>
      <c r="G64" s="251"/>
      <c r="H64" s="166"/>
    </row>
    <row r="65" spans="2:8">
      <c r="B65" s="254" t="s">
        <v>544</v>
      </c>
      <c r="C65" s="250"/>
      <c r="D65" s="250"/>
      <c r="E65" s="250"/>
      <c r="F65" s="250"/>
      <c r="G65" s="251"/>
      <c r="H65" s="166"/>
    </row>
    <row r="66" spans="2:8">
      <c r="B66" s="254"/>
      <c r="C66" s="250"/>
      <c r="D66" s="250"/>
      <c r="E66" s="250"/>
      <c r="F66" s="250"/>
      <c r="G66" s="251"/>
      <c r="H66" s="166"/>
    </row>
    <row r="67" spans="2:8">
      <c r="B67" s="254"/>
      <c r="C67" s="250"/>
      <c r="D67" s="250"/>
      <c r="E67" s="250"/>
      <c r="F67" s="250"/>
      <c r="G67" s="251"/>
      <c r="H67" s="166"/>
    </row>
    <row r="68" spans="2:8">
      <c r="B68" s="254"/>
      <c r="C68" s="250"/>
      <c r="D68" s="250"/>
      <c r="E68" s="250"/>
      <c r="F68" s="250"/>
      <c r="G68" s="251"/>
      <c r="H68" s="166"/>
    </row>
    <row r="69" spans="2:8">
      <c r="B69" s="254"/>
      <c r="C69" s="250"/>
      <c r="D69" s="250"/>
      <c r="E69" s="250"/>
      <c r="F69" s="250"/>
      <c r="G69" s="251"/>
      <c r="H69" s="166"/>
    </row>
    <row r="70" spans="2:8">
      <c r="B70" s="254"/>
      <c r="C70" s="250"/>
      <c r="D70" s="250"/>
      <c r="E70" s="250"/>
      <c r="F70" s="250"/>
      <c r="G70" s="251"/>
      <c r="H70" s="166"/>
    </row>
    <row r="71" spans="2:8">
      <c r="B71" s="254"/>
      <c r="C71" s="250"/>
      <c r="D71" s="250"/>
      <c r="E71" s="250"/>
      <c r="F71" s="250"/>
      <c r="G71" s="251"/>
      <c r="H71" s="166"/>
    </row>
    <row r="72" spans="2:8">
      <c r="B72" s="254"/>
      <c r="C72" s="250"/>
      <c r="D72" s="250"/>
      <c r="E72" s="250"/>
      <c r="F72" s="250"/>
      <c r="G72" s="251"/>
      <c r="H72" s="166"/>
    </row>
    <row r="73" spans="2:8">
      <c r="B73" s="254"/>
      <c r="C73" s="250"/>
      <c r="D73" s="250"/>
      <c r="E73" s="250"/>
      <c r="F73" s="250"/>
      <c r="G73" s="251"/>
      <c r="H73" s="166"/>
    </row>
    <row r="74" spans="2:8">
      <c r="B74" s="254"/>
      <c r="C74" s="250"/>
      <c r="D74" s="250"/>
      <c r="E74" s="250"/>
      <c r="F74" s="250"/>
      <c r="G74" s="251"/>
      <c r="H74" s="166"/>
    </row>
    <row r="75" spans="2:8">
      <c r="B75" s="254"/>
      <c r="C75" s="250"/>
      <c r="D75" s="250"/>
      <c r="E75" s="250"/>
      <c r="F75" s="250"/>
      <c r="G75" s="251"/>
      <c r="H75" s="166"/>
    </row>
    <row r="76" spans="2:8">
      <c r="B76" s="254"/>
      <c r="C76" s="250"/>
      <c r="D76" s="250"/>
      <c r="E76" s="250"/>
      <c r="F76" s="250"/>
      <c r="G76" s="251"/>
      <c r="H76" s="166"/>
    </row>
    <row r="77" spans="2:8">
      <c r="B77" s="254"/>
      <c r="C77" s="250"/>
      <c r="D77" s="250"/>
      <c r="E77" s="250"/>
      <c r="F77" s="250"/>
      <c r="G77" s="251"/>
      <c r="H77" s="166"/>
    </row>
    <row r="78" spans="2:8" ht="17.25" thickBot="1">
      <c r="B78" s="255"/>
      <c r="C78" s="256"/>
      <c r="D78" s="256"/>
      <c r="E78" s="256"/>
      <c r="F78" s="256"/>
      <c r="G78" s="257"/>
      <c r="H78" s="166"/>
    </row>
    <row r="79" spans="2:8" ht="20.100000000000001" customHeight="1">
      <c r="B79" s="184"/>
      <c r="C79" s="184"/>
      <c r="D79" s="185"/>
      <c r="E79" s="186"/>
      <c r="F79" s="186"/>
      <c r="G79" s="184"/>
      <c r="H79" s="151"/>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EDB9-2064-4A86-82F6-ADB5F8214FF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50" customWidth="1"/>
    <col min="7" max="7" width="98.7109375" style="5" customWidth="1"/>
    <col min="8" max="8" width="2.7109375" style="5" customWidth="1"/>
    <col min="9" max="16384" width="10.28515625" style="5"/>
  </cols>
  <sheetData>
    <row r="1" spans="2:8" ht="13.5" customHeight="1" thickBot="1">
      <c r="B1" s="151"/>
      <c r="C1" s="151"/>
      <c r="D1" s="152"/>
      <c r="E1" s="153"/>
      <c r="F1" s="153"/>
      <c r="G1" s="151"/>
      <c r="H1" s="151"/>
    </row>
    <row r="2" spans="2:8" ht="43.9" customHeight="1" thickBot="1">
      <c r="B2" s="231" t="s">
        <v>0</v>
      </c>
      <c r="C2" s="232"/>
      <c r="D2" s="232"/>
      <c r="E2" s="232"/>
      <c r="F2" s="232"/>
      <c r="G2" s="233"/>
      <c r="H2" s="157"/>
    </row>
    <row r="3" spans="2:8" ht="13.5" customHeight="1">
      <c r="B3" s="258"/>
      <c r="C3" s="258"/>
      <c r="D3" s="258"/>
      <c r="E3" s="258"/>
      <c r="F3" s="258"/>
      <c r="G3" s="258"/>
    </row>
    <row r="4" spans="2:8" ht="13.5" customHeight="1">
      <c r="D4" s="5"/>
      <c r="E4" s="5"/>
      <c r="F4" s="5"/>
      <c r="G4" s="234" t="s">
        <v>9</v>
      </c>
    </row>
    <row r="5" spans="2:8" ht="13.5" customHeight="1" thickBot="1">
      <c r="D5" s="5"/>
      <c r="E5" s="5"/>
      <c r="F5" s="5"/>
    </row>
    <row r="6" spans="2:8" ht="20.25" customHeight="1" thickBot="1">
      <c r="B6" s="656" t="s">
        <v>57</v>
      </c>
      <c r="C6" s="657" t="s">
        <v>266</v>
      </c>
      <c r="D6" s="657" t="s">
        <v>267</v>
      </c>
      <c r="E6" s="657" t="s">
        <v>268</v>
      </c>
      <c r="F6" s="658" t="s">
        <v>269</v>
      </c>
      <c r="G6" s="659" t="s">
        <v>270</v>
      </c>
    </row>
    <row r="7" spans="2:8">
      <c r="B7" s="167" t="s">
        <v>86</v>
      </c>
      <c r="C7" s="168" t="s">
        <v>1679</v>
      </c>
      <c r="D7" s="169" t="s">
        <v>555</v>
      </c>
      <c r="E7" s="170" t="s">
        <v>285</v>
      </c>
      <c r="F7" s="171" t="s">
        <v>557</v>
      </c>
      <c r="G7" s="172" t="s">
        <v>276</v>
      </c>
      <c r="H7" s="166"/>
    </row>
    <row r="8" spans="2:8">
      <c r="B8" s="173" t="s">
        <v>1680</v>
      </c>
      <c r="C8" s="174" t="s">
        <v>1681</v>
      </c>
      <c r="D8" s="175" t="s">
        <v>560</v>
      </c>
      <c r="E8" s="4" t="s">
        <v>561</v>
      </c>
      <c r="F8" s="176"/>
      <c r="G8" s="177"/>
      <c r="H8" s="166"/>
    </row>
    <row r="9" spans="2:8" ht="17.25" thickBot="1">
      <c r="B9" s="222" t="s">
        <v>69</v>
      </c>
      <c r="C9" s="223" t="s">
        <v>1682</v>
      </c>
      <c r="D9" s="224" t="s">
        <v>563</v>
      </c>
      <c r="E9" s="225" t="s">
        <v>564</v>
      </c>
      <c r="F9" s="226"/>
      <c r="G9" s="236"/>
      <c r="H9" s="166"/>
    </row>
    <row r="10" spans="2:8" ht="20.100000000000001" customHeight="1">
      <c r="B10" s="184"/>
      <c r="C10" s="184"/>
      <c r="D10" s="185"/>
      <c r="E10" s="186"/>
      <c r="F10" s="186"/>
      <c r="G10" s="184"/>
      <c r="H10" s="15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38</vt:i4>
      </vt:variant>
    </vt:vector>
  </HeadingPairs>
  <TitlesOfParts>
    <vt:vector size="38"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為替レートデータ</vt:lpstr>
      <vt:lpstr>法人口座データ</vt:lpstr>
      <vt:lpstr>摘要データ</vt:lpstr>
      <vt:lpstr>プロジェクトデータ</vt:lpstr>
      <vt:lpstr>プロジェクト区分データ</vt:lpstr>
      <vt:lpstr>工程データ</vt:lpstr>
      <vt:lpstr>プロジェクト予算額データ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従業員データ</vt:lpstr>
      <vt:lpstr>部門配賦基準データ</vt:lpstr>
      <vt:lpstr>プロジェクト配賦基準データ</vt:lpstr>
      <vt:lpstr>導入前プロジェクト累計額データ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2024-03-19T06:03:39Z</dcterms:created>
  <dcterms:modified xsi:type="dcterms:W3CDTF">2024-03-19T06:03:49Z</dcterms:modified>
</cp:coreProperties>
</file>