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構成品データ!$B$2:$H$39</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仕入伝票データ!$B$2:$H$565</definedName>
    <definedName name="_xlnm._FilterDatabase" localSheetId="47" hidden="1">支払情報データ!$B$2:$H$148</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発注伝票データ!$B$2:$H$187</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l="1"/>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<sst xmlns="http://schemas.openxmlformats.org/spreadsheetml/2006/main" count="30346" uniqueCount="11510">
  <si>
    <t>メモ</t>
    <phoneticPr fontId="3"/>
  </si>
  <si>
    <t>仕入管理科目データ</t>
  </si>
  <si>
    <t>仕入管理補助科目データ</t>
  </si>
  <si>
    <t>仕入取引データ</t>
  </si>
  <si>
    <t>セグメント１データ</t>
    <phoneticPr fontId="3"/>
  </si>
  <si>
    <t>セグメント２データ</t>
    <phoneticPr fontId="3"/>
  </si>
  <si>
    <t>為替レートデータ</t>
    <phoneticPr fontId="3"/>
  </si>
  <si>
    <t>【取引先管理】</t>
    <phoneticPr fontId="3"/>
  </si>
  <si>
    <t>【商品管理】</t>
    <phoneticPr fontId="3"/>
  </si>
  <si>
    <t>バリエーションデータ</t>
    <phoneticPr fontId="3"/>
  </si>
  <si>
    <t>ロットデータ</t>
    <phoneticPr fontId="3"/>
  </si>
  <si>
    <t>債務連携データ</t>
    <phoneticPr fontId="3"/>
  </si>
  <si>
    <t>【仕入管理】</t>
    <phoneticPr fontId="3"/>
  </si>
  <si>
    <t>発注伝票データ</t>
    <phoneticPr fontId="3"/>
  </si>
  <si>
    <t>仕入伝票データ</t>
    <phoneticPr fontId="3"/>
  </si>
  <si>
    <t>債務伝票データ</t>
    <phoneticPr fontId="3"/>
  </si>
  <si>
    <t>支払情報データ</t>
    <phoneticPr fontId="3"/>
  </si>
  <si>
    <t>支払伝票データ</t>
    <phoneticPr fontId="3"/>
  </si>
  <si>
    <t>債務残高データ</t>
    <phoneticPr fontId="3"/>
  </si>
  <si>
    <t>前払金残高データ</t>
    <phoneticPr fontId="3"/>
  </si>
  <si>
    <t>在庫残高データ</t>
    <phoneticPr fontId="3"/>
  </si>
  <si>
    <t>目　次</t>
    <phoneticPr fontId="3"/>
  </si>
  <si>
    <t>【法人情報】</t>
    <phoneticPr fontId="3"/>
  </si>
  <si>
    <t>【債務管理】</t>
    <rPh sb="1" eb="3">
      <t>サイム</t>
    </rPh>
    <phoneticPr fontId="3"/>
  </si>
  <si>
    <t>【在庫管理】</t>
    <rPh sb="1" eb="3">
      <t>ザイコ</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</si>
  <si>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</si>
  <si>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</si>
  <si>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</si>
  <si>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</si>
  <si>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3"/>
  </si>
  <si>
    <t>項目の新規追加</t>
    <phoneticPr fontId="7"/>
  </si>
  <si>
    <t>発行コード</t>
    <rPh sb="0" eb="2">
      <t>ハッコウ</t>
    </rPh>
    <phoneticPr fontId="3"/>
  </si>
  <si>
    <t>Ver240328　変更内容</t>
    <phoneticPr fontId="3"/>
  </si>
  <si>
    <t>構成品データ</t>
    <rPh sb="0" eb="3">
      <t>コウセイヒン</t>
    </rPh>
    <phoneticPr fontId="3"/>
  </si>
  <si>
    <t>構成品商品名２</t>
    <rPh sb="0" eb="3">
      <t>コウセイヒン</t>
    </rPh>
    <rPh sb="3" eb="5">
      <t>ショウヒン</t>
    </rPh>
    <rPh sb="5" eb="6">
      <t>メイ</t>
    </rPh>
    <phoneticPr fontId="20"/>
  </si>
  <si>
    <t>出力されない項目のため削除</t>
    <rPh sb="0" eb="2">
      <t>シュツリョク</t>
    </rPh>
    <rPh sb="6" eb="8">
      <t>コウモク</t>
    </rPh>
    <rPh sb="11" eb="13">
      <t>サクジョ</t>
    </rPh>
    <phoneticPr fontId="3"/>
  </si>
  <si>
    <t>構成品商品名３</t>
    <phoneticPr fontId="3"/>
  </si>
  <si>
    <t>在庫単価データ</t>
    <rPh sb="0" eb="2">
      <t>ザイコ</t>
    </rPh>
    <rPh sb="2" eb="4">
      <t>タンカ</t>
    </rPh>
    <phoneticPr fontId="3"/>
  </si>
  <si>
    <t>納入直送先コード</t>
    <rPh sb="0" eb="2">
      <t>ノウニュウ</t>
    </rPh>
    <rPh sb="2" eb="5">
      <t>チョクソウサキ</t>
    </rPh>
    <phoneticPr fontId="20"/>
  </si>
  <si>
    <t>項目の新規追加</t>
    <rPh sb="0" eb="2">
      <t>コウモク</t>
    </rPh>
    <rPh sb="3" eb="7">
      <t>シンキツイカ</t>
    </rPh>
    <phoneticPr fontId="3"/>
  </si>
  <si>
    <t>納入得意先コード</t>
    <rPh sb="0" eb="2">
      <t>ノウニュウ</t>
    </rPh>
    <rPh sb="2" eb="5">
      <t>トクイサキ</t>
    </rPh>
    <phoneticPr fontId="3"/>
  </si>
  <si>
    <t>発注伝票データ</t>
    <rPh sb="0" eb="4">
      <t>ハッチュウデンピョウ</t>
    </rPh>
    <phoneticPr fontId="3"/>
  </si>
  <si>
    <t>構成品振替伝票データ</t>
    <rPh sb="0" eb="3">
      <t>コウセイヒン</t>
    </rPh>
    <rPh sb="3" eb="5">
      <t>フリカエ</t>
    </rPh>
    <rPh sb="5" eb="7">
      <t>デンピョウ</t>
    </rPh>
    <phoneticPr fontId="3"/>
  </si>
  <si>
    <t>入数</t>
    <rPh sb="0" eb="2">
      <t>イリスウ</t>
    </rPh>
    <phoneticPr fontId="20"/>
  </si>
  <si>
    <t>入数２</t>
    <rPh sb="0" eb="2">
      <t>イリスウ</t>
    </rPh>
    <phoneticPr fontId="3"/>
  </si>
  <si>
    <t>箱数</t>
    <rPh sb="0" eb="2">
      <t>ハコスウ</t>
    </rPh>
    <phoneticPr fontId="3"/>
  </si>
  <si>
    <t>計算式項目１</t>
    <rPh sb="0" eb="3">
      <t>ケイサンシキ</t>
    </rPh>
    <rPh sb="3" eb="5">
      <t>コウモク</t>
    </rPh>
    <phoneticPr fontId="3"/>
  </si>
  <si>
    <t>計算式項目２</t>
    <rPh sb="0" eb="3">
      <t>ケイサンシキ</t>
    </rPh>
    <rPh sb="3" eb="5">
      <t>コウモク</t>
    </rPh>
    <phoneticPr fontId="3"/>
  </si>
  <si>
    <t>計算式項目３</t>
    <rPh sb="0" eb="3">
      <t>ケイサンシキ</t>
    </rPh>
    <rPh sb="3" eb="5">
      <t>コウモク</t>
    </rPh>
    <phoneticPr fontId="3"/>
  </si>
  <si>
    <t>計算式項目４</t>
    <rPh sb="0" eb="3">
      <t>ケイサンシキ</t>
    </rPh>
    <rPh sb="3" eb="5">
      <t>コウモク</t>
    </rPh>
    <phoneticPr fontId="3"/>
  </si>
  <si>
    <t>計算式項目５</t>
    <rPh sb="0" eb="3">
      <t>ケイサンシキ</t>
    </rPh>
    <rPh sb="3" eb="5">
      <t>コウモク</t>
    </rPh>
    <phoneticPr fontId="3"/>
  </si>
  <si>
    <t>明細数量</t>
    <rPh sb="0" eb="2">
      <t>メイサイ</t>
    </rPh>
    <rPh sb="2" eb="4">
      <t>スウリョウ</t>
    </rPh>
    <phoneticPr fontId="3"/>
  </si>
  <si>
    <t>生産時計算</t>
    <rPh sb="0" eb="2">
      <t>セイサン</t>
    </rPh>
    <rPh sb="2" eb="3">
      <t>ジ</t>
    </rPh>
    <rPh sb="3" eb="5">
      <t>ケイサン</t>
    </rPh>
    <phoneticPr fontId="3"/>
  </si>
  <si>
    <t>Ver231226　変更内容</t>
    <phoneticPr fontId="3"/>
  </si>
  <si>
    <t>仕入先データ</t>
    <rPh sb="0" eb="2">
      <t>シイ</t>
    </rPh>
    <rPh sb="2" eb="3">
      <t>サキ</t>
    </rPh>
    <phoneticPr fontId="7"/>
  </si>
  <si>
    <t>送付方法</t>
    <phoneticPr fontId="3"/>
  </si>
  <si>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7"/>
  </si>
  <si>
    <t>種別の誤植の修正
（数字→文字）</t>
    <rPh sb="0" eb="2">
      <t>シュベツ</t>
    </rPh>
    <rPh sb="3" eb="5">
      <t>ゴショク</t>
    </rPh>
    <rPh sb="6" eb="8">
      <t>シュウセイ</t>
    </rPh>
    <rPh sb="10" eb="12">
      <t>スウジ</t>
    </rPh>
    <rPh sb="13" eb="14">
      <t>ブン</t>
    </rPh>
    <phoneticPr fontId="3"/>
  </si>
  <si>
    <t>単位</t>
    <rPh sb="0" eb="2">
      <t>タンイ</t>
    </rPh>
    <phoneticPr fontId="3"/>
  </si>
  <si>
    <t>仕入伝票データ</t>
    <rPh sb="0" eb="2">
      <t>シイレ</t>
    </rPh>
    <rPh sb="2" eb="4">
      <t>デンピョウ</t>
    </rPh>
    <phoneticPr fontId="3"/>
  </si>
  <si>
    <t>入荷伝票データ</t>
    <rPh sb="0" eb="2">
      <t>ニュウカ</t>
    </rPh>
    <rPh sb="2" eb="4">
      <t>デンピョウ</t>
    </rPh>
    <phoneticPr fontId="3"/>
  </si>
  <si>
    <t>出荷伝票データ</t>
    <rPh sb="0" eb="2">
      <t>シュッカ</t>
    </rPh>
    <rPh sb="2" eb="4">
      <t>デンピョウ</t>
    </rPh>
    <phoneticPr fontId="3"/>
  </si>
  <si>
    <t>明細単位</t>
    <rPh sb="0" eb="2">
      <t>メイサイ</t>
    </rPh>
    <rPh sb="2" eb="4">
      <t>タンイ</t>
    </rPh>
    <phoneticPr fontId="3"/>
  </si>
  <si>
    <t>倉庫振替伝票データ</t>
    <rPh sb="0" eb="2">
      <t>ソウコ</t>
    </rPh>
    <rPh sb="2" eb="4">
      <t>フリカエ</t>
    </rPh>
    <rPh sb="4" eb="6">
      <t>デンピョウ</t>
    </rPh>
    <phoneticPr fontId="3"/>
  </si>
  <si>
    <t>払出単位</t>
    <rPh sb="0" eb="2">
      <t>ハライダシ</t>
    </rPh>
    <rPh sb="2" eb="4">
      <t>タンイ</t>
    </rPh>
    <phoneticPr fontId="3"/>
  </si>
  <si>
    <t>受入単位</t>
    <rPh sb="0" eb="2">
      <t>ウケイレ</t>
    </rPh>
    <rPh sb="2" eb="4">
      <t>タンイ</t>
    </rPh>
    <phoneticPr fontId="3"/>
  </si>
  <si>
    <t>他勘定振替伝票データ</t>
    <phoneticPr fontId="3"/>
  </si>
  <si>
    <t>支払伝票データ</t>
    <rPh sb="0" eb="2">
      <t>シハライ</t>
    </rPh>
    <rPh sb="2" eb="4">
      <t>デンピョウ</t>
    </rPh>
    <phoneticPr fontId="3"/>
  </si>
  <si>
    <t>支払種別</t>
    <rPh sb="0" eb="2">
      <t>シハライ</t>
    </rPh>
    <phoneticPr fontId="3"/>
  </si>
  <si>
    <t>受入項目ではないため、レイアウトから削除</t>
    <phoneticPr fontId="3"/>
  </si>
  <si>
    <t>備考に追記</t>
    <rPh sb="0" eb="2">
      <t>ビコウ</t>
    </rPh>
    <rPh sb="3" eb="5">
      <t>ツイキ</t>
    </rPh>
    <phoneticPr fontId="3"/>
  </si>
  <si>
    <t>Ver230928　変更内容</t>
    <phoneticPr fontId="3"/>
  </si>
  <si>
    <t>ー</t>
    <phoneticPr fontId="3"/>
  </si>
  <si>
    <t>振替区分</t>
    <rPh sb="0" eb="4">
      <t>フリカエクブン</t>
    </rPh>
    <phoneticPr fontId="3"/>
  </si>
  <si>
    <t>払出日付</t>
    <rPh sb="0" eb="2">
      <t>ハライダシ</t>
    </rPh>
    <rPh sb="2" eb="4">
      <t>ヒヅケ</t>
    </rPh>
    <phoneticPr fontId="3"/>
  </si>
  <si>
    <t>受入日付</t>
    <rPh sb="0" eb="4">
      <t>ウケイレヒヅケ</t>
    </rPh>
    <phoneticPr fontId="3"/>
  </si>
  <si>
    <t>受入倉庫コード</t>
    <rPh sb="0" eb="2">
      <t>ウケイレ</t>
    </rPh>
    <rPh sb="2" eb="4">
      <t>ソウコ</t>
    </rPh>
    <phoneticPr fontId="3"/>
  </si>
  <si>
    <t>受入部門コード</t>
    <rPh sb="0" eb="2">
      <t>ウケイレ</t>
    </rPh>
    <rPh sb="2" eb="4">
      <t>ブモン</t>
    </rPh>
    <phoneticPr fontId="3"/>
  </si>
  <si>
    <t>（伝票区分が「1：倉庫間」の場合 を追記）</t>
    <rPh sb="1" eb="3">
      <t>デン</t>
    </rPh>
    <rPh sb="3" eb="5">
      <t>クブン</t>
    </rPh>
    <rPh sb="9" eb="12">
      <t>ソウコカン</t>
    </rPh>
    <rPh sb="18" eb="20">
      <t>ツイキ</t>
    </rPh>
    <phoneticPr fontId="3"/>
  </si>
  <si>
    <t>受入担当者コード</t>
    <rPh sb="0" eb="2">
      <t>ウケイレ</t>
    </rPh>
    <rPh sb="2" eb="5">
      <t>タントウシャ</t>
    </rPh>
    <phoneticPr fontId="3"/>
  </si>
  <si>
    <t>受入プロジェクトコード</t>
    <rPh sb="0" eb="2">
      <t>ウケイレ</t>
    </rPh>
    <phoneticPr fontId="3"/>
  </si>
  <si>
    <t>受入工程／工種コード</t>
    <rPh sb="0" eb="2">
      <t>ウケイレ</t>
    </rPh>
    <rPh sb="2" eb="4">
      <t>コウテイ</t>
    </rPh>
    <rPh sb="5" eb="7">
      <t>コウシュ</t>
    </rPh>
    <phoneticPr fontId="3"/>
  </si>
  <si>
    <t>支払摘要１</t>
    <rPh sb="0" eb="4">
      <t>シハライテキヨウ</t>
    </rPh>
    <phoneticPr fontId="3"/>
  </si>
  <si>
    <t>支払摘要２</t>
    <rPh sb="0" eb="4">
      <t>シハライテキヨウ</t>
    </rPh>
    <phoneticPr fontId="3"/>
  </si>
  <si>
    <t>支払摘要３</t>
    <rPh sb="0" eb="4">
      <t>シハライテキヨウ</t>
    </rPh>
    <phoneticPr fontId="3"/>
  </si>
  <si>
    <t>支払摘要４</t>
    <rPh sb="0" eb="4">
      <t>シハライテキヨウ</t>
    </rPh>
    <phoneticPr fontId="3"/>
  </si>
  <si>
    <t>支払摘要５</t>
    <rPh sb="0" eb="4">
      <t>シハライテキヨウ</t>
    </rPh>
    <phoneticPr fontId="3"/>
  </si>
  <si>
    <t>支払摘要６</t>
    <rPh sb="0" eb="4">
      <t>シハライテキヨウ</t>
    </rPh>
    <phoneticPr fontId="3"/>
  </si>
  <si>
    <t>支払摘要７</t>
    <rPh sb="0" eb="4">
      <t>シハライテキヨウ</t>
    </rPh>
    <phoneticPr fontId="3"/>
  </si>
  <si>
    <t>支払摘要８</t>
    <rPh sb="0" eb="4">
      <t>シハライテキヨウ</t>
    </rPh>
    <phoneticPr fontId="3"/>
  </si>
  <si>
    <t>支払摘要９</t>
    <rPh sb="0" eb="4">
      <t>シハライテキヨウ</t>
    </rPh>
    <phoneticPr fontId="3"/>
  </si>
  <si>
    <t>支払摘要10</t>
    <rPh sb="0" eb="4">
      <t>シハライテキヨウ</t>
    </rPh>
    <phoneticPr fontId="3"/>
  </si>
  <si>
    <t>支払摘要11</t>
    <rPh sb="0" eb="4">
      <t>シハライテキヨウ</t>
    </rPh>
    <phoneticPr fontId="3"/>
  </si>
  <si>
    <t>支払摘要12</t>
    <rPh sb="0" eb="4">
      <t>シハライテキヨウ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</si>
  <si>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</si>
  <si>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</si>
  <si>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</si>
  <si>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</si>
  <si>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</si>
  <si>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</si>
  <si>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</si>
  <si>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ロット管理</t>
    <rPh sb="3" eb="5">
      <t>カンリ</t>
    </rPh>
    <phoneticPr fontId="3"/>
  </si>
  <si>
    <t>備考の誤植を修正</t>
    <rPh sb="0" eb="2">
      <t>ビコウ</t>
    </rPh>
    <rPh sb="3" eb="5">
      <t>ゴショク</t>
    </rPh>
    <rPh sb="6" eb="8">
      <t>シュウセイ</t>
    </rPh>
    <phoneticPr fontId="3"/>
  </si>
  <si>
    <t>期限サイクル設定</t>
    <rPh sb="0" eb="2">
      <t>キゲン</t>
    </rPh>
    <rPh sb="6" eb="8">
      <t>セッテイ</t>
    </rPh>
    <phoneticPr fontId="3"/>
  </si>
  <si>
    <t>（『奉行Ｖ ERPクラウド』をご利用の場合 を追記）</t>
    <rPh sb="23" eb="25">
      <t>ツイキ</t>
    </rPh>
    <phoneticPr fontId="3"/>
  </si>
  <si>
    <t>期限サイクル設定－月後指定</t>
    <rPh sb="0" eb="2">
      <t>キゲン</t>
    </rPh>
    <rPh sb="6" eb="8">
      <t>セッテイ</t>
    </rPh>
    <rPh sb="9" eb="10">
      <t>ツキ</t>
    </rPh>
    <rPh sb="10" eb="11">
      <t>アト</t>
    </rPh>
    <rPh sb="11" eb="13">
      <t>シテイ</t>
    </rPh>
    <phoneticPr fontId="3"/>
  </si>
  <si>
    <t>期限サイクル設定－日後指定</t>
    <rPh sb="0" eb="2">
      <t>キゲン</t>
    </rPh>
    <rPh sb="6" eb="8">
      <t>セッテイ</t>
    </rPh>
    <rPh sb="9" eb="11">
      <t>ニチゴ</t>
    </rPh>
    <rPh sb="11" eb="13">
      <t>シテイ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</si>
  <si>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</si>
  <si>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</si>
  <si>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</si>
  <si>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</si>
  <si>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</si>
  <si>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</si>
  <si>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</si>
  <si>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</si>
  <si>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</si>
  <si>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</si>
  <si>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</si>
  <si>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</si>
  <si>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</si>
  <si>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</si>
  <si>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</si>
  <si>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</si>
  <si>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</si>
  <si>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</si>
  <si>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</si>
  <si>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</si>
  <si>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</si>
  <si>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</si>
  <si>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</si>
  <si>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</si>
  <si>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</si>
  <si>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</si>
  <si>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</si>
  <si>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</si>
  <si>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</si>
  <si>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</si>
  <si>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</si>
  <si>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</si>
  <si>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</si>
  <si>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</si>
  <si>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</si>
  <si>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</si>
  <si>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</si>
  <si>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3"/>
  </si>
  <si>
    <t>区切</t>
    <rPh sb="0" eb="2">
      <t>クギ</t>
    </rPh>
    <phoneticPr fontId="3"/>
  </si>
  <si>
    <t>種別の誤植を修正
（半角→文字）</t>
    <phoneticPr fontId="3"/>
  </si>
  <si>
    <t>セット商品データ</t>
    <rPh sb="3" eb="5">
      <t>ショウヒン</t>
    </rPh>
    <phoneticPr fontId="3"/>
  </si>
  <si>
    <t>単価データ</t>
    <rPh sb="0" eb="2">
      <t>タンカ</t>
    </rPh>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</si>
  <si>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</si>
  <si>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</si>
  <si>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仕入税額控除割合</t>
    <phoneticPr fontId="3"/>
  </si>
  <si>
    <t>仕入税額控除割合</t>
    <rPh sb="0" eb="2">
      <t>シイレ</t>
    </rPh>
    <rPh sb="2" eb="4">
      <t>ゼイガク</t>
    </rPh>
    <rPh sb="4" eb="6">
      <t>コウジョ</t>
    </rPh>
    <rPh sb="6" eb="8">
      <t>ワリアイ</t>
    </rPh>
    <phoneticPr fontId="3"/>
  </si>
  <si>
    <t>区切</t>
    <rPh sb="0" eb="2">
      <t>クギリ</t>
    </rPh>
    <phoneticPr fontId="3"/>
  </si>
  <si>
    <t>項目の名称変更
（「仕入税額控除経過措置の控除割合」から「仕入税額控除割合」へ変更）</t>
    <phoneticPr fontId="3"/>
  </si>
  <si>
    <t>プロジェクト区分10コード</t>
    <phoneticPr fontId="3"/>
  </si>
  <si>
    <t>入荷伝票データ</t>
    <rPh sb="0" eb="4">
      <t>ニュウカデンピョウ</t>
    </rPh>
    <phoneticPr fontId="3"/>
  </si>
  <si>
    <t>構成品振替伝票データ</t>
    <rPh sb="0" eb="2">
      <t>コウセイ</t>
    </rPh>
    <rPh sb="2" eb="3">
      <t>ヒン</t>
    </rPh>
    <rPh sb="3" eb="5">
      <t>フリカエ</t>
    </rPh>
    <rPh sb="5" eb="7">
      <t>デンピョウ</t>
    </rPh>
    <phoneticPr fontId="3"/>
  </si>
  <si>
    <t>倉庫振替伝票データ</t>
    <rPh sb="0" eb="4">
      <t>ソウコフリカエ</t>
    </rPh>
    <rPh sb="4" eb="6">
      <t>デンピョウ</t>
    </rPh>
    <phoneticPr fontId="3"/>
  </si>
  <si>
    <t>荷姿振替伝票データ</t>
    <rPh sb="0" eb="6">
      <t>ニスガタフリカエデンピョウ</t>
    </rPh>
    <phoneticPr fontId="3"/>
  </si>
  <si>
    <t>他勘定振替伝票データ</t>
    <rPh sb="0" eb="1">
      <t>タ</t>
    </rPh>
    <rPh sb="1" eb="3">
      <t>カンジョウ</t>
    </rPh>
    <rPh sb="3" eb="5">
      <t>フリカエ</t>
    </rPh>
    <rPh sb="5" eb="7">
      <t>デンピョウ</t>
    </rPh>
    <phoneticPr fontId="3"/>
  </si>
  <si>
    <t>預り品振替伝票データ</t>
    <rPh sb="0" eb="1">
      <t>アズカ</t>
    </rPh>
    <rPh sb="2" eb="5">
      <t>ヒンフリカエ</t>
    </rPh>
    <rPh sb="5" eb="7">
      <t>デンピョウ</t>
    </rPh>
    <phoneticPr fontId="3"/>
  </si>
  <si>
    <t>実地棚卸データ</t>
    <rPh sb="0" eb="4">
      <t>ジッチタナオロシ</t>
    </rPh>
    <phoneticPr fontId="3"/>
  </si>
  <si>
    <t>ロット有効期限</t>
    <rPh sb="3" eb="7">
      <t>ユウコウキゲン</t>
    </rPh>
    <phoneticPr fontId="3"/>
  </si>
  <si>
    <t>項目の削除（汎用受入不可）</t>
    <rPh sb="0" eb="2">
      <t>コウモク</t>
    </rPh>
    <rPh sb="3" eb="5">
      <t>サクジョ</t>
    </rPh>
    <rPh sb="6" eb="8">
      <t>ハンヨウ</t>
    </rPh>
    <rPh sb="8" eb="10">
      <t>ウケイレ</t>
    </rPh>
    <rPh sb="10" eb="12">
      <t>フカ</t>
    </rPh>
    <phoneticPr fontId="3"/>
  </si>
  <si>
    <t>ロット予備日付１</t>
    <rPh sb="3" eb="7">
      <t>ヨビヒヅケ</t>
    </rPh>
    <phoneticPr fontId="3"/>
  </si>
  <si>
    <t>ロット予備日付２</t>
    <rPh sb="3" eb="7">
      <t>ヨビヒヅケ</t>
    </rPh>
    <phoneticPr fontId="3"/>
  </si>
  <si>
    <t>ロットメモ１</t>
    <phoneticPr fontId="3"/>
  </si>
  <si>
    <t>ロットメモ２</t>
  </si>
  <si>
    <t>ロットメモ３</t>
  </si>
  <si>
    <t>ロットメモ４</t>
  </si>
  <si>
    <t>ロットメモ５</t>
  </si>
  <si>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</si>
  <si>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</si>
  <si>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</si>
  <si>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</si>
  <si>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</si>
  <si>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</si>
  <si>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</si>
  <si>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</si>
  <si>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</si>
  <si>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</si>
  <si>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</si>
  <si>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</si>
  <si>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仕入／精算先区分６コード</t>
    <phoneticPr fontId="7"/>
  </si>
  <si>
    <t>仕入／精算先区分７コード</t>
    <phoneticPr fontId="7"/>
  </si>
  <si>
    <t>仕入／精算先区分８コード</t>
  </si>
  <si>
    <t>仕入／精算先区分９コード</t>
  </si>
  <si>
    <t>仕入／精算先区分10コード</t>
    <phoneticPr fontId="7"/>
  </si>
  <si>
    <t>消費税自動計算</t>
    <phoneticPr fontId="7"/>
  </si>
  <si>
    <t>備考の説明を更新</t>
    <rPh sb="0" eb="2">
      <t>ビコウ</t>
    </rPh>
    <rPh sb="3" eb="5">
      <t>セツメイ</t>
    </rPh>
    <rPh sb="6" eb="8">
      <t>コウシン</t>
    </rPh>
    <phoneticPr fontId="7"/>
  </si>
  <si>
    <t>債務伝票データ</t>
    <rPh sb="0" eb="2">
      <t>サイム</t>
    </rPh>
    <rPh sb="2" eb="4">
      <t>デンピョウ</t>
    </rPh>
    <phoneticPr fontId="7"/>
  </si>
  <si>
    <t>控除インボイス取引区分</t>
    <rPh sb="0" eb="2">
      <t>コウジョ</t>
    </rPh>
    <rPh sb="7" eb="11">
      <t>トリヒキクブン</t>
    </rPh>
    <phoneticPr fontId="3"/>
  </si>
  <si>
    <t>控除仕入税額控除割合</t>
    <rPh sb="0" eb="2">
      <t>コウジョ</t>
    </rPh>
    <rPh sb="2" eb="4">
      <t>シイレ</t>
    </rPh>
    <rPh sb="4" eb="6">
      <t>ゼイガク</t>
    </rPh>
    <rPh sb="6" eb="8">
      <t>コウジョ</t>
    </rPh>
    <rPh sb="8" eb="10">
      <t>ワリアイ</t>
    </rPh>
    <phoneticPr fontId="3"/>
  </si>
  <si>
    <t>購入インボイス取引区分</t>
    <rPh sb="7" eb="9">
      <t>トリヒキ</t>
    </rPh>
    <rPh sb="9" eb="11">
      <t>クブン</t>
    </rPh>
    <phoneticPr fontId="3"/>
  </si>
  <si>
    <t>項目の名称変更
　「インボイス取引区分」→「購入インボイス取引区分」</t>
    <rPh sb="22" eb="24">
      <t>コウニュウ</t>
    </rPh>
    <phoneticPr fontId="3"/>
  </si>
  <si>
    <t>購入仕入税額控除割合</t>
    <rPh sb="2" eb="4">
      <t>シイレ</t>
    </rPh>
    <rPh sb="4" eb="6">
      <t>ゼイガク</t>
    </rPh>
    <rPh sb="6" eb="8">
      <t>コウジョ</t>
    </rPh>
    <rPh sb="8" eb="10">
      <t>ワリアイ</t>
    </rPh>
    <phoneticPr fontId="3"/>
  </si>
  <si>
    <t>項目の名称変更
　「仕入税額控除経過措置の控除割合」→「購入仕入税額控除割合」</t>
    <rPh sb="28" eb="30">
      <t>コウニュウ</t>
    </rPh>
    <phoneticPr fontId="3"/>
  </si>
  <si>
    <t>支払情報データ</t>
    <rPh sb="0" eb="2">
      <t>シハライ</t>
    </rPh>
    <rPh sb="2" eb="4">
      <t>ジョウホウ</t>
    </rPh>
    <phoneticPr fontId="7"/>
  </si>
  <si>
    <t>手数料費用仕入税額控除割合</t>
    <rPh sb="0" eb="3">
      <t>テスウリョウ</t>
    </rPh>
    <rPh sb="3" eb="5">
      <t>ヒヨウ</t>
    </rPh>
    <rPh sb="5" eb="7">
      <t>シイレ</t>
    </rPh>
    <rPh sb="7" eb="9">
      <t>ゼイガク</t>
    </rPh>
    <rPh sb="9" eb="11">
      <t>コウジョ</t>
    </rPh>
    <rPh sb="11" eb="13">
      <t>ワリアイ</t>
    </rPh>
    <phoneticPr fontId="3"/>
  </si>
  <si>
    <t>項目の名称変更
　「手数料費用仕入税額控除経過措置の控除割合」→「手数料費用仕入税額控除割合」</t>
    <rPh sb="10" eb="13">
      <t>テスウリョウ</t>
    </rPh>
    <rPh sb="13" eb="15">
      <t>ヒヨウ</t>
    </rPh>
    <phoneticPr fontId="3"/>
  </si>
  <si>
    <t>値引仕入税額控除割合</t>
  </si>
  <si>
    <t>項目の名称変更
　「値引仕入税額控除経過措置の控除割合」→「値引仕入税額控除割合」</t>
    <rPh sb="10" eb="12">
      <t>ネビキ</t>
    </rPh>
    <rPh sb="30" eb="32">
      <t>ネビキ</t>
    </rPh>
    <phoneticPr fontId="7"/>
  </si>
  <si>
    <t>手数料支払仕入税額控除割合</t>
  </si>
  <si>
    <t>項目の名称変更
　「手数料支払仕入税額控除経過措置の控除割合」→「手数料支払仕入税額控除割合」</t>
    <rPh sb="10" eb="13">
      <t>テスウリョウ</t>
    </rPh>
    <rPh sb="13" eb="15">
      <t>シハライ</t>
    </rPh>
    <phoneticPr fontId="7"/>
  </si>
  <si>
    <t>支払伝票データ</t>
    <rPh sb="0" eb="2">
      <t>シハライ</t>
    </rPh>
    <rPh sb="2" eb="4">
      <t>デンピョウ</t>
    </rPh>
    <phoneticPr fontId="7"/>
  </si>
  <si>
    <t>区切</t>
    <rPh sb="0" eb="2">
      <t>クギリ</t>
    </rPh>
    <phoneticPr fontId="7"/>
  </si>
  <si>
    <t>明細仕入税額控除割合</t>
    <rPh sb="0" eb="2">
      <t>メイサイ</t>
    </rPh>
    <rPh sb="2" eb="4">
      <t>シイレ</t>
    </rPh>
    <rPh sb="4" eb="6">
      <t>ゼイガク</t>
    </rPh>
    <rPh sb="6" eb="8">
      <t>コウジョ</t>
    </rPh>
    <rPh sb="8" eb="10">
      <t>ワリアイ</t>
    </rPh>
    <phoneticPr fontId="3"/>
  </si>
  <si>
    <t>項目の名称変更
　「明細仕入税額控除経過措置の控除割合」→「明細仕入税額控除割合」</t>
    <rPh sb="10" eb="12">
      <t>メイサイ</t>
    </rPh>
    <phoneticPr fontId="3"/>
  </si>
  <si>
    <t>控除仕入税額控除割合</t>
    <rPh sb="0" eb="2">
      <t>コウジョ</t>
    </rPh>
    <rPh sb="2" eb="4">
      <t>シイレ</t>
    </rPh>
    <rPh sb="4" eb="6">
      <t>ゼイガク</t>
    </rPh>
    <rPh sb="6" eb="8">
      <t>コウジョ</t>
    </rPh>
    <rPh sb="8" eb="10">
      <t>ワリアイ</t>
    </rPh>
    <phoneticPr fontId="7"/>
  </si>
  <si>
    <t>項目の名称変更
　「控除仕入税額控除経過措置の控除割合」→「控除仕入税額控除割合」</t>
    <phoneticPr fontId="7"/>
  </si>
  <si>
    <t>債務残高データ</t>
    <rPh sb="0" eb="4">
      <t>サイムザンダカ</t>
    </rPh>
    <phoneticPr fontId="7"/>
  </si>
  <si>
    <t>前払金残高データ</t>
    <rPh sb="0" eb="5">
      <t>マエバライキンザンダカ</t>
    </rPh>
    <phoneticPr fontId="7"/>
  </si>
  <si>
    <t>Ver230523　変更内容</t>
    <phoneticPr fontId="3"/>
  </si>
  <si>
    <t>得意先データ</t>
    <phoneticPr fontId="3"/>
  </si>
  <si>
    <t>配信先コード</t>
    <phoneticPr fontId="7"/>
  </si>
  <si>
    <t>帳票のメール添付</t>
    <phoneticPr fontId="7"/>
  </si>
  <si>
    <t>ＣＣ１</t>
  </si>
  <si>
    <t>ＣＣ２</t>
  </si>
  <si>
    <t>ＣＣ３</t>
  </si>
  <si>
    <t>項目の新規追加</t>
    <rPh sb="0" eb="2">
      <t>コウモク</t>
    </rPh>
    <rPh sb="3" eb="5">
      <t>シンキ</t>
    </rPh>
    <rPh sb="5" eb="7">
      <t>ツイカ</t>
    </rPh>
    <phoneticPr fontId="3"/>
  </si>
  <si>
    <t>支払伝票データ</t>
    <rPh sb="0" eb="4">
      <t>シハライデンピョウ</t>
    </rPh>
    <phoneticPr fontId="7"/>
  </si>
  <si>
    <t>精算伝票No.</t>
    <rPh sb="0" eb="4">
      <t>セイサンデンピョウ</t>
    </rPh>
    <phoneticPr fontId="7"/>
  </si>
  <si>
    <t>精算伝票支払予定日</t>
    <rPh sb="0" eb="4">
      <t>セイサンデンピョウ</t>
    </rPh>
    <rPh sb="4" eb="9">
      <t>シハライヨテイビ</t>
    </rPh>
    <phoneticPr fontId="7"/>
  </si>
  <si>
    <t>精算伝票支払種別</t>
    <rPh sb="0" eb="4">
      <t>セイサンデンピョウ</t>
    </rPh>
    <rPh sb="4" eb="6">
      <t>シハライ</t>
    </rPh>
    <rPh sb="6" eb="8">
      <t>シュベツ</t>
    </rPh>
    <phoneticPr fontId="7"/>
  </si>
  <si>
    <t>精算伝票精算額</t>
    <rPh sb="0" eb="4">
      <t>セイサンデンピョウ</t>
    </rPh>
    <rPh sb="4" eb="7">
      <t>セイサンガク</t>
    </rPh>
    <phoneticPr fontId="7"/>
  </si>
  <si>
    <t>Ver230330　変更内容</t>
    <phoneticPr fontId="3"/>
  </si>
  <si>
    <t>科目属性-為替差損益科目</t>
  </si>
  <si>
    <t>備考の修正
（『奉行Ｖ ERPクラウド』をご利用の場合 を削除）</t>
    <phoneticPr fontId="7"/>
  </si>
  <si>
    <t>プロジェクトデータ</t>
    <phoneticPr fontId="3"/>
  </si>
  <si>
    <t>通貨コード（請求情報）</t>
    <rPh sb="6" eb="10">
      <t>セイキュウジョウホウ</t>
    </rPh>
    <phoneticPr fontId="7"/>
  </si>
  <si>
    <t>備考の修正
（『奉行Ｖ ERPクラウド』をご利用の場合 を削除）</t>
    <phoneticPr fontId="3"/>
  </si>
  <si>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</si>
  <si>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</si>
  <si>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</si>
  <si>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</si>
  <si>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</si>
  <si>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インデックス</t>
    <phoneticPr fontId="3"/>
  </si>
  <si>
    <t>セグメント２コード</t>
    <phoneticPr fontId="3"/>
  </si>
  <si>
    <t>仕入先データ</t>
    <phoneticPr fontId="3"/>
  </si>
  <si>
    <t>取引通貨コード</t>
    <rPh sb="0" eb="2">
      <t>トリヒキ</t>
    </rPh>
    <rPh sb="2" eb="4">
      <t>ツウカ</t>
    </rPh>
    <phoneticPr fontId="1"/>
  </si>
  <si>
    <t>為替レート種別コード</t>
  </si>
  <si>
    <t>通貨コード</t>
    <rPh sb="0" eb="2">
      <t>ツウカ</t>
    </rPh>
    <phoneticPr fontId="1"/>
  </si>
  <si>
    <t>支払条件１-支払サイト１-分割割当値</t>
    <rPh sb="0" eb="2">
      <t>シハライ</t>
    </rPh>
    <rPh sb="2" eb="4">
      <t>ジョウケン</t>
    </rPh>
    <rPh sb="6" eb="8">
      <t>シハライ</t>
    </rPh>
    <rPh sb="13" eb="15">
      <t>ブンカツ</t>
    </rPh>
    <rPh sb="15" eb="17">
      <t>ワリアテ</t>
    </rPh>
    <rPh sb="17" eb="18">
      <t>チ</t>
    </rPh>
    <phoneticPr fontId="1"/>
  </si>
  <si>
    <t>送付方法</t>
    <phoneticPr fontId="7"/>
  </si>
  <si>
    <t>帳票のWeb公開</t>
    <phoneticPr fontId="7"/>
  </si>
  <si>
    <t>配信設定コード</t>
    <phoneticPr fontId="7"/>
  </si>
  <si>
    <t>宛先</t>
    <phoneticPr fontId="7"/>
  </si>
  <si>
    <t>ＣＣ１</t>
    <phoneticPr fontId="7"/>
  </si>
  <si>
    <t>ＣＣ２</t>
    <phoneticPr fontId="7"/>
  </si>
  <si>
    <t>ＣＣ３</t>
    <phoneticPr fontId="7"/>
  </si>
  <si>
    <t>仕入伝票区分</t>
    <rPh sb="0" eb="4">
      <t>シイレデンヒョウ</t>
    </rPh>
    <rPh sb="4" eb="6">
      <t>クブン</t>
    </rPh>
    <phoneticPr fontId="7"/>
  </si>
  <si>
    <t>回収条件２-基準額</t>
    <rPh sb="6" eb="8">
      <t>キジュン</t>
    </rPh>
    <rPh sb="8" eb="9">
      <t>ガク</t>
    </rPh>
    <phoneticPr fontId="1"/>
  </si>
  <si>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</si>
  <si>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</si>
  <si>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</si>
  <si>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</si>
  <si>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</si>
  <si>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</si>
  <si>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</si>
  <si>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</si>
  <si>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</si>
  <si>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</si>
  <si>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</si>
  <si>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</si>
  <si>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仕入取引通貨コード</t>
    <rPh sb="0" eb="2">
      <t>シイレ</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</si>
  <si>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</si>
  <si>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</si>
  <si>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バリエーションコード３</t>
  </si>
  <si>
    <t>数量範囲（未満）</t>
    <phoneticPr fontId="3"/>
  </si>
  <si>
    <t>出力の誤植の修正、ファイルの種類の誤植の修正</t>
    <rPh sb="0" eb="2">
      <t>シュツリョク</t>
    </rPh>
    <rPh sb="3" eb="5">
      <t>ゴショク</t>
    </rPh>
    <rPh sb="6" eb="8">
      <t>シュウセイ</t>
    </rPh>
    <phoneticPr fontId="3"/>
  </si>
  <si>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</si>
  <si>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</si>
  <si>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</si>
  <si>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</si>
  <si>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</si>
  <si>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</si>
  <si>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</si>
  <si>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</si>
  <si>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</si>
  <si>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</si>
  <si>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</si>
  <si>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</si>
  <si>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ロットNo.</t>
    <phoneticPr fontId="3"/>
  </si>
  <si>
    <t>ロット種別</t>
    <rPh sb="3" eb="5">
      <t>シュベツ</t>
    </rPh>
    <phoneticPr fontId="3"/>
  </si>
  <si>
    <t>消費税額（国内）</t>
  </si>
  <si>
    <t>明細按分消費税額（国内）</t>
    <rPh sb="0" eb="2">
      <t>メイサイ</t>
    </rPh>
    <rPh sb="2" eb="4">
      <t>アンブン</t>
    </rPh>
    <rPh sb="4" eb="7">
      <t>ショウヒゼイ</t>
    </rPh>
    <rPh sb="7" eb="8">
      <t>ガク</t>
    </rPh>
    <rPh sb="9" eb="11">
      <t>コクナイ</t>
    </rPh>
    <phoneticPr fontId="1"/>
  </si>
  <si>
    <t>支払予定額１</t>
    <rPh sb="2" eb="4">
      <t>ヨテイ</t>
    </rPh>
    <rPh sb="4" eb="5">
      <t>ガク</t>
    </rPh>
    <phoneticPr fontId="1"/>
  </si>
  <si>
    <t>出金額１</t>
    <rPh sb="0" eb="2">
      <t>シュッキン</t>
    </rPh>
    <rPh sb="2" eb="3">
      <t>ガク</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</si>
  <si>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</si>
  <si>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</si>
  <si>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</si>
  <si>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</si>
  <si>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</si>
  <si>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</si>
  <si>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</si>
  <si>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</si>
  <si>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</si>
  <si>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</si>
  <si>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備考の修正
（ロット項目追加に伴い追記）</t>
    <rPh sb="0" eb="2">
      <t>ビコウ</t>
    </rPh>
    <rPh sb="3" eb="5">
      <t>シュウセイ</t>
    </rPh>
    <rPh sb="10" eb="12">
      <t>コウモク</t>
    </rPh>
    <rPh sb="12" eb="14">
      <t>ツイカ</t>
    </rPh>
    <rPh sb="15" eb="16">
      <t>トモナ</t>
    </rPh>
    <rPh sb="17" eb="19">
      <t>ツイキ</t>
    </rPh>
    <phoneticPr fontId="7"/>
  </si>
  <si>
    <t>入荷内訳行番号</t>
    <rPh sb="0" eb="2">
      <t>ニュウカ</t>
    </rPh>
    <rPh sb="2" eb="4">
      <t>ウチワケ</t>
    </rPh>
    <phoneticPr fontId="3"/>
  </si>
  <si>
    <t>入荷内訳数量</t>
    <rPh sb="0" eb="2">
      <t>ニュウカ</t>
    </rPh>
    <rPh sb="2" eb="4">
      <t>ウチワケ</t>
    </rPh>
    <rPh sb="4" eb="6">
      <t>スウリョウ</t>
    </rPh>
    <phoneticPr fontId="1"/>
  </si>
  <si>
    <t>項目の新規追加</t>
  </si>
  <si>
    <t>控除額</t>
  </si>
  <si>
    <t>控除消費税</t>
  </si>
  <si>
    <t>明細金額（国内）</t>
    <rPh sb="0" eb="2">
      <t>メイサイ</t>
    </rPh>
    <phoneticPr fontId="1"/>
  </si>
  <si>
    <t>控除消費税（国内）</t>
  </si>
  <si>
    <t>明細金額</t>
    <rPh sb="0" eb="2">
      <t>メイサイ</t>
    </rPh>
    <rPh sb="2" eb="4">
      <t>キンガク</t>
    </rPh>
    <phoneticPr fontId="1"/>
  </si>
  <si>
    <t>発注伝票データ</t>
  </si>
  <si>
    <t>取引通貨コード</t>
    <rPh sb="2" eb="4">
      <t>ツウカ</t>
    </rPh>
    <phoneticPr fontId="1"/>
  </si>
  <si>
    <t>ロットNo.</t>
    <phoneticPr fontId="1"/>
  </si>
  <si>
    <t>ロット種別</t>
    <rPh sb="3" eb="5">
      <t>シュベツ</t>
    </rPh>
    <phoneticPr fontId="1"/>
  </si>
  <si>
    <t>ロット有効期限</t>
    <rPh sb="3" eb="5">
      <t>ユウコウ</t>
    </rPh>
    <rPh sb="5" eb="7">
      <t>キゲン</t>
    </rPh>
    <phoneticPr fontId="1"/>
  </si>
  <si>
    <t>ロット予備日付１</t>
    <rPh sb="3" eb="5">
      <t>ヨビ</t>
    </rPh>
    <rPh sb="5" eb="7">
      <t>ヒヅケ</t>
    </rPh>
    <phoneticPr fontId="1"/>
  </si>
  <si>
    <t>ロット予備日付２</t>
    <rPh sb="3" eb="5">
      <t>ヨビ</t>
    </rPh>
    <rPh sb="5" eb="7">
      <t>ヒヅケ</t>
    </rPh>
    <phoneticPr fontId="1"/>
  </si>
  <si>
    <t>ロット得意先コード</t>
    <rPh sb="3" eb="6">
      <t>トクイサキ</t>
    </rPh>
    <phoneticPr fontId="1"/>
  </si>
  <si>
    <t>ロット仕入先コード</t>
    <rPh sb="3" eb="6">
      <t>シイレサキ</t>
    </rPh>
    <phoneticPr fontId="1"/>
  </si>
  <si>
    <t>ロット部門コード</t>
    <rPh sb="3" eb="5">
      <t>ブモン</t>
    </rPh>
    <phoneticPr fontId="1"/>
  </si>
  <si>
    <t>ロットメモ１</t>
  </si>
  <si>
    <t>仕入伝票データ</t>
  </si>
  <si>
    <t>消費税額（国内）</t>
    <rPh sb="2" eb="4">
      <t>ゼイガク</t>
    </rPh>
    <rPh sb="5" eb="7">
      <t>コクナイ</t>
    </rPh>
    <phoneticPr fontId="1"/>
  </si>
  <si>
    <t>控除額（国内）</t>
    <rPh sb="4" eb="6">
      <t>コクナイ</t>
    </rPh>
    <phoneticPr fontId="1"/>
  </si>
  <si>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</si>
  <si>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</si>
  <si>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</si>
  <si>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</si>
  <si>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</si>
  <si>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</si>
  <si>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</si>
  <si>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</si>
  <si>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</si>
  <si>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1"/>
  </si>
  <si>
    <t>手数料費用消費税</t>
    <rPh sb="5" eb="8">
      <t>ショウヒゼイ</t>
    </rPh>
    <phoneticPr fontId="1"/>
  </si>
  <si>
    <t>手数料費用額（国内）</t>
  </si>
  <si>
    <t>手数料費用消費税（国内）</t>
    <rPh sb="5" eb="8">
      <t>ショウヒゼイ</t>
    </rPh>
    <phoneticPr fontId="1"/>
  </si>
  <si>
    <t>源泉徴収額（国内）</t>
  </si>
  <si>
    <t>値引消費税</t>
    <rPh sb="0" eb="2">
      <t>ネビキ</t>
    </rPh>
    <rPh sb="2" eb="5">
      <t>ショウヒゼイ</t>
    </rPh>
    <phoneticPr fontId="1"/>
  </si>
  <si>
    <t>値引額（国内）</t>
  </si>
  <si>
    <t>値引消費税（国内）</t>
    <rPh sb="0" eb="2">
      <t>ネビキ</t>
    </rPh>
    <rPh sb="2" eb="5">
      <t>ショウヒゼイ</t>
    </rPh>
    <phoneticPr fontId="1"/>
  </si>
  <si>
    <t>手数料支払額（国内）</t>
    <rPh sb="0" eb="5">
      <t>テスウリョウシハラ</t>
    </rPh>
    <phoneticPr fontId="1"/>
  </si>
  <si>
    <t>手数料支払消費税（国内）</t>
    <rPh sb="5" eb="8">
      <t>ショウヒゼイ</t>
    </rPh>
    <phoneticPr fontId="1"/>
  </si>
  <si>
    <t>明細消費税</t>
    <rPh sb="0" eb="5">
      <t>メイサイショウヒゼイ</t>
    </rPh>
    <phoneticPr fontId="3"/>
  </si>
  <si>
    <t>明細消費税（国内）</t>
    <rPh sb="0" eb="5">
      <t>メイサイショウヒゼイ</t>
    </rPh>
    <rPh sb="6" eb="8">
      <t>コクナイ</t>
    </rPh>
    <phoneticPr fontId="3"/>
  </si>
  <si>
    <t>債務額(国内)</t>
    <rPh sb="4" eb="6">
      <t>コクナイ</t>
    </rPh>
    <phoneticPr fontId="1"/>
  </si>
  <si>
    <t>源泉予定額</t>
    <rPh sb="0" eb="2">
      <t>ゲンセン</t>
    </rPh>
    <rPh sb="2" eb="4">
      <t>ヨテイ</t>
    </rPh>
    <rPh sb="4" eb="5">
      <t>ガク</t>
    </rPh>
    <phoneticPr fontId="1"/>
  </si>
  <si>
    <t>明細金額（国内）</t>
    <rPh sb="5" eb="7">
      <t>コクナイ</t>
    </rPh>
    <phoneticPr fontId="1"/>
  </si>
  <si>
    <t>構成品ロットNo.</t>
    <rPh sb="0" eb="2">
      <t>コウセイ</t>
    </rPh>
    <rPh sb="2" eb="3">
      <t>ヒン</t>
    </rPh>
    <phoneticPr fontId="24"/>
  </si>
  <si>
    <t>構成品ロット種別</t>
    <rPh sb="0" eb="3">
      <t>コウセイヒン</t>
    </rPh>
    <phoneticPr fontId="1"/>
  </si>
  <si>
    <t>構成品ロット有効期限</t>
    <rPh sb="0" eb="2">
      <t>コウセイ</t>
    </rPh>
    <rPh sb="2" eb="3">
      <t>ヒン</t>
    </rPh>
    <rPh sb="6" eb="10">
      <t>ユウコウキゲン</t>
    </rPh>
    <phoneticPr fontId="24"/>
  </si>
  <si>
    <t>構成品ロット予備日付1</t>
    <rPh sb="0" eb="2">
      <t>コウセイ</t>
    </rPh>
    <rPh sb="2" eb="3">
      <t>ヒン</t>
    </rPh>
    <rPh sb="6" eb="8">
      <t>ヨビ</t>
    </rPh>
    <rPh sb="8" eb="10">
      <t>ヒヅケ</t>
    </rPh>
    <phoneticPr fontId="24"/>
  </si>
  <si>
    <t>構成品ロット予備日付2</t>
    <rPh sb="0" eb="2">
      <t>コウセイ</t>
    </rPh>
    <rPh sb="2" eb="3">
      <t>ヒン</t>
    </rPh>
    <rPh sb="6" eb="8">
      <t>ヨビ</t>
    </rPh>
    <rPh sb="8" eb="10">
      <t>ヒヅケ</t>
    </rPh>
    <phoneticPr fontId="24"/>
  </si>
  <si>
    <t>構成品ロット得意先コード</t>
    <rPh sb="6" eb="9">
      <t>トクイサキ</t>
    </rPh>
    <phoneticPr fontId="1"/>
  </si>
  <si>
    <t>構成品ロット仕入先コード</t>
    <rPh sb="6" eb="9">
      <t>シイレサキ</t>
    </rPh>
    <phoneticPr fontId="1"/>
  </si>
  <si>
    <t>構成品ロット部門コード</t>
    <rPh sb="6" eb="8">
      <t>ブモン</t>
    </rPh>
    <phoneticPr fontId="1"/>
  </si>
  <si>
    <t>構成品ロットメモ1</t>
    <rPh sb="0" eb="2">
      <t>コウセイ</t>
    </rPh>
    <rPh sb="2" eb="3">
      <t>ヒン</t>
    </rPh>
    <phoneticPr fontId="24"/>
  </si>
  <si>
    <t>構成品ロットメモ2</t>
    <rPh sb="0" eb="2">
      <t>コウセイ</t>
    </rPh>
    <rPh sb="2" eb="3">
      <t>ヒン</t>
    </rPh>
    <phoneticPr fontId="24"/>
  </si>
  <si>
    <t>構成品ロットメモ3</t>
    <rPh sb="0" eb="2">
      <t>コウセイ</t>
    </rPh>
    <rPh sb="2" eb="3">
      <t>ヒン</t>
    </rPh>
    <phoneticPr fontId="24"/>
  </si>
  <si>
    <t>構成品ロットメモ4</t>
    <rPh sb="0" eb="2">
      <t>コウセイ</t>
    </rPh>
    <rPh sb="2" eb="3">
      <t>ヒン</t>
    </rPh>
    <phoneticPr fontId="24"/>
  </si>
  <si>
    <t>構成品ロットメモ5</t>
    <rPh sb="0" eb="2">
      <t>コウセイ</t>
    </rPh>
    <rPh sb="2" eb="3">
      <t>ヒン</t>
    </rPh>
    <phoneticPr fontId="24"/>
  </si>
  <si>
    <t>明細ロットNo.</t>
    <rPh sb="0" eb="2">
      <t>メイサイ</t>
    </rPh>
    <phoneticPr fontId="24"/>
  </si>
  <si>
    <t>明細ロット種別</t>
    <rPh sb="0" eb="2">
      <t>メイサイ</t>
    </rPh>
    <rPh sb="5" eb="7">
      <t>シュベツ</t>
    </rPh>
    <phoneticPr fontId="1"/>
  </si>
  <si>
    <t>明細ロット有効期限</t>
    <rPh sb="0" eb="2">
      <t>メイサイ</t>
    </rPh>
    <rPh sb="5" eb="7">
      <t>ユウコウ</t>
    </rPh>
    <rPh sb="7" eb="9">
      <t>キゲン</t>
    </rPh>
    <phoneticPr fontId="24"/>
  </si>
  <si>
    <t>明細ロット予備日付1</t>
    <rPh sb="0" eb="2">
      <t>メイサイ</t>
    </rPh>
    <rPh sb="5" eb="7">
      <t>ヨビ</t>
    </rPh>
    <rPh sb="7" eb="9">
      <t>ヒヅケ</t>
    </rPh>
    <phoneticPr fontId="24"/>
  </si>
  <si>
    <t>明細ロット予備日付2</t>
    <rPh sb="0" eb="2">
      <t>メイサイ</t>
    </rPh>
    <rPh sb="5" eb="7">
      <t>ヨビ</t>
    </rPh>
    <rPh sb="7" eb="9">
      <t>ヒヅケ</t>
    </rPh>
    <phoneticPr fontId="24"/>
  </si>
  <si>
    <t>明細ロット得意先コード</t>
    <rPh sb="0" eb="2">
      <t>メイサイ</t>
    </rPh>
    <rPh sb="5" eb="8">
      <t>トクイサキ</t>
    </rPh>
    <phoneticPr fontId="1"/>
  </si>
  <si>
    <t>明細ロット仕入先コード</t>
    <rPh sb="0" eb="2">
      <t>メイサイ</t>
    </rPh>
    <rPh sb="5" eb="8">
      <t>シイレサキ</t>
    </rPh>
    <phoneticPr fontId="1"/>
  </si>
  <si>
    <t>明細ロット部門コード</t>
    <rPh sb="0" eb="2">
      <t>メイサイ</t>
    </rPh>
    <rPh sb="5" eb="7">
      <t>ブモン</t>
    </rPh>
    <phoneticPr fontId="1"/>
  </si>
  <si>
    <t>明細ロットメモ1</t>
    <rPh sb="0" eb="2">
      <t>メイサイ</t>
    </rPh>
    <phoneticPr fontId="24"/>
  </si>
  <si>
    <t>明細ロットメモ2</t>
    <rPh sb="0" eb="2">
      <t>メイサイ</t>
    </rPh>
    <phoneticPr fontId="24"/>
  </si>
  <si>
    <t>明細ロットメモ3</t>
    <rPh sb="0" eb="2">
      <t>メイサイ</t>
    </rPh>
    <phoneticPr fontId="24"/>
  </si>
  <si>
    <t>明細ロットメモ4</t>
    <rPh sb="0" eb="2">
      <t>メイサイ</t>
    </rPh>
    <phoneticPr fontId="24"/>
  </si>
  <si>
    <t>明細ロットメモ5</t>
    <rPh sb="0" eb="2">
      <t>メイサイ</t>
    </rPh>
    <phoneticPr fontId="24"/>
  </si>
  <si>
    <t>構成品棚番No.</t>
    <rPh sb="0" eb="3">
      <t>コウセイヒン</t>
    </rPh>
    <rPh sb="3" eb="5">
      <t>タナバン</t>
    </rPh>
    <phoneticPr fontId="3"/>
  </si>
  <si>
    <t>項目の記載位置の変更
（在庫情報からヘッダー情報へ移動）</t>
    <rPh sb="0" eb="2">
      <t>コウモク</t>
    </rPh>
    <rPh sb="3" eb="7">
      <t>キサイイチ</t>
    </rPh>
    <rPh sb="8" eb="10">
      <t>ヘンコウ</t>
    </rPh>
    <phoneticPr fontId="3"/>
  </si>
  <si>
    <t>明細棚番No.</t>
    <rPh sb="0" eb="2">
      <t>メイサイ</t>
    </rPh>
    <rPh sb="2" eb="4">
      <t>タナバン</t>
    </rPh>
    <phoneticPr fontId="24"/>
  </si>
  <si>
    <t>項目の記載位置の変更
（在庫情報から明細情報へ移動）</t>
    <rPh sb="12" eb="14">
      <t>ザイコ</t>
    </rPh>
    <rPh sb="14" eb="16">
      <t>ジョウホウ</t>
    </rPh>
    <rPh sb="18" eb="20">
      <t>メイサイ</t>
    </rPh>
    <rPh sb="20" eb="22">
      <t>ジョウホウ</t>
    </rPh>
    <rPh sb="23" eb="25">
      <t>イドウ</t>
    </rPh>
    <phoneticPr fontId="3"/>
  </si>
  <si>
    <t>明細在庫内訳行番号</t>
    <rPh sb="0" eb="2">
      <t>メイサイ</t>
    </rPh>
    <rPh sb="2" eb="4">
      <t>ザイコ</t>
    </rPh>
    <rPh sb="4" eb="6">
      <t>ウチワケ</t>
    </rPh>
    <rPh sb="6" eb="9">
      <t>ギョウバンゴウ</t>
    </rPh>
    <phoneticPr fontId="13"/>
  </si>
  <si>
    <t>項目の削除</t>
    <rPh sb="0" eb="2">
      <t>コウモク</t>
    </rPh>
    <rPh sb="3" eb="5">
      <t>サクジョ</t>
    </rPh>
    <phoneticPr fontId="3"/>
  </si>
  <si>
    <t>明細在庫内訳数量</t>
    <rPh sb="2" eb="4">
      <t>ザイコ</t>
    </rPh>
    <rPh sb="4" eb="6">
      <t>ウチワケ</t>
    </rPh>
    <rPh sb="6" eb="8">
      <t>スウリョウ</t>
    </rPh>
    <phoneticPr fontId="13"/>
  </si>
  <si>
    <t>明細在庫内訳バラ数量</t>
    <rPh sb="0" eb="2">
      <t>メイサイ</t>
    </rPh>
    <rPh sb="2" eb="4">
      <t>ザイコ</t>
    </rPh>
    <rPh sb="4" eb="6">
      <t>ウチワケ</t>
    </rPh>
    <rPh sb="8" eb="10">
      <t>スウリョウ</t>
    </rPh>
    <phoneticPr fontId="13"/>
  </si>
  <si>
    <t>明細在庫内訳金額</t>
    <rPh sb="0" eb="2">
      <t>メイサイ</t>
    </rPh>
    <rPh sb="2" eb="4">
      <t>ザイコ</t>
    </rPh>
    <rPh sb="4" eb="6">
      <t>ウチワケ</t>
    </rPh>
    <rPh sb="6" eb="8">
      <t>キンガク</t>
    </rPh>
    <phoneticPr fontId="25"/>
  </si>
  <si>
    <t>伝票区分</t>
    <rPh sb="0" eb="4">
      <t>デンピョウクブン</t>
    </rPh>
    <phoneticPr fontId="24"/>
  </si>
  <si>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3"/>
  </si>
  <si>
    <t>払出ロットNo.</t>
    <rPh sb="0" eb="2">
      <t>ハライダシ</t>
    </rPh>
    <phoneticPr fontId="24"/>
  </si>
  <si>
    <t>払出ロット種別</t>
    <rPh sb="0" eb="2">
      <t>ハライダシ</t>
    </rPh>
    <phoneticPr fontId="1"/>
  </si>
  <si>
    <t>受入ロットNo.</t>
    <rPh sb="0" eb="1">
      <t>ウ</t>
    </rPh>
    <rPh sb="1" eb="2">
      <t>イ</t>
    </rPh>
    <phoneticPr fontId="0"/>
  </si>
  <si>
    <t>受入ロット種別</t>
    <rPh sb="0" eb="2">
      <t>ウケイレ</t>
    </rPh>
    <rPh sb="5" eb="7">
      <t>シュベツ</t>
    </rPh>
    <phoneticPr fontId="1"/>
  </si>
  <si>
    <t>受入ロット有効期限</t>
    <rPh sb="5" eb="7">
      <t>ユウコウ</t>
    </rPh>
    <rPh sb="7" eb="9">
      <t>キゲン</t>
    </rPh>
    <phoneticPr fontId="24"/>
  </si>
  <si>
    <t>受入ロット予備日付１</t>
    <rPh sb="5" eb="7">
      <t>ヨビ</t>
    </rPh>
    <rPh sb="7" eb="9">
      <t>ヒヅケ</t>
    </rPh>
    <phoneticPr fontId="24"/>
  </si>
  <si>
    <t>受入ロット予備日付２</t>
    <rPh sb="5" eb="7">
      <t>ヨビ</t>
    </rPh>
    <rPh sb="7" eb="9">
      <t>ヒヅケ</t>
    </rPh>
    <phoneticPr fontId="24"/>
  </si>
  <si>
    <t>受入ロット得意先コード</t>
    <rPh sb="5" eb="8">
      <t>トクイサキ</t>
    </rPh>
    <phoneticPr fontId="1"/>
  </si>
  <si>
    <t>受入ロット仕入先コード</t>
    <rPh sb="5" eb="8">
      <t>シイレサキ</t>
    </rPh>
    <phoneticPr fontId="1"/>
  </si>
  <si>
    <t>受入ロット部門コード</t>
    <rPh sb="5" eb="7">
      <t>ブモン</t>
    </rPh>
    <phoneticPr fontId="1"/>
  </si>
  <si>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</si>
  <si>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</si>
  <si>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</si>
  <si>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</si>
  <si>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</si>
  <si>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3"/>
  </si>
  <si>
    <t>ロットNo.</t>
    <phoneticPr fontId="24"/>
  </si>
  <si>
    <t>ロット種別</t>
    <phoneticPr fontId="1"/>
  </si>
  <si>
    <t>預り品振替伝票データ</t>
    <rPh sb="0" eb="1">
      <t>アズカ</t>
    </rPh>
    <rPh sb="2" eb="3">
      <t>ヒン</t>
    </rPh>
    <rPh sb="3" eb="5">
      <t>フリカエ</t>
    </rPh>
    <rPh sb="5" eb="7">
      <t>デンピョウ</t>
    </rPh>
    <phoneticPr fontId="3"/>
  </si>
  <si>
    <t>預り内訳行番号</t>
    <rPh sb="0" eb="1">
      <t>アズカ</t>
    </rPh>
    <rPh sb="2" eb="4">
      <t>ウチワケ</t>
    </rPh>
    <phoneticPr fontId="13"/>
  </si>
  <si>
    <t>預り内訳数量</t>
    <rPh sb="0" eb="1">
      <t>アズカ</t>
    </rPh>
    <rPh sb="2" eb="4">
      <t>ウチワケ</t>
    </rPh>
    <rPh sb="4" eb="6">
      <t>スウリョウ</t>
    </rPh>
    <phoneticPr fontId="13"/>
  </si>
  <si>
    <t>ロット種別</t>
    <rPh sb="3" eb="5">
      <t>シュベツ</t>
    </rPh>
    <phoneticPr fontId="20"/>
  </si>
  <si>
    <t>ロット有効期限</t>
    <rPh sb="3" eb="5">
      <t>ユウコウ</t>
    </rPh>
    <rPh sb="5" eb="7">
      <t>キゲン</t>
    </rPh>
    <phoneticPr fontId="3"/>
  </si>
  <si>
    <t>ロット予備日付１</t>
    <rPh sb="3" eb="5">
      <t>ヨビ</t>
    </rPh>
    <rPh sb="5" eb="7">
      <t>ヒヅケ</t>
    </rPh>
    <phoneticPr fontId="3"/>
  </si>
  <si>
    <t>ロット予備日付２</t>
    <rPh sb="3" eb="5">
      <t>ヨビ</t>
    </rPh>
    <rPh sb="5" eb="7">
      <t>ヒヅケ</t>
    </rPh>
    <phoneticPr fontId="3"/>
  </si>
  <si>
    <t>在庫単価データ</t>
    <rPh sb="2" eb="4">
      <t>タンカ</t>
    </rPh>
    <phoneticPr fontId="3"/>
  </si>
  <si>
    <t>シートを追加しました。</t>
  </si>
  <si>
    <t>インボイス登録区分</t>
    <phoneticPr fontId="3"/>
  </si>
  <si>
    <t>インボイス登録番号</t>
    <phoneticPr fontId="3"/>
  </si>
  <si>
    <t>仕入先データ</t>
    <rPh sb="0" eb="2">
      <t>シイレ</t>
    </rPh>
    <rPh sb="2" eb="3">
      <t>サキ</t>
    </rPh>
    <phoneticPr fontId="3"/>
  </si>
  <si>
    <t>インボイス登録区分</t>
    <rPh sb="5" eb="7">
      <t>トウロク</t>
    </rPh>
    <rPh sb="7" eb="9">
      <t>クブン</t>
    </rPh>
    <phoneticPr fontId="3"/>
  </si>
  <si>
    <t>インボイス登録番号</t>
    <rPh sb="5" eb="7">
      <t>トウロク</t>
    </rPh>
    <rPh sb="7" eb="9">
      <t>バンゴウ</t>
    </rPh>
    <phoneticPr fontId="3"/>
  </si>
  <si>
    <t>明細インボイス取引区分</t>
    <phoneticPr fontId="3"/>
  </si>
  <si>
    <t>明細仕入税額控除経過措置の控除割合</t>
    <phoneticPr fontId="3"/>
  </si>
  <si>
    <t>控除仕入税額控除経過措置の控除割合</t>
    <rPh sb="0" eb="2">
      <t>コウジョ</t>
    </rPh>
    <rPh sb="2" eb="12">
      <t>シイレゼイガクコウジョケイカソチ</t>
    </rPh>
    <rPh sb="13" eb="17">
      <t>コウジョワリアイ</t>
    </rPh>
    <phoneticPr fontId="3"/>
  </si>
  <si>
    <t>発注伝票データ</t>
    <rPh sb="0" eb="2">
      <t>ハッチュウ</t>
    </rPh>
    <rPh sb="2" eb="4">
      <t>デンピョウ</t>
    </rPh>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</si>
  <si>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</si>
  <si>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</si>
  <si>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債務伝票データ</t>
    <rPh sb="0" eb="2">
      <t>サイム</t>
    </rPh>
    <rPh sb="2" eb="4">
      <t>デンピョウ</t>
    </rPh>
    <phoneticPr fontId="3"/>
  </si>
  <si>
    <t>支払情報データ</t>
    <rPh sb="0" eb="4">
      <t>シハライジョウホウ</t>
    </rPh>
    <phoneticPr fontId="3"/>
  </si>
  <si>
    <t>値引インボイス取引区分</t>
    <rPh sb="0" eb="2">
      <t>ネビキ</t>
    </rPh>
    <rPh sb="7" eb="11">
      <t>トリヒキクブン</t>
    </rPh>
    <phoneticPr fontId="3"/>
  </si>
  <si>
    <t>値引仕入税額控除経過措置の控除割合</t>
    <rPh sb="2" eb="12">
      <t>シイレゼイガクコウジョケイカソチ</t>
    </rPh>
    <rPh sb="13" eb="17">
      <t>コウジョワリアイ</t>
    </rPh>
    <phoneticPr fontId="3"/>
  </si>
  <si>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</si>
  <si>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</si>
  <si>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26"/>
  </si>
  <si>
    <t>手数料支払仕入税額控除経過措置の控除割合</t>
    <rPh sb="0" eb="3">
      <t>テスウリョウ</t>
    </rPh>
    <rPh sb="3" eb="5">
      <t>シハライ</t>
    </rPh>
    <rPh sb="5" eb="15">
      <t>シイレゼイガクコウジョケイカソチ</t>
    </rPh>
    <rPh sb="16" eb="20">
      <t>コウジョワリアイ</t>
    </rPh>
    <phoneticPr fontId="26"/>
  </si>
  <si>
    <t>Ver220929　変更内容</t>
    <phoneticPr fontId="3"/>
  </si>
  <si>
    <t>科目属性-決済科目</t>
    <phoneticPr fontId="3"/>
  </si>
  <si>
    <t>科目属性-郵送料科目</t>
    <phoneticPr fontId="3"/>
  </si>
  <si>
    <t>科目属性-てん末科目</t>
    <phoneticPr fontId="3"/>
  </si>
  <si>
    <t>科目属性-割引料科目</t>
    <phoneticPr fontId="3"/>
  </si>
  <si>
    <t>支払方法データ</t>
    <rPh sb="0" eb="2">
      <t>シハライ</t>
    </rPh>
    <rPh sb="2" eb="4">
      <t>ホウホウ</t>
    </rPh>
    <phoneticPr fontId="3"/>
  </si>
  <si>
    <t>出金セグメント１指定</t>
    <rPh sb="0" eb="2">
      <t>シュッキン</t>
    </rPh>
    <rPh sb="8" eb="10">
      <t>シテイ</t>
    </rPh>
    <phoneticPr fontId="3"/>
  </si>
  <si>
    <t>出金セグメント１コード</t>
    <rPh sb="0" eb="2">
      <t>シュッキン</t>
    </rPh>
    <phoneticPr fontId="3"/>
  </si>
  <si>
    <t>出金セグメント２指定</t>
    <rPh sb="0" eb="2">
      <t>シュッキン</t>
    </rPh>
    <rPh sb="8" eb="10">
      <t>シテイ</t>
    </rPh>
    <phoneticPr fontId="3"/>
  </si>
  <si>
    <t>出金セグメント２コード</t>
    <rPh sb="0" eb="2">
      <t>シュッキン</t>
    </rPh>
    <phoneticPr fontId="3"/>
  </si>
  <si>
    <t>値引セグメント１指定</t>
    <rPh sb="0" eb="2">
      <t>ネビキ</t>
    </rPh>
    <rPh sb="8" eb="10">
      <t>シテイ</t>
    </rPh>
    <phoneticPr fontId="3"/>
  </si>
  <si>
    <t>値引セグメント１コード</t>
    <rPh sb="0" eb="2">
      <t>ネビキ</t>
    </rPh>
    <phoneticPr fontId="3"/>
  </si>
  <si>
    <t>値引セグメント２指定</t>
    <rPh sb="0" eb="2">
      <t>ネビキ</t>
    </rPh>
    <rPh sb="8" eb="10">
      <t>シテイ</t>
    </rPh>
    <phoneticPr fontId="3"/>
  </si>
  <si>
    <t>値引セグメント２コード</t>
    <rPh sb="0" eb="2">
      <t>ネビキ</t>
    </rPh>
    <phoneticPr fontId="3"/>
  </si>
  <si>
    <t>手数料費用セグメント１指定</t>
    <rPh sb="0" eb="3">
      <t>テスウリョウ</t>
    </rPh>
    <rPh sb="3" eb="5">
      <t>ヒヨウ</t>
    </rPh>
    <rPh sb="11" eb="13">
      <t>シテイ</t>
    </rPh>
    <phoneticPr fontId="3"/>
  </si>
  <si>
    <t>手数料費用セグメント１コード</t>
    <rPh sb="0" eb="3">
      <t>テスウリョウ</t>
    </rPh>
    <rPh sb="3" eb="5">
      <t>ヒヨウ</t>
    </rPh>
    <phoneticPr fontId="3"/>
  </si>
  <si>
    <t>手数料費用セグメント２指定</t>
    <rPh sb="0" eb="3">
      <t>テスウリョウ</t>
    </rPh>
    <rPh sb="3" eb="5">
      <t>ヒヨウ</t>
    </rPh>
    <rPh sb="11" eb="13">
      <t>シテイ</t>
    </rPh>
    <phoneticPr fontId="3"/>
  </si>
  <si>
    <t>手数料費用セグメント２コード</t>
    <rPh sb="0" eb="3">
      <t>テスウリョウ</t>
    </rPh>
    <rPh sb="3" eb="5">
      <t>ヒヨウ</t>
    </rPh>
    <phoneticPr fontId="3"/>
  </si>
  <si>
    <t>手数料支払セグメント１指定</t>
    <rPh sb="0" eb="3">
      <t>テスウリョウ</t>
    </rPh>
    <rPh sb="3" eb="5">
      <t>シハライ</t>
    </rPh>
    <rPh sb="11" eb="13">
      <t>シテイ</t>
    </rPh>
    <phoneticPr fontId="3"/>
  </si>
  <si>
    <t>手数料支払セグメント１コード</t>
    <rPh sb="0" eb="3">
      <t>テスウリョウ</t>
    </rPh>
    <rPh sb="3" eb="5">
      <t>シハライ</t>
    </rPh>
    <phoneticPr fontId="3"/>
  </si>
  <si>
    <t>手数料支払セグメント２指定</t>
    <rPh sb="0" eb="5">
      <t>テスウリョウシハライ</t>
    </rPh>
    <rPh sb="11" eb="13">
      <t>シテイ</t>
    </rPh>
    <phoneticPr fontId="3"/>
  </si>
  <si>
    <t>手数料支払セグメント２コード</t>
    <rPh sb="0" eb="5">
      <t>テスウリョウシハライ</t>
    </rPh>
    <phoneticPr fontId="3"/>
  </si>
  <si>
    <t>ファクタリング会社</t>
    <phoneticPr fontId="3"/>
  </si>
  <si>
    <t>仕訳作成取引先設定</t>
    <rPh sb="0" eb="2">
      <t>シワケ</t>
    </rPh>
    <rPh sb="2" eb="4">
      <t>サクセイ</t>
    </rPh>
    <rPh sb="4" eb="7">
      <t>トリヒキサキ</t>
    </rPh>
    <rPh sb="7" eb="9">
      <t>セッテイ</t>
    </rPh>
    <phoneticPr fontId="3"/>
  </si>
  <si>
    <t>郵送料科目</t>
    <rPh sb="0" eb="3">
      <t>ユウソウリョウ</t>
    </rPh>
    <rPh sb="3" eb="5">
      <t>カモク</t>
    </rPh>
    <phoneticPr fontId="3"/>
  </si>
  <si>
    <t>郵送料補助科目</t>
    <rPh sb="0" eb="3">
      <t>ユウソウリョウ</t>
    </rPh>
    <rPh sb="3" eb="5">
      <t>ホジョ</t>
    </rPh>
    <rPh sb="5" eb="7">
      <t>カモク</t>
    </rPh>
    <phoneticPr fontId="3"/>
  </si>
  <si>
    <t>郵送料部門指定</t>
    <rPh sb="0" eb="3">
      <t>ユウソウリョウ</t>
    </rPh>
    <rPh sb="3" eb="5">
      <t>ブモン</t>
    </rPh>
    <rPh sb="5" eb="7">
      <t>シテイ</t>
    </rPh>
    <phoneticPr fontId="3"/>
  </si>
  <si>
    <t>郵送料部門</t>
    <rPh sb="0" eb="3">
      <t>ユウソウリョウ</t>
    </rPh>
    <rPh sb="3" eb="5">
      <t>ブモン</t>
    </rPh>
    <phoneticPr fontId="3"/>
  </si>
  <si>
    <t>郵送料セグメント１指定</t>
    <rPh sb="0" eb="3">
      <t>ユウソウリョウ</t>
    </rPh>
    <rPh sb="9" eb="11">
      <t>シテイ</t>
    </rPh>
    <phoneticPr fontId="3"/>
  </si>
  <si>
    <t>郵送料セグメント１コード</t>
    <rPh sb="0" eb="3">
      <t>ユウソウリョウ</t>
    </rPh>
    <phoneticPr fontId="3"/>
  </si>
  <si>
    <t>郵送料セグメント２指定</t>
    <rPh sb="0" eb="3">
      <t>ユウソウリョウ</t>
    </rPh>
    <rPh sb="9" eb="11">
      <t>シテイ</t>
    </rPh>
    <phoneticPr fontId="3"/>
  </si>
  <si>
    <t>郵送料セグメント２コード</t>
    <rPh sb="0" eb="3">
      <t>ユウソウリョウ</t>
    </rPh>
    <phoneticPr fontId="3"/>
  </si>
  <si>
    <t>郵送料プロジェクト指定</t>
    <rPh sb="9" eb="11">
      <t>シテイ</t>
    </rPh>
    <phoneticPr fontId="3"/>
  </si>
  <si>
    <t>郵送料プロジェクト</t>
    <phoneticPr fontId="3"/>
  </si>
  <si>
    <t>郵送料工程／工種指定</t>
    <phoneticPr fontId="3"/>
  </si>
  <si>
    <t>郵送料工程／工種</t>
    <phoneticPr fontId="3"/>
  </si>
  <si>
    <t>決済科目</t>
    <rPh sb="0" eb="2">
      <t>ケッサイ</t>
    </rPh>
    <rPh sb="2" eb="4">
      <t>カモク</t>
    </rPh>
    <phoneticPr fontId="3"/>
  </si>
  <si>
    <t>決済補助科目</t>
    <rPh sb="0" eb="2">
      <t>ケッサイ</t>
    </rPh>
    <rPh sb="2" eb="4">
      <t>ホジョ</t>
    </rPh>
    <rPh sb="4" eb="6">
      <t>カモク</t>
    </rPh>
    <phoneticPr fontId="3"/>
  </si>
  <si>
    <t>決済部門指定</t>
    <rPh sb="2" eb="4">
      <t>ブモン</t>
    </rPh>
    <rPh sb="4" eb="6">
      <t>シテイ</t>
    </rPh>
    <phoneticPr fontId="3"/>
  </si>
  <si>
    <t>決済部門</t>
    <rPh sb="0" eb="2">
      <t>ケッサイ</t>
    </rPh>
    <rPh sb="2" eb="4">
      <t>ブモン</t>
    </rPh>
    <phoneticPr fontId="3"/>
  </si>
  <si>
    <t>決済セグメント１指定</t>
    <rPh sb="0" eb="2">
      <t>ケッサイ</t>
    </rPh>
    <rPh sb="8" eb="10">
      <t>シテイ</t>
    </rPh>
    <phoneticPr fontId="3"/>
  </si>
  <si>
    <t>決済セグメント１コード</t>
    <rPh sb="0" eb="2">
      <t>ケッサイ</t>
    </rPh>
    <phoneticPr fontId="3"/>
  </si>
  <si>
    <t>決済セグメント２指定</t>
    <rPh sb="0" eb="2">
      <t>ケッサイ</t>
    </rPh>
    <rPh sb="8" eb="10">
      <t>シテイ</t>
    </rPh>
    <phoneticPr fontId="3"/>
  </si>
  <si>
    <t>決済セグメント２コード</t>
    <rPh sb="0" eb="2">
      <t>ケッサイ</t>
    </rPh>
    <phoneticPr fontId="3"/>
  </si>
  <si>
    <t>決済プロジェクト指定</t>
    <rPh sb="8" eb="10">
      <t>シテイ</t>
    </rPh>
    <phoneticPr fontId="3"/>
  </si>
  <si>
    <t>決済プロジェクト</t>
    <phoneticPr fontId="3"/>
  </si>
  <si>
    <t>決済工程／工種指定</t>
    <phoneticPr fontId="3"/>
  </si>
  <si>
    <t>決済工程／工種</t>
    <phoneticPr fontId="3"/>
  </si>
  <si>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</si>
  <si>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</si>
  <si>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</si>
  <si>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</si>
  <si>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</si>
  <si>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</si>
  <si>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</si>
  <si>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</si>
  <si>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</si>
  <si>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</si>
  <si>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</si>
  <si>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</si>
  <si>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</si>
  <si>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</si>
  <si>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</si>
  <si>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</si>
  <si>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</si>
  <si>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</si>
  <si>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</si>
  <si>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</si>
  <si>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</si>
  <si>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</si>
  <si>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</si>
  <si>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</si>
  <si>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</si>
  <si>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</si>
  <si>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</si>
  <si>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</si>
  <si>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</si>
  <si>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</si>
  <si>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</si>
  <si>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</si>
  <si>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</si>
  <si>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</si>
  <si>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</si>
  <si>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</si>
  <si>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</si>
  <si>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</si>
  <si>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</si>
  <si>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</si>
  <si>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</si>
  <si>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</si>
  <si>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</si>
  <si>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</si>
  <si>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</si>
  <si>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</si>
  <si>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</si>
  <si>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</si>
  <si>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</si>
  <si>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</si>
  <si>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</si>
  <si>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</si>
  <si>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</si>
  <si>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</si>
  <si>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</si>
  <si>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</si>
  <si>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</si>
  <si>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</si>
  <si>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</si>
  <si>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</si>
  <si>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</si>
  <si>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</si>
  <si>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</si>
  <si>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</si>
  <si>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</si>
  <si>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</si>
  <si>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</si>
  <si>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</si>
  <si>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</si>
  <si>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</si>
  <si>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</si>
  <si>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</si>
  <si>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</si>
  <si>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帳票通貨コード</t>
    <phoneticPr fontId="3"/>
  </si>
  <si>
    <t>仕入取引通貨コード</t>
    <phoneticPr fontId="3"/>
  </si>
  <si>
    <t>得意先データ</t>
    <rPh sb="0" eb="3">
      <t>トクイサキ</t>
    </rPh>
    <phoneticPr fontId="3"/>
  </si>
  <si>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</si>
  <si>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</si>
  <si>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</si>
  <si>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</si>
  <si>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</si>
  <si>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</si>
  <si>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</si>
  <si>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</si>
  <si>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</si>
  <si>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</si>
  <si>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</si>
  <si>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</si>
  <si>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</si>
  <si>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</si>
  <si>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</si>
  <si>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</si>
  <si>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</si>
  <si>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</si>
  <si>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</si>
  <si>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</si>
  <si>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</si>
  <si>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</si>
  <si>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</si>
  <si>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</si>
  <si>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</si>
  <si>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</si>
  <si>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3"/>
  </si>
  <si>
    <t>電子記録債務-手数料負担</t>
    <rPh sb="0" eb="2">
      <t>デンシ</t>
    </rPh>
    <rPh sb="2" eb="4">
      <t>キロク</t>
    </rPh>
    <rPh sb="4" eb="6">
      <t>サイム</t>
    </rPh>
    <rPh sb="7" eb="10">
      <t>テスウリョウ</t>
    </rPh>
    <rPh sb="10" eb="12">
      <t>フタン</t>
    </rPh>
    <phoneticPr fontId="3"/>
  </si>
  <si>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3"/>
  </si>
  <si>
    <t>主振込先（電子記録債務）</t>
    <rPh sb="0" eb="1">
      <t>シュ</t>
    </rPh>
    <rPh sb="1" eb="4">
      <t>フリコミサキ</t>
    </rPh>
    <rPh sb="5" eb="7">
      <t>デンシ</t>
    </rPh>
    <rPh sb="7" eb="9">
      <t>キロク</t>
    </rPh>
    <rPh sb="9" eb="11">
      <t>サイム</t>
    </rPh>
    <phoneticPr fontId="3"/>
  </si>
  <si>
    <t>金額（国内）</t>
  </si>
  <si>
    <t>明細按分金額（国内）</t>
  </si>
  <si>
    <t>明細按分セグメント１コード</t>
    <rPh sb="0" eb="4">
      <t>メイサイアンブン</t>
    </rPh>
    <phoneticPr fontId="3"/>
  </si>
  <si>
    <t>明細按分セグメント２コード</t>
    <rPh sb="0" eb="4">
      <t>メイサイアンブン</t>
    </rPh>
    <phoneticPr fontId="3"/>
  </si>
  <si>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</si>
  <si>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</si>
  <si>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</si>
  <si>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</si>
  <si>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</si>
  <si>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</si>
  <si>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</si>
  <si>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</si>
  <si>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</si>
  <si>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</si>
  <si>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</si>
  <si>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</si>
  <si>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</si>
  <si>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</si>
  <si>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</si>
  <si>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</si>
  <si>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</si>
  <si>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</si>
  <si>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</si>
  <si>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</si>
  <si>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</si>
  <si>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</si>
  <si>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</si>
  <si>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</si>
  <si>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</si>
  <si>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</si>
  <si>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</si>
  <si>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</si>
  <si>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</si>
  <si>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</si>
  <si>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</si>
  <si>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</si>
  <si>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</si>
  <si>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</si>
  <si>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</si>
  <si>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</si>
  <si>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</si>
  <si>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</si>
  <si>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</si>
  <si>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</si>
  <si>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</si>
  <si>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</si>
  <si>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</si>
  <si>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</si>
  <si>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</si>
  <si>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</si>
  <si>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</si>
  <si>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</si>
  <si>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</si>
  <si>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</si>
  <si>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</si>
  <si>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</si>
  <si>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</si>
  <si>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</si>
  <si>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</si>
  <si>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</si>
  <si>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3"/>
  </si>
  <si>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</si>
  <si>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</si>
  <si>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</si>
  <si>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</si>
  <si>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</si>
  <si>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</si>
  <si>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</si>
  <si>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</si>
  <si>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</si>
  <si>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</si>
  <si>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</si>
  <si>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</si>
  <si>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</si>
  <si>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</si>
  <si>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</si>
  <si>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</si>
  <si>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</si>
  <si>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</si>
  <si>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</si>
  <si>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</si>
  <si>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</si>
  <si>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</si>
  <si>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</si>
  <si>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</si>
  <si>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</si>
  <si>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</si>
  <si>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3"/>
  </si>
  <si>
    <t>明細回収セグメント２コード</t>
    <rPh sb="0" eb="4">
      <t>メイサイカイシュウ</t>
    </rPh>
    <phoneticPr fontId="3"/>
  </si>
  <si>
    <t>明細金額（国内）</t>
  </si>
  <si>
    <t>ファクタリング会社コード</t>
    <rPh sb="7" eb="9">
      <t>カイシャ</t>
    </rPh>
    <phoneticPr fontId="3"/>
  </si>
  <si>
    <t>決済日付</t>
    <rPh sb="0" eb="4">
      <t>ケッサイヒヅケ</t>
    </rPh>
    <phoneticPr fontId="3"/>
  </si>
  <si>
    <t>明細消費税（国内）</t>
  </si>
  <si>
    <t>対象外債務額（国内）</t>
  </si>
  <si>
    <t>購入セグメント１コード</t>
    <rPh sb="0" eb="2">
      <t>コウニュウ</t>
    </rPh>
    <phoneticPr fontId="3"/>
  </si>
  <si>
    <t>購入セグメント２コード</t>
    <rPh sb="0" eb="2">
      <t>コウニュウ</t>
    </rPh>
    <phoneticPr fontId="3"/>
  </si>
  <si>
    <t>債務セグメント１コード</t>
    <rPh sb="0" eb="2">
      <t>サイム</t>
    </rPh>
    <phoneticPr fontId="3"/>
  </si>
  <si>
    <t>債務セグメント２コード</t>
    <rPh sb="0" eb="2">
      <t>サイム</t>
    </rPh>
    <phoneticPr fontId="3"/>
  </si>
  <si>
    <t>支払情報データ</t>
    <rPh sb="0" eb="2">
      <t>シハライ</t>
    </rPh>
    <rPh sb="2" eb="4">
      <t>ジョウホウ</t>
    </rPh>
    <phoneticPr fontId="3"/>
  </si>
  <si>
    <t>手数料費用支払セグメント１コード</t>
    <rPh sb="0" eb="5">
      <t>テスウリョウヒヨウ</t>
    </rPh>
    <rPh sb="5" eb="7">
      <t>シハライ</t>
    </rPh>
    <phoneticPr fontId="3"/>
  </si>
  <si>
    <t>手数料費用支払セグメント２コード</t>
    <rPh sb="0" eb="3">
      <t>テスウリョウ</t>
    </rPh>
    <rPh sb="3" eb="7">
      <t>ヒヨウシハラ</t>
    </rPh>
    <phoneticPr fontId="3"/>
  </si>
  <si>
    <t>値引支払セグメント１コード</t>
    <rPh sb="0" eb="4">
      <t>ネビキシハライ</t>
    </rPh>
    <phoneticPr fontId="3"/>
  </si>
  <si>
    <t>値引支払セグメント２コード</t>
    <rPh sb="0" eb="4">
      <t>ネビキシハライ</t>
    </rPh>
    <phoneticPr fontId="3"/>
  </si>
  <si>
    <t>手数料支払セグメント２コード</t>
    <rPh sb="0" eb="3">
      <t>テスウリョウ</t>
    </rPh>
    <rPh sb="3" eb="5">
      <t>シハライ</t>
    </rPh>
    <phoneticPr fontId="3"/>
  </si>
  <si>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</si>
  <si>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</si>
  <si>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</si>
  <si>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</si>
  <si>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</si>
  <si>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</si>
  <si>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</si>
  <si>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3"/>
  </si>
  <si>
    <t>明細支払セグメント１コード</t>
    <rPh sb="0" eb="4">
      <t>メイサイシハライ</t>
    </rPh>
    <phoneticPr fontId="3"/>
  </si>
  <si>
    <t>明細支払セグメント２コード</t>
  </si>
  <si>
    <t>期日債務番号</t>
    <rPh sb="0" eb="2">
      <t>キジツ</t>
    </rPh>
    <rPh sb="2" eb="4">
      <t>サイム</t>
    </rPh>
    <rPh sb="4" eb="6">
      <t>バンゴウ</t>
    </rPh>
    <phoneticPr fontId="3"/>
  </si>
  <si>
    <t>債務残高データ</t>
    <rPh sb="0" eb="2">
      <t>サイム</t>
    </rPh>
    <rPh sb="2" eb="4">
      <t>ザンダカ</t>
    </rPh>
    <phoneticPr fontId="3"/>
  </si>
  <si>
    <t>前払金残高データ</t>
    <rPh sb="1" eb="2">
      <t>バラ</t>
    </rPh>
    <phoneticPr fontId="3"/>
  </si>
  <si>
    <t>明細支払セグメント１コード</t>
    <rPh sb="0" eb="2">
      <t>メイサイ</t>
    </rPh>
    <rPh sb="2" eb="4">
      <t>シハライ</t>
    </rPh>
    <phoneticPr fontId="3"/>
  </si>
  <si>
    <t>明細支払セグメント２コード</t>
    <rPh sb="0" eb="2">
      <t>メイサイ</t>
    </rPh>
    <rPh sb="2" eb="4">
      <t>シハライ</t>
    </rPh>
    <phoneticPr fontId="3"/>
  </si>
  <si>
    <t>Ver220630　変更内容</t>
    <phoneticPr fontId="3"/>
  </si>
  <si>
    <t>汎用データの新規追加</t>
    <rPh sb="0" eb="2">
      <t>ハンヨウ</t>
    </rPh>
    <rPh sb="6" eb="8">
      <t>シンキ</t>
    </rPh>
    <rPh sb="8" eb="10">
      <t>ツイカ</t>
    </rPh>
    <phoneticPr fontId="3"/>
  </si>
  <si>
    <t>送付先番地</t>
  </si>
  <si>
    <t>納入先番地</t>
  </si>
  <si>
    <t>預り品振替伝票データ</t>
    <phoneticPr fontId="3"/>
  </si>
  <si>
    <t>リレー元在庫内訳行番号</t>
  </si>
  <si>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</si>
  <si>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</si>
  <si>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</si>
  <si>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</si>
  <si>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証憑No.１～証憑No.５</t>
    <phoneticPr fontId="3"/>
  </si>
  <si>
    <t>証憑ファイルパス１～証憑ファイルパス５</t>
    <phoneticPr fontId="3"/>
  </si>
  <si>
    <t>支払処理額</t>
    <rPh sb="0" eb="2">
      <t>シハライ</t>
    </rPh>
    <rPh sb="2" eb="4">
      <t>ショリ</t>
    </rPh>
    <rPh sb="4" eb="5">
      <t>ガク</t>
    </rPh>
    <phoneticPr fontId="3"/>
  </si>
  <si>
    <t>Ver211223　変更内容</t>
    <phoneticPr fontId="3"/>
  </si>
  <si>
    <t>仕入先データ</t>
    <rPh sb="0" eb="2">
      <t>シイ</t>
    </rPh>
    <rPh sb="2" eb="3">
      <t>サキ</t>
    </rPh>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</si>
  <si>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</si>
  <si>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</si>
  <si>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</si>
  <si>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</si>
  <si>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</si>
  <si>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</si>
  <si>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他勘定振替伝票データ</t>
    <rPh sb="0" eb="1">
      <t>ホカ</t>
    </rPh>
    <rPh sb="1" eb="3">
      <t>カンジョウ</t>
    </rPh>
    <rPh sb="3" eb="5">
      <t>フリカエ</t>
    </rPh>
    <rPh sb="5" eb="7">
      <t>デンピョウ</t>
    </rPh>
    <phoneticPr fontId="3"/>
  </si>
  <si>
    <t>Ver211028　変更内容</t>
    <phoneticPr fontId="3"/>
  </si>
  <si>
    <t>仕入伝票データ</t>
    <rPh sb="0" eb="2">
      <t>シイ</t>
    </rPh>
    <rPh sb="2" eb="4">
      <t>デンピョウ</t>
    </rPh>
    <phoneticPr fontId="3"/>
  </si>
  <si>
    <t>証憑連携</t>
  </si>
  <si>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</si>
  <si>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</si>
  <si>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</si>
  <si>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</si>
  <si>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</si>
  <si>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30"/>
  </si>
  <si>
    <t>部門データ</t>
    <rPh sb="0" eb="2">
      <t>ブモン</t>
    </rPh>
    <phoneticPr fontId="3"/>
  </si>
  <si>
    <t>倉庫データ</t>
    <rPh sb="0" eb="2">
      <t>ソウコ</t>
    </rPh>
    <phoneticPr fontId="3"/>
  </si>
  <si>
    <t>摘要データ</t>
    <rPh sb="0" eb="2">
      <t>テキヨウ</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</si>
  <si>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</si>
  <si>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</si>
  <si>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</si>
  <si>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</si>
  <si>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</si>
  <si>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</si>
  <si>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</si>
  <si>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</si>
  <si>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</si>
  <si>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</si>
  <si>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</si>
  <si>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</si>
  <si>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</si>
  <si>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3"/>
  </si>
  <si>
    <t>項目の名称変更
（「仕訳作成対象」から「仕訳伝票作成対象」に変更）</t>
    <phoneticPr fontId="3"/>
  </si>
  <si>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</si>
  <si>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</si>
  <si>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</si>
  <si>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</si>
  <si>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</si>
  <si>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</si>
  <si>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</si>
  <si>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</si>
  <si>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</si>
  <si>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</si>
  <si>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</si>
  <si>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3"/>
  </si>
  <si>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</si>
  <si>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</si>
  <si>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</si>
  <si>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</si>
  <si>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</si>
  <si>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</si>
  <si>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</si>
  <si>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3"/>
  </si>
  <si>
    <t>法人口座コード</t>
    <phoneticPr fontId="3"/>
  </si>
  <si>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3"/>
  </si>
  <si>
    <t>法人口座コード</t>
  </si>
  <si>
    <t>仕入先略称</t>
    <phoneticPr fontId="3"/>
  </si>
  <si>
    <t>バラ数量</t>
  </si>
  <si>
    <t>バラ単位</t>
  </si>
  <si>
    <t>発行コード</t>
  </si>
  <si>
    <t>構成品振替伝票データ</t>
    <rPh sb="0" eb="3">
      <t>コウセイヒン</t>
    </rPh>
    <rPh sb="3" eb="7">
      <t>フリカエデンピョウ</t>
    </rPh>
    <phoneticPr fontId="3"/>
  </si>
  <si>
    <t>バラ数量</t>
    <phoneticPr fontId="3"/>
  </si>
  <si>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</si>
  <si>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</si>
  <si>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</si>
  <si>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</si>
  <si>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</si>
  <si>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</si>
  <si>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</si>
  <si>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</si>
  <si>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</si>
  <si>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</si>
  <si>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</si>
  <si>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</si>
  <si>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</si>
  <si>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</si>
  <si>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</si>
  <si>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</si>
  <si>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</si>
  <si>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</si>
  <si>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</si>
  <si>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</si>
  <si>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</si>
  <si>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</si>
  <si>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</si>
  <si>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</si>
  <si>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</si>
  <si>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</si>
  <si>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</si>
  <si>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</si>
  <si>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</si>
  <si>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</si>
  <si>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</si>
  <si>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</si>
  <si>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</si>
  <si>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</si>
  <si>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</si>
  <si>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</si>
  <si>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</si>
  <si>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</si>
  <si>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</si>
  <si>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</si>
  <si>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</si>
  <si>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</si>
  <si>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</si>
  <si>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</si>
  <si>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</si>
  <si>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</si>
  <si>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荷姿データ</t>
    <rPh sb="0" eb="2">
      <t>ニスガタ</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</si>
  <si>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</si>
  <si>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</si>
  <si>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</si>
  <si>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</si>
  <si>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プロジェクトコード</t>
  </si>
  <si>
    <t>プロジェクト名</t>
  </si>
  <si>
    <t>控除種別（補助）</t>
    <phoneticPr fontId="3"/>
  </si>
  <si>
    <t>控除種別</t>
    <phoneticPr fontId="3"/>
  </si>
  <si>
    <t>選択肢の追加
（「支払区分 」が「1：債務支払」の場合に、「1：仮払金」を追加）</t>
    <phoneticPr fontId="3"/>
  </si>
  <si>
    <t>選択肢の追加
（「控除種別」が「0：前払金」の場合に、「1：返金」を追加）</t>
    <phoneticPr fontId="3"/>
  </si>
  <si>
    <t>発注伝票データ
仕入伝票データ
入荷伝票データ
出荷伝票データ</t>
    <phoneticPr fontId="3"/>
  </si>
  <si>
    <t>倉庫振替伝票データ
他勘定振替伝票データ
預り品振替伝票データ</t>
    <phoneticPr fontId="3"/>
  </si>
  <si>
    <t>倉庫振替伝票データ</t>
    <phoneticPr fontId="3"/>
  </si>
  <si>
    <t xml:space="preserve">
荷姿振替伝票データ
</t>
    <phoneticPr fontId="3"/>
  </si>
  <si>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</si>
  <si>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</si>
  <si>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</si>
  <si>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</si>
  <si>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</si>
  <si>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</si>
  <si>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3"/>
  </si>
  <si>
    <t>取引先コード</t>
  </si>
  <si>
    <t>取引先名</t>
  </si>
  <si>
    <t>取引先事業所名</t>
  </si>
  <si>
    <t>Ver201117　変更内容</t>
    <phoneticPr fontId="3"/>
  </si>
  <si>
    <t>選択肢の追加
（「7：値引・調整」を追加）</t>
    <rPh sb="14" eb="16">
      <t>チョウセイ</t>
    </rPh>
    <phoneticPr fontId="3"/>
  </si>
  <si>
    <t>送り状フォームコード</t>
    <rPh sb="0" eb="1">
      <t>オク</t>
    </rPh>
    <rPh sb="2" eb="3">
      <t>ジョウ</t>
    </rPh>
    <phoneticPr fontId="3"/>
  </si>
  <si>
    <t>送り状差出名コード</t>
    <rPh sb="0" eb="1">
      <t>オク</t>
    </rPh>
    <rPh sb="2" eb="3">
      <t>ジョウ</t>
    </rPh>
    <rPh sb="3" eb="5">
      <t>サシダシ</t>
    </rPh>
    <rPh sb="5" eb="6">
      <t>メイ</t>
    </rPh>
    <phoneticPr fontId="3"/>
  </si>
  <si>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</si>
  <si>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</si>
  <si>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</si>
  <si>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</si>
  <si>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</si>
  <si>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</si>
  <si>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</si>
  <si>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</si>
  <si>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</si>
  <si>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</si>
  <si>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明細種別</t>
  </si>
  <si>
    <t>選択肢の追加
（「0：前払金」「1：仮払金」を追加）</t>
    <phoneticPr fontId="3"/>
  </si>
  <si>
    <t>控除種別（補助）</t>
  </si>
  <si>
    <t>振替元No.</t>
    <rPh sb="0" eb="2">
      <t>フリカエ</t>
    </rPh>
    <rPh sb="2" eb="3">
      <t>モト</t>
    </rPh>
    <phoneticPr fontId="15"/>
  </si>
  <si>
    <t>振替元支払日付</t>
    <rPh sb="3" eb="5">
      <t>シハライ</t>
    </rPh>
    <rPh sb="5" eb="7">
      <t>ヒヅケ</t>
    </rPh>
    <phoneticPr fontId="15"/>
  </si>
  <si>
    <t>振替元出金先</t>
    <rPh sb="3" eb="5">
      <t>シュッキン</t>
    </rPh>
    <rPh sb="5" eb="6">
      <t>サキ</t>
    </rPh>
    <phoneticPr fontId="15"/>
  </si>
  <si>
    <t>振替元出金部門</t>
    <rPh sb="3" eb="5">
      <t>シュッキン</t>
    </rPh>
    <rPh sb="5" eb="7">
      <t>ブモン</t>
    </rPh>
    <phoneticPr fontId="15"/>
  </si>
  <si>
    <t>振替元明細行番号</t>
    <rPh sb="3" eb="5">
      <t>メイサイ</t>
    </rPh>
    <rPh sb="5" eb="8">
      <t>ギョウバンゴウ</t>
    </rPh>
    <phoneticPr fontId="15"/>
  </si>
  <si>
    <t>支払区分</t>
    <rPh sb="0" eb="2">
      <t>シハライ</t>
    </rPh>
    <rPh sb="2" eb="4">
      <t>クブン</t>
    </rPh>
    <phoneticPr fontId="26"/>
  </si>
  <si>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</si>
  <si>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</si>
  <si>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</si>
  <si>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</si>
  <si>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</si>
  <si>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</si>
  <si>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</si>
  <si>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</si>
  <si>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</si>
  <si>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</si>
  <si>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</si>
  <si>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</si>
  <si>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3"/>
  </si>
  <si>
    <t>担当者データ</t>
    <phoneticPr fontId="3"/>
  </si>
  <si>
    <t>摘要データ</t>
    <phoneticPr fontId="3"/>
  </si>
  <si>
    <t>倉庫データ</t>
    <phoneticPr fontId="3"/>
  </si>
  <si>
    <t>倉庫区分データ</t>
    <phoneticPr fontId="3"/>
  </si>
  <si>
    <t>直送先データ</t>
    <phoneticPr fontId="3"/>
  </si>
  <si>
    <t>商品区分データ</t>
    <phoneticPr fontId="3"/>
  </si>
  <si>
    <t>プロジェクト区分１～５</t>
    <phoneticPr fontId="3"/>
  </si>
  <si>
    <t>プロジェクト区分データ</t>
    <rPh sb="6" eb="8">
      <t>クブン</t>
    </rPh>
    <phoneticPr fontId="3"/>
  </si>
  <si>
    <t>工程／工種データ</t>
    <rPh sb="0" eb="5">
      <t>コウテイ</t>
    </rPh>
    <phoneticPr fontId="3"/>
  </si>
  <si>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</si>
  <si>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</si>
  <si>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</si>
  <si>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</si>
  <si>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</si>
  <si>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</si>
  <si>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</si>
  <si>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</si>
  <si>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</si>
  <si>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</si>
  <si>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</si>
  <si>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</si>
  <si>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</si>
  <si>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</si>
  <si>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</si>
  <si>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</si>
  <si>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</si>
  <si>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</si>
  <si>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</si>
  <si>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</si>
  <si>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</si>
  <si>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</si>
  <si>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</si>
  <si>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</si>
  <si>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</si>
  <si>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</si>
  <si>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</si>
  <si>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</si>
  <si>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</si>
  <si>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0"/>
  </si>
  <si>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</si>
  <si>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</si>
  <si>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</si>
  <si>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</si>
  <si>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</si>
  <si>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</si>
  <si>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</si>
  <si>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</si>
  <si>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</si>
  <si>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</si>
  <si>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</si>
  <si>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</si>
  <si>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</si>
  <si>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</si>
  <si>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</si>
  <si>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</si>
  <si>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</si>
  <si>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</si>
  <si>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</si>
  <si>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</si>
  <si>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</si>
  <si>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3"/>
  </si>
  <si>
    <t>荷姿区分データ</t>
    <rPh sb="0" eb="2">
      <t>ニスガタ</t>
    </rPh>
    <rPh sb="2" eb="4">
      <t>クブン</t>
    </rPh>
    <phoneticPr fontId="3"/>
  </si>
  <si>
    <t>バリエーションコード</t>
    <phoneticPr fontId="3"/>
  </si>
  <si>
    <t>荷姿区分コード</t>
    <phoneticPr fontId="3"/>
  </si>
  <si>
    <t>棚番No.</t>
    <phoneticPr fontId="3"/>
  </si>
  <si>
    <t>発注検討方法データ</t>
    <phoneticPr fontId="3"/>
  </si>
  <si>
    <t>発注検討在庫数量の集計対象</t>
    <phoneticPr fontId="3"/>
  </si>
  <si>
    <t>荷姿区分換算時の端数処理</t>
    <phoneticPr fontId="3"/>
  </si>
  <si>
    <t>バリエーションコード種類</t>
    <phoneticPr fontId="3"/>
  </si>
  <si>
    <t>明細部門コード</t>
    <phoneticPr fontId="3"/>
  </si>
  <si>
    <t>明細担当者コード</t>
  </si>
  <si>
    <t>明細プロジェクトコード</t>
  </si>
  <si>
    <t>工程／工種コード</t>
    <phoneticPr fontId="3"/>
  </si>
  <si>
    <t>荷姿コード</t>
    <phoneticPr fontId="3"/>
  </si>
  <si>
    <t>明細工程／工種コード</t>
    <phoneticPr fontId="3"/>
  </si>
  <si>
    <t>明細按分工程／工種コード</t>
    <phoneticPr fontId="3"/>
  </si>
  <si>
    <t>工程／工種コード</t>
  </si>
  <si>
    <t>債務工程／工種コード</t>
  </si>
  <si>
    <t>支払工程／工種１コード~
支払工程／工種12コード</t>
    <phoneticPr fontId="3"/>
  </si>
  <si>
    <t>明細工程／工種コード</t>
  </si>
  <si>
    <t>明細按分工程／工種コード</t>
  </si>
  <si>
    <t>バリエーションコード</t>
  </si>
  <si>
    <t>精算工程／工種コード</t>
  </si>
  <si>
    <t>債務工程／工種コード※</t>
    <phoneticPr fontId="3"/>
  </si>
  <si>
    <t>項目の新規追加
※債務工程／工種コードは、『債務奉行クラウド』の有無で、受入記号が異なります。</t>
    <phoneticPr fontId="3"/>
  </si>
  <si>
    <t>購入工程／工種コード</t>
  </si>
  <si>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</si>
  <si>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</si>
  <si>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</si>
  <si>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前払金残高データ</t>
    <rPh sb="0" eb="2">
      <t>マエバライ</t>
    </rPh>
    <rPh sb="2" eb="3">
      <t>キン</t>
    </rPh>
    <rPh sb="3" eb="5">
      <t>ザンダカ</t>
    </rPh>
    <phoneticPr fontId="3"/>
  </si>
  <si>
    <t>明細支払工程／工種コード</t>
  </si>
  <si>
    <t>入荷伝票データ</t>
    <phoneticPr fontId="3"/>
  </si>
  <si>
    <t>出荷伝票データ</t>
    <phoneticPr fontId="3"/>
  </si>
  <si>
    <t>伝票区分</t>
    <rPh sb="0" eb="2">
      <t>デンピョウ</t>
    </rPh>
    <rPh sb="2" eb="4">
      <t>クブン</t>
    </rPh>
    <phoneticPr fontId="3"/>
  </si>
  <si>
    <t>払出工程／工種コード</t>
  </si>
  <si>
    <t>受入工程／工種コード</t>
  </si>
  <si>
    <t>払出棚番No.</t>
    <phoneticPr fontId="3"/>
  </si>
  <si>
    <t>受入棚番No.</t>
    <phoneticPr fontId="3"/>
  </si>
  <si>
    <t>払出元工程／工種コード</t>
  </si>
  <si>
    <t>払出先工程／工種コード</t>
  </si>
  <si>
    <t>実地棚卸データ</t>
    <rPh sb="0" eb="2">
      <t>ジッチ</t>
    </rPh>
    <rPh sb="2" eb="4">
      <t>タナオロシ</t>
    </rPh>
    <phoneticPr fontId="3"/>
  </si>
  <si>
    <t>棚番No.</t>
  </si>
  <si>
    <t>バリエーションコード種類</t>
  </si>
  <si>
    <t>バリエーション名</t>
  </si>
  <si>
    <t>バリエーションコード２</t>
  </si>
  <si>
    <t>バリエーション区分１コード
　～バリエーション区分10コード</t>
    <phoneticPr fontId="3"/>
  </si>
  <si>
    <t>バリエーション区分１名
　～バリエーション区分10名</t>
    <phoneticPr fontId="3"/>
  </si>
  <si>
    <t>荷姿区分コード</t>
  </si>
  <si>
    <t>荷姿区分名</t>
    <rPh sb="4" eb="5">
      <t>メイ</t>
    </rPh>
    <phoneticPr fontId="3"/>
  </si>
  <si>
    <t>在庫残高データ</t>
    <rPh sb="0" eb="2">
      <t>ザイコ</t>
    </rPh>
    <rPh sb="2" eb="4">
      <t>ザンダカ</t>
    </rPh>
    <phoneticPr fontId="3"/>
  </si>
  <si>
    <t>Ver200630　変更内容</t>
    <phoneticPr fontId="3"/>
  </si>
  <si>
    <t>主仕入取引コード</t>
    <phoneticPr fontId="3"/>
  </si>
  <si>
    <t>主仕入取引コードー返品</t>
    <phoneticPr fontId="3"/>
  </si>
  <si>
    <t>主仕入取引コードー値引</t>
    <rPh sb="9" eb="11">
      <t>ネビ</t>
    </rPh>
    <phoneticPr fontId="3"/>
  </si>
  <si>
    <t>主仕入取引コード（営業外債務）</t>
    <phoneticPr fontId="3"/>
  </si>
  <si>
    <t>主仕入取引コードー返品（営業外債務）</t>
    <phoneticPr fontId="3"/>
  </si>
  <si>
    <t>主仕入取引コードー値引（営業外債務）</t>
    <rPh sb="9" eb="11">
      <t>ネビ</t>
    </rPh>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</si>
  <si>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</si>
  <si>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</si>
  <si>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</si>
  <si>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</si>
  <si>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</si>
  <si>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</si>
  <si>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</si>
  <si>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</si>
  <si>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発注検討方法データ</t>
    <rPh sb="0" eb="2">
      <t>ハッチュウ</t>
    </rPh>
    <rPh sb="2" eb="4">
      <t>ケントウ</t>
    </rPh>
    <rPh sb="4" eb="6">
      <t>ホウホウ</t>
    </rPh>
    <phoneticPr fontId="3"/>
  </si>
  <si>
    <t>債務区分</t>
    <rPh sb="0" eb="2">
      <t>サイム</t>
    </rPh>
    <rPh sb="2" eb="4">
      <t>クブン</t>
    </rPh>
    <phoneticPr fontId="3"/>
  </si>
  <si>
    <t>仕訳作成対象</t>
    <phoneticPr fontId="3"/>
  </si>
  <si>
    <t>債務区分</t>
    <phoneticPr fontId="3"/>
  </si>
  <si>
    <t>Ver200331　変更内容</t>
    <phoneticPr fontId="3"/>
  </si>
  <si>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</si>
  <si>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</si>
  <si>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</si>
  <si>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</si>
  <si>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</si>
  <si>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発注種別</t>
    <rPh sb="0" eb="2">
      <t>ハッチュウ</t>
    </rPh>
    <rPh sb="2" eb="4">
      <t>シュベツ</t>
    </rPh>
    <phoneticPr fontId="3"/>
  </si>
  <si>
    <t>入数小数桁</t>
    <rPh sb="0" eb="1">
      <t>ニュウ</t>
    </rPh>
    <rPh sb="1" eb="2">
      <t>スウ</t>
    </rPh>
    <rPh sb="2" eb="4">
      <t>ショウスウ</t>
    </rPh>
    <rPh sb="4" eb="5">
      <t>ケタ</t>
    </rPh>
    <phoneticPr fontId="3"/>
  </si>
  <si>
    <t>計算式項目１小数桁～計算式項目５小数桁</t>
    <rPh sb="0" eb="5">
      <t>ケイサンシキコウモク</t>
    </rPh>
    <rPh sb="6" eb="8">
      <t>ショウスウ</t>
    </rPh>
    <rPh sb="8" eb="9">
      <t>ケタ</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</si>
  <si>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</si>
  <si>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</si>
  <si>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</si>
  <si>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</si>
  <si>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</si>
  <si>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</si>
  <si>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</si>
  <si>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</si>
  <si>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仕入伝票データ</t>
    <rPh sb="0" eb="2">
      <t>シイレ</t>
    </rPh>
    <phoneticPr fontId="3"/>
  </si>
  <si>
    <t>入荷区分</t>
    <rPh sb="2" eb="4">
      <t>クブン</t>
    </rPh>
    <phoneticPr fontId="3"/>
  </si>
  <si>
    <t>リレー元仕入先コード</t>
    <rPh sb="4" eb="6">
      <t>シイレ</t>
    </rPh>
    <phoneticPr fontId="3"/>
  </si>
  <si>
    <t>リレー元入荷内訳行番号</t>
    <phoneticPr fontId="3"/>
  </si>
  <si>
    <t>入荷内訳行番号</t>
  </si>
  <si>
    <t>入荷内訳数量</t>
    <phoneticPr fontId="3"/>
  </si>
  <si>
    <t>入荷内訳金額</t>
    <phoneticPr fontId="3"/>
  </si>
  <si>
    <t>入荷内訳消費税額</t>
    <phoneticPr fontId="3"/>
  </si>
  <si>
    <t xml:space="preserve">振替元No. </t>
  </si>
  <si>
    <t>振替元明細行番号</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</si>
  <si>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</si>
  <si>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</si>
  <si>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</si>
  <si>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</si>
  <si>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</si>
  <si>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</si>
  <si>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</si>
  <si>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</si>
  <si>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</si>
  <si>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</si>
  <si>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</si>
  <si>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3"/>
  </si>
  <si>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</si>
  <si>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</si>
  <si>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（「0：前払金」「3：消費税違算」「4：値引」を追加）</t>
    <rPh sb="0" eb="3">
      <t>センタクシ</t>
    </rPh>
    <rPh sb="4" eb="6">
      <t>ツイカ</t>
    </rPh>
    <phoneticPr fontId="3"/>
  </si>
  <si>
    <t>リレー区分</t>
    <rPh sb="3" eb="5">
      <t>クブン</t>
    </rPh>
    <phoneticPr fontId="3"/>
  </si>
  <si>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</si>
  <si>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3"/>
  </si>
  <si>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3"/>
  </si>
  <si>
    <t>Ver200129　変更内容</t>
    <phoneticPr fontId="3"/>
  </si>
  <si>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</si>
  <si>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</si>
  <si>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3"/>
  </si>
  <si>
    <t>売上主プロジェクトコード</t>
    <phoneticPr fontId="41"/>
  </si>
  <si>
    <t>債権主プロジェクトコード</t>
    <phoneticPr fontId="41"/>
  </si>
  <si>
    <t>値引プロジェクト指定</t>
    <rPh sb="0" eb="2">
      <t>ネビキ</t>
    </rPh>
    <rPh sb="8" eb="10">
      <t>シテイ</t>
    </rPh>
    <phoneticPr fontId="26"/>
  </si>
  <si>
    <t>値引プロジェクトコード</t>
  </si>
  <si>
    <t>出金プロジェクト指定コード</t>
    <rPh sb="0" eb="2">
      <t>シュッキン</t>
    </rPh>
    <rPh sb="8" eb="10">
      <t>シテイ</t>
    </rPh>
    <phoneticPr fontId="41"/>
  </si>
  <si>
    <t>出金プロジェクトコード</t>
    <rPh sb="0" eb="2">
      <t>シュッキン</t>
    </rPh>
    <phoneticPr fontId="26"/>
  </si>
  <si>
    <t>値引プロジェクトコード</t>
    <phoneticPr fontId="41"/>
  </si>
  <si>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</si>
  <si>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</si>
  <si>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</si>
  <si>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</si>
  <si>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プロジェクトコード</t>
    <phoneticPr fontId="3"/>
  </si>
  <si>
    <t>明細按分プロジェクトコード</t>
    <phoneticPr fontId="3"/>
  </si>
  <si>
    <t>証憑No.１～５</t>
    <phoneticPr fontId="3"/>
  </si>
  <si>
    <t>証憑ファイルパス１～５</t>
    <phoneticPr fontId="3"/>
  </si>
  <si>
    <t>債務プロジェクトコード</t>
    <phoneticPr fontId="3"/>
  </si>
  <si>
    <t>支払プロジェクト１コード～
支払プロジェクト12コード</t>
    <rPh sb="0" eb="2">
      <t>シハライ</t>
    </rPh>
    <rPh sb="14" eb="16">
      <t>シハライ</t>
    </rPh>
    <phoneticPr fontId="3"/>
  </si>
  <si>
    <t>控除プロジェクトコード</t>
    <phoneticPr fontId="3"/>
  </si>
  <si>
    <t>精算プロジェクトコード</t>
    <phoneticPr fontId="3"/>
  </si>
  <si>
    <t>債務プロジェクトコード※</t>
    <rPh sb="0" eb="2">
      <t>サイム</t>
    </rPh>
    <phoneticPr fontId="26"/>
  </si>
  <si>
    <t>項目の新規追加
※債務プロジェクトコードは、『債務奉行クラウド』の有無で、受入記号が異なります。</t>
    <rPh sb="9" eb="11">
      <t>サイム</t>
    </rPh>
    <rPh sb="23" eb="25">
      <t>サイム</t>
    </rPh>
    <phoneticPr fontId="3"/>
  </si>
  <si>
    <t>購入プロジェクトコード</t>
    <phoneticPr fontId="3"/>
  </si>
  <si>
    <t>精算プロジェクトコード</t>
    <rPh sb="0" eb="2">
      <t>セイサン</t>
    </rPh>
    <phoneticPr fontId="26"/>
  </si>
  <si>
    <t>出金プロジェクトコード</t>
    <phoneticPr fontId="3"/>
  </si>
  <si>
    <t>明細支払プロジェクトコード</t>
    <rPh sb="0" eb="2">
      <t>メイサイ</t>
    </rPh>
    <phoneticPr fontId="26"/>
  </si>
  <si>
    <t>証憑No.１～５</t>
    <phoneticPr fontId="26"/>
  </si>
  <si>
    <t>項目の新規追加
※債務プロジェクトコードは、『債務奉行クラウド』の有無で、受入記号が異なります。</t>
    <phoneticPr fontId="3"/>
  </si>
  <si>
    <t>精算プロジェクトコード</t>
    <rPh sb="0" eb="2">
      <t>セイサン</t>
    </rPh>
    <phoneticPr fontId="2"/>
  </si>
  <si>
    <t>明細支払プロジェクトコード</t>
    <rPh sb="0" eb="2">
      <t>メイサイ</t>
    </rPh>
    <rPh sb="2" eb="4">
      <t>シハライ</t>
    </rPh>
    <phoneticPr fontId="2"/>
  </si>
  <si>
    <t>入荷伝票データ
出荷伝票データ</t>
    <phoneticPr fontId="3"/>
  </si>
  <si>
    <t>倉庫振替データ</t>
    <phoneticPr fontId="3"/>
  </si>
  <si>
    <t>払出プロジェクトコード</t>
    <rPh sb="0" eb="2">
      <t>ハライダシ</t>
    </rPh>
    <phoneticPr fontId="3"/>
  </si>
  <si>
    <t>他勘定振替データ</t>
    <phoneticPr fontId="3"/>
  </si>
  <si>
    <t>払出元プロジェクトコード</t>
    <rPh sb="0" eb="2">
      <t>ハライダシ</t>
    </rPh>
    <rPh sb="2" eb="3">
      <t>モト</t>
    </rPh>
    <phoneticPr fontId="3"/>
  </si>
  <si>
    <t>払出先プロジェクトコード</t>
    <rPh sb="0" eb="2">
      <t>ハライダシ</t>
    </rPh>
    <rPh sb="2" eb="3">
      <t>サキ</t>
    </rPh>
    <phoneticPr fontId="3"/>
  </si>
  <si>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</si>
  <si>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</si>
  <si>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</si>
  <si>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</si>
  <si>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債務連携データ</t>
    <rPh sb="0" eb="2">
      <t>サイム</t>
    </rPh>
    <rPh sb="2" eb="4">
      <t>レンケイ</t>
    </rPh>
    <phoneticPr fontId="3"/>
  </si>
  <si>
    <t>項目の廃止</t>
    <rPh sb="0" eb="2">
      <t>コウモク</t>
    </rPh>
    <rPh sb="3" eb="5">
      <t>ハイシ</t>
    </rPh>
    <phoneticPr fontId="3"/>
  </si>
  <si>
    <t>支払方法コード</t>
    <rPh sb="0" eb="2">
      <t>シハライ</t>
    </rPh>
    <phoneticPr fontId="3"/>
  </si>
  <si>
    <t>支払予定日</t>
    <phoneticPr fontId="3"/>
  </si>
  <si>
    <t>支払予定額</t>
    <phoneticPr fontId="3"/>
  </si>
  <si>
    <t>支払伝票No.</t>
    <phoneticPr fontId="3"/>
  </si>
  <si>
    <t>支払部門コード</t>
    <phoneticPr fontId="3"/>
  </si>
  <si>
    <t>振込先銀行コード</t>
    <phoneticPr fontId="3"/>
  </si>
  <si>
    <t>振込先支店コード</t>
    <phoneticPr fontId="3"/>
  </si>
  <si>
    <t>預金種目</t>
    <phoneticPr fontId="3"/>
  </si>
  <si>
    <t>口座番号</t>
  </si>
  <si>
    <t>口座名義</t>
    <phoneticPr fontId="3"/>
  </si>
  <si>
    <t>口座名義カナ</t>
    <phoneticPr fontId="3"/>
  </si>
  <si>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</si>
  <si>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</si>
  <si>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</si>
  <si>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</si>
  <si>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</si>
  <si>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</si>
  <si>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</si>
  <si>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</si>
  <si>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</si>
  <si>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</si>
  <si>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</si>
  <si>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3"/>
  </si>
  <si>
    <t>支払方法コード</t>
    <phoneticPr fontId="3"/>
  </si>
  <si>
    <t>口座番号</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</si>
  <si>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</si>
  <si>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</si>
  <si>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</si>
  <si>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</si>
  <si>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</si>
  <si>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</si>
  <si>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</si>
  <si>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</si>
  <si>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</si>
  <si>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</si>
  <si>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</si>
  <si>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</si>
  <si>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</si>
  <si>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</si>
  <si>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</si>
  <si>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</si>
  <si>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</si>
  <si>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</si>
  <si>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</si>
  <si>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3"/>
  </si>
  <si>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</si>
  <si>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</si>
  <si>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</si>
  <si>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</si>
  <si>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</si>
  <si>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</si>
  <si>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</si>
  <si>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</si>
  <si>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</si>
  <si>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3"/>
  </si>
  <si>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</si>
  <si>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</si>
  <si>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</si>
  <si>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</si>
  <si>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</si>
  <si>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</si>
  <si>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</si>
  <si>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</si>
  <si>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</si>
  <si>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</si>
  <si>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</si>
  <si>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</si>
  <si>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</si>
  <si>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</si>
  <si>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</si>
  <si>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</si>
  <si>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</si>
  <si>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</si>
  <si>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</si>
  <si>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</si>
  <si>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</si>
  <si>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</si>
  <si>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</si>
  <si>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</si>
  <si>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</si>
  <si>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</si>
  <si>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</si>
  <si>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</si>
  <si>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</si>
  <si>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</si>
  <si>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</si>
  <si>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</si>
  <si>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</si>
  <si>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</si>
  <si>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</si>
  <si>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</si>
  <si>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</si>
  <si>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</si>
  <si>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</si>
  <si>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</si>
  <si>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</si>
  <si>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</si>
  <si>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</si>
  <si>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</si>
  <si>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</si>
  <si>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</si>
  <si>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</si>
  <si>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</si>
  <si>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</si>
  <si>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</si>
  <si>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</si>
  <si>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</si>
  <si>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</si>
  <si>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</si>
  <si>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</si>
  <si>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</si>
  <si>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</si>
  <si>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</si>
  <si>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</si>
  <si>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</si>
  <si>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</si>
  <si>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</si>
  <si>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</si>
  <si>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</si>
  <si>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1"/>
  </si>
  <si>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</si>
  <si>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</si>
  <si>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</si>
  <si>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</si>
  <si>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</si>
  <si>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</si>
  <si>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</si>
  <si>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</si>
  <si>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</si>
  <si>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</si>
  <si>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</si>
  <si>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</si>
  <si>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</si>
  <si>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</si>
  <si>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</si>
  <si>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</si>
  <si>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</si>
  <si>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</si>
  <si>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</si>
  <si>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</si>
  <si>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</si>
  <si>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</si>
  <si>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</si>
  <si>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</si>
  <si>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</si>
  <si>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</si>
  <si>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</si>
  <si>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</si>
  <si>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</si>
  <si>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</si>
  <si>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</si>
  <si>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</si>
  <si>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</si>
  <si>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</si>
  <si>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</si>
  <si>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</si>
  <si>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</si>
  <si>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</si>
  <si>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</si>
  <si>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</si>
  <si>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</si>
  <si>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</si>
  <si>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</si>
  <si>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</si>
  <si>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</si>
  <si>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</si>
  <si>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</si>
  <si>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</si>
  <si>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</si>
  <si>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</si>
  <si>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</si>
  <si>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</si>
  <si>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</si>
  <si>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</si>
  <si>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</si>
  <si>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</si>
  <si>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</si>
  <si>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</si>
  <si>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</si>
  <si>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</si>
  <si>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</si>
  <si>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</si>
  <si>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</si>
  <si>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</si>
  <si>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</si>
  <si>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</si>
  <si>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</si>
  <si>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</si>
  <si>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</si>
  <si>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</si>
  <si>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</si>
  <si>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</si>
  <si>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</si>
  <si>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</si>
  <si>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</si>
  <si>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</si>
  <si>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</si>
  <si>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</si>
  <si>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</si>
  <si>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</si>
  <si>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</si>
  <si>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</si>
  <si>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</si>
  <si>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</si>
  <si>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</si>
  <si>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</si>
  <si>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</si>
  <si>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</si>
  <si>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</si>
  <si>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</si>
  <si>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</si>
  <si>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</si>
  <si>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</si>
  <si>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</si>
  <si>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</si>
  <si>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</si>
  <si>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</si>
  <si>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</si>
  <si>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</si>
  <si>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</si>
  <si>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</si>
  <si>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</si>
  <si>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</si>
  <si>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</si>
  <si>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</si>
  <si>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</si>
  <si>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</si>
  <si>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</si>
  <si>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</si>
  <si>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</si>
  <si>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</si>
  <si>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</si>
  <si>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</si>
  <si>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</si>
  <si>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</si>
  <si>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</si>
  <si>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</si>
  <si>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</si>
  <si>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</si>
  <si>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</si>
  <si>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</si>
  <si>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</si>
  <si>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</si>
  <si>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</si>
  <si>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</si>
  <si>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</si>
  <si>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</si>
  <si>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</si>
  <si>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</si>
  <si>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</si>
  <si>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</si>
  <si>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</si>
  <si>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</si>
  <si>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</si>
  <si>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</si>
  <si>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</si>
  <si>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</si>
  <si>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</si>
  <si>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</si>
  <si>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</si>
  <si>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</si>
  <si>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</si>
  <si>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</si>
  <si>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</si>
  <si>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</si>
  <si>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</si>
  <si>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</si>
  <si>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</si>
  <si>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</si>
  <si>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</si>
  <si>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</si>
  <si>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</si>
  <si>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</si>
  <si>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</si>
  <si>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</si>
  <si>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</si>
  <si>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</si>
  <si>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</si>
  <si>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</si>
  <si>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</si>
  <si>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</si>
  <si>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</si>
  <si>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</si>
  <si>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</si>
  <si>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</si>
  <si>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</si>
  <si>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</si>
  <si>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</si>
  <si>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</si>
  <si>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</si>
  <si>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</si>
  <si>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</si>
  <si>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</si>
  <si>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</si>
  <si>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</si>
  <si>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</si>
  <si>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</si>
  <si>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</si>
  <si>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</si>
  <si>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</si>
  <si>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</si>
  <si>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</si>
  <si>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</si>
  <si>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</si>
  <si>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</si>
  <si>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</si>
  <si>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</si>
  <si>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</si>
  <si>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</si>
  <si>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</si>
  <si>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</si>
  <si>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</si>
  <si>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</si>
  <si>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</si>
  <si>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</si>
  <si>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</si>
  <si>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</si>
  <si>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</si>
  <si>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</si>
  <si>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</si>
  <si>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</si>
  <si>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</si>
  <si>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</si>
  <si>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</si>
  <si>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</si>
  <si>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</si>
  <si>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</si>
  <si>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</si>
  <si>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</si>
  <si>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</si>
  <si>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</si>
  <si>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</si>
  <si>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</si>
  <si>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</si>
  <si>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</si>
  <si>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</si>
  <si>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</si>
  <si>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</si>
  <si>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</si>
  <si>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</si>
  <si>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</si>
  <si>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</si>
  <si>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</si>
  <si>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</si>
  <si>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</si>
  <si>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</si>
  <si>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</si>
  <si>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</si>
  <si>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</si>
  <si>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</si>
  <si>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</si>
  <si>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3"/>
  </si>
  <si>
    <t>SD2010803</t>
  </si>
  <si>
    <t>SD2010804</t>
  </si>
  <si>
    <t>SD2010805</t>
  </si>
  <si>
    <t>AR2010418</t>
  </si>
  <si>
    <t>AR2010419</t>
    <phoneticPr fontId="3"/>
  </si>
  <si>
    <t>AP2010418</t>
  </si>
  <si>
    <t>AP2010419</t>
  </si>
  <si>
    <t>AP2010420</t>
  </si>
  <si>
    <t>AR2010008</t>
  </si>
  <si>
    <t>AR2010009</t>
  </si>
  <si>
    <t>AR2010010</t>
  </si>
  <si>
    <t>AP2010008</t>
  </si>
  <si>
    <t>AP2010009</t>
  </si>
  <si>
    <t>AP2010010</t>
  </si>
  <si>
    <t>証憑ファイルパス２</t>
    <phoneticPr fontId="3"/>
  </si>
  <si>
    <t>証憑ファイルパス３</t>
    <phoneticPr fontId="3"/>
  </si>
  <si>
    <t>証憑ファイルパス４</t>
    <phoneticPr fontId="3"/>
  </si>
  <si>
    <t>証憑ファイルパス５</t>
    <phoneticPr fontId="3"/>
  </si>
  <si>
    <t>AR2010503</t>
  </si>
  <si>
    <t>AR2010505</t>
  </si>
  <si>
    <t>AP2010503</t>
  </si>
  <si>
    <t>AP2010504</t>
  </si>
  <si>
    <t>AP2010505</t>
  </si>
  <si>
    <t>MM2010406</t>
  </si>
  <si>
    <t>MM2010407</t>
  </si>
  <si>
    <t>MM5020243</t>
  </si>
  <si>
    <t>MM5020244</t>
  </si>
  <si>
    <t>MM5020245</t>
  </si>
  <si>
    <t>仕入先略称</t>
    <rPh sb="0" eb="2">
      <t>シイレ</t>
    </rPh>
    <rPh sb="2" eb="3">
      <t>サキ</t>
    </rPh>
    <rPh sb="3" eb="5">
      <t>リャクショウ</t>
    </rPh>
    <phoneticPr fontId="1"/>
  </si>
  <si>
    <t>MM5010251</t>
  </si>
  <si>
    <t>MM5010252</t>
  </si>
  <si>
    <t>振替元No.</t>
    <rPh sb="0" eb="2">
      <t>フリカエ</t>
    </rPh>
    <rPh sb="2" eb="3">
      <t>モト</t>
    </rPh>
    <phoneticPr fontId="1"/>
  </si>
  <si>
    <t>振替元明細行番号</t>
    <rPh sb="3" eb="5">
      <t>メイサイ</t>
    </rPh>
    <rPh sb="5" eb="8">
      <t>ギョウバンゴウ</t>
    </rPh>
    <phoneticPr fontId="1"/>
  </si>
  <si>
    <t>MM4031101</t>
  </si>
  <si>
    <t>MM4031102</t>
  </si>
  <si>
    <t>振替元支払日付</t>
    <rPh sb="0" eb="2">
      <t>フリカエ</t>
    </rPh>
    <rPh sb="2" eb="3">
      <t>モト</t>
    </rPh>
    <rPh sb="5" eb="7">
      <t>ヒヅケ</t>
    </rPh>
    <phoneticPr fontId="1"/>
  </si>
  <si>
    <t>MM4031103</t>
  </si>
  <si>
    <t>振替元支払先コード</t>
    <rPh sb="5" eb="6">
      <t>サキ</t>
    </rPh>
    <phoneticPr fontId="1"/>
  </si>
  <si>
    <t>MM4031104</t>
  </si>
  <si>
    <t>振替元支払部門コード</t>
    <rPh sb="5" eb="7">
      <t>ブモン</t>
    </rPh>
    <phoneticPr fontId="1"/>
  </si>
  <si>
    <t>MM4031105</t>
  </si>
  <si>
    <t>MM4031106</t>
  </si>
  <si>
    <t>MM4031107</t>
  </si>
  <si>
    <t>MM4031111</t>
  </si>
  <si>
    <t>MM4031112</t>
  </si>
  <si>
    <t>MM4031113</t>
  </si>
  <si>
    <t>MM4031114</t>
  </si>
  <si>
    <t>MM4031116</t>
  </si>
  <si>
    <t>MM4031117</t>
  </si>
  <si>
    <t>AR2010421</t>
    <phoneticPr fontId="3"/>
  </si>
  <si>
    <t>AR2010422</t>
    <phoneticPr fontId="3"/>
  </si>
  <si>
    <t>AP2010421</t>
  </si>
  <si>
    <t>SD3010313</t>
  </si>
  <si>
    <t>SD3010414</t>
  </si>
  <si>
    <t>区切</t>
    <rPh sb="0" eb="2">
      <t>クギ</t>
    </rPh>
    <phoneticPr fontId="1"/>
  </si>
  <si>
    <t>担当者コード</t>
    <rPh sb="0" eb="3">
      <t>タントウシャ</t>
    </rPh>
    <phoneticPr fontId="1"/>
  </si>
  <si>
    <t>為替レート種別コード</t>
    <phoneticPr fontId="1"/>
  </si>
  <si>
    <t>為替レート</t>
    <phoneticPr fontId="1"/>
  </si>
  <si>
    <t>直送先コード</t>
    <rPh sb="0" eb="2">
      <t>チョクソウ</t>
    </rPh>
    <rPh sb="2" eb="3">
      <t>サキ</t>
    </rPh>
    <phoneticPr fontId="1"/>
  </si>
  <si>
    <t>商品コード</t>
    <rPh sb="0" eb="2">
      <t>ショウヒン</t>
    </rPh>
    <phoneticPr fontId="1"/>
  </si>
  <si>
    <t>倉庫コード</t>
    <rPh sb="0" eb="2">
      <t>ソウコ</t>
    </rPh>
    <phoneticPr fontId="1"/>
  </si>
  <si>
    <t>消費税率種別</t>
  </si>
  <si>
    <t>消費税率</t>
  </si>
  <si>
    <t>申告書計算区分コード</t>
  </si>
  <si>
    <t>消費税自動計算</t>
  </si>
  <si>
    <t>消費税端数処理</t>
  </si>
  <si>
    <t>明細部門コード</t>
    <rPh sb="0" eb="2">
      <t>メイサイ</t>
    </rPh>
    <rPh sb="2" eb="4">
      <t>ブモン</t>
    </rPh>
    <phoneticPr fontId="1"/>
  </si>
  <si>
    <t>明細担当者コード</t>
    <rPh sb="2" eb="5">
      <t>タントウシャ</t>
    </rPh>
    <phoneticPr fontId="1"/>
  </si>
  <si>
    <t>付箋色</t>
  </si>
  <si>
    <t>付箋メモ</t>
  </si>
  <si>
    <t>MM4020316</t>
    <phoneticPr fontId="3"/>
  </si>
  <si>
    <t>MM4020317</t>
    <phoneticPr fontId="3"/>
  </si>
  <si>
    <t>MM4033981</t>
    <phoneticPr fontId="3"/>
  </si>
  <si>
    <t>SD3010214</t>
    <phoneticPr fontId="3"/>
  </si>
  <si>
    <t>SD3010215</t>
    <phoneticPr fontId="3"/>
  </si>
  <si>
    <t>MM4031120</t>
    <phoneticPr fontId="3"/>
  </si>
  <si>
    <t>MM4031121</t>
    <phoneticPr fontId="3"/>
  </si>
  <si>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</si>
  <si>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</si>
  <si>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</si>
  <si>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</si>
  <si>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37"/>
  </si>
  <si>
    <t>金額（国内）</t>
    <rPh sb="3" eb="5">
      <t>コクナイ</t>
    </rPh>
    <phoneticPr fontId="37"/>
  </si>
  <si>
    <t>消費税額（国内）</t>
    <rPh sb="3" eb="4">
      <t>ガク</t>
    </rPh>
    <rPh sb="5" eb="7">
      <t>コクナイ</t>
    </rPh>
    <phoneticPr fontId="37"/>
  </si>
  <si>
    <t>控除額</t>
    <rPh sb="0" eb="3">
      <t>コウジョガク</t>
    </rPh>
    <phoneticPr fontId="0"/>
  </si>
  <si>
    <t>控除額（国内）</t>
    <rPh sb="4" eb="6">
      <t>コクナイ</t>
    </rPh>
    <phoneticPr fontId="37"/>
  </si>
  <si>
    <t>取引通貨コード</t>
    <rPh sb="2" eb="4">
      <t>ツウカ</t>
    </rPh>
    <phoneticPr fontId="3"/>
  </si>
  <si>
    <t>MM4020014</t>
  </si>
  <si>
    <t>MM4020015</t>
  </si>
  <si>
    <t>MM4020016</t>
  </si>
  <si>
    <t>MM4020224</t>
  </si>
  <si>
    <t>消費税額</t>
    <rPh sb="3" eb="4">
      <t>ガク</t>
    </rPh>
    <phoneticPr fontId="20"/>
  </si>
  <si>
    <t>MM4020225</t>
  </si>
  <si>
    <t>MM4020226</t>
  </si>
  <si>
    <t>MM4020227</t>
  </si>
  <si>
    <t>明細按分金額</t>
    <rPh sb="0" eb="4">
      <t>メイサイアンブン</t>
    </rPh>
    <rPh sb="4" eb="6">
      <t>キンガク</t>
    </rPh>
    <phoneticPr fontId="20"/>
  </si>
  <si>
    <t>明細按分消費税額</t>
    <rPh sb="0" eb="4">
      <t>メイサイアンブン</t>
    </rPh>
    <rPh sb="4" eb="7">
      <t>ショウヒゼイ</t>
    </rPh>
    <rPh sb="7" eb="8">
      <t>ガク</t>
    </rPh>
    <phoneticPr fontId="20"/>
  </si>
  <si>
    <t>明細按分金額（国内）</t>
    <rPh sb="0" eb="2">
      <t>メイサイ</t>
    </rPh>
    <rPh sb="2" eb="4">
      <t>アンブン</t>
    </rPh>
    <rPh sb="4" eb="6">
      <t>キンガク</t>
    </rPh>
    <rPh sb="7" eb="9">
      <t>コクナイ</t>
    </rPh>
    <phoneticPr fontId="37"/>
  </si>
  <si>
    <t>明細按分消費税額（国内）</t>
    <rPh sb="0" eb="2">
      <t>メイサイ</t>
    </rPh>
    <rPh sb="2" eb="4">
      <t>アンブン</t>
    </rPh>
    <rPh sb="4" eb="7">
      <t>ショウヒゼイ</t>
    </rPh>
    <rPh sb="7" eb="8">
      <t>ガク</t>
    </rPh>
    <rPh sb="9" eb="11">
      <t>コクナイ</t>
    </rPh>
    <phoneticPr fontId="37"/>
  </si>
  <si>
    <t>MM4030019</t>
  </si>
  <si>
    <t>MM4030020</t>
  </si>
  <si>
    <t>MM4030021</t>
  </si>
  <si>
    <t>支払予定額１</t>
    <rPh sb="2" eb="4">
      <t>ヨテイ</t>
    </rPh>
    <rPh sb="4" eb="5">
      <t>ガク</t>
    </rPh>
    <phoneticPr fontId="20"/>
  </si>
  <si>
    <t>MM4030603</t>
  </si>
  <si>
    <t>出金額１</t>
    <rPh sb="0" eb="2">
      <t>シュッキン</t>
    </rPh>
    <rPh sb="2" eb="3">
      <t>ガク</t>
    </rPh>
    <phoneticPr fontId="20"/>
  </si>
  <si>
    <t>MM4030610</t>
  </si>
  <si>
    <t>支払予定額２</t>
    <rPh sb="2" eb="4">
      <t>ヨテイ</t>
    </rPh>
    <rPh sb="4" eb="5">
      <t>ガク</t>
    </rPh>
    <phoneticPr fontId="20"/>
  </si>
  <si>
    <t>MM4030623</t>
  </si>
  <si>
    <t>出金額２</t>
    <rPh sb="0" eb="2">
      <t>シュッキン</t>
    </rPh>
    <rPh sb="2" eb="3">
      <t>ガク</t>
    </rPh>
    <phoneticPr fontId="20"/>
  </si>
  <si>
    <t>MM4030630</t>
  </si>
  <si>
    <t>支払予定額３</t>
    <rPh sb="2" eb="4">
      <t>ヨテイ</t>
    </rPh>
    <rPh sb="4" eb="5">
      <t>ガク</t>
    </rPh>
    <phoneticPr fontId="20"/>
  </si>
  <si>
    <t>MM4030643</t>
  </si>
  <si>
    <t>出金額３</t>
    <rPh sb="0" eb="2">
      <t>シュッキン</t>
    </rPh>
    <rPh sb="2" eb="3">
      <t>ガク</t>
    </rPh>
    <phoneticPr fontId="20"/>
  </si>
  <si>
    <t>MM4030650</t>
  </si>
  <si>
    <t>支払予定額４</t>
    <rPh sb="2" eb="4">
      <t>ヨテイ</t>
    </rPh>
    <rPh sb="4" eb="5">
      <t>ガク</t>
    </rPh>
    <phoneticPr fontId="20"/>
  </si>
  <si>
    <t>MM4030663</t>
  </si>
  <si>
    <t>出金額４</t>
    <rPh sb="0" eb="2">
      <t>シュッキン</t>
    </rPh>
    <rPh sb="2" eb="3">
      <t>ガク</t>
    </rPh>
    <phoneticPr fontId="20"/>
  </si>
  <si>
    <t>MM4030670</t>
  </si>
  <si>
    <t>支払予定額５</t>
    <rPh sb="2" eb="4">
      <t>ヨテイ</t>
    </rPh>
    <rPh sb="4" eb="5">
      <t>ガク</t>
    </rPh>
    <phoneticPr fontId="20"/>
  </si>
  <si>
    <t>MM4030683</t>
  </si>
  <si>
    <t>出金額５</t>
    <rPh sb="0" eb="2">
      <t>シュッキン</t>
    </rPh>
    <rPh sb="2" eb="3">
      <t>ガク</t>
    </rPh>
    <phoneticPr fontId="20"/>
  </si>
  <si>
    <t>MM4030690</t>
  </si>
  <si>
    <t>支払予定額６</t>
    <rPh sb="2" eb="4">
      <t>ヨテイ</t>
    </rPh>
    <rPh sb="4" eb="5">
      <t>ガク</t>
    </rPh>
    <phoneticPr fontId="20"/>
  </si>
  <si>
    <t>MM4030703</t>
  </si>
  <si>
    <t>出金額６</t>
    <rPh sb="0" eb="2">
      <t>シュッキン</t>
    </rPh>
    <rPh sb="2" eb="3">
      <t>ガク</t>
    </rPh>
    <phoneticPr fontId="20"/>
  </si>
  <si>
    <t>MM4030710</t>
  </si>
  <si>
    <t>支払予定額７</t>
    <rPh sb="2" eb="4">
      <t>ヨテイ</t>
    </rPh>
    <rPh sb="4" eb="5">
      <t>ガク</t>
    </rPh>
    <phoneticPr fontId="20"/>
  </si>
  <si>
    <t>MM4030723</t>
  </si>
  <si>
    <t>出金額７</t>
    <rPh sb="0" eb="2">
      <t>シュッキン</t>
    </rPh>
    <rPh sb="2" eb="3">
      <t>ガク</t>
    </rPh>
    <phoneticPr fontId="20"/>
  </si>
  <si>
    <t>MM4030730</t>
  </si>
  <si>
    <t>支払予定額８</t>
    <rPh sb="2" eb="4">
      <t>ヨテイ</t>
    </rPh>
    <rPh sb="4" eb="5">
      <t>ガク</t>
    </rPh>
    <phoneticPr fontId="20"/>
  </si>
  <si>
    <t>MM4030743</t>
  </si>
  <si>
    <t>出金額８</t>
    <rPh sb="0" eb="2">
      <t>シュッキン</t>
    </rPh>
    <rPh sb="2" eb="3">
      <t>ガク</t>
    </rPh>
    <phoneticPr fontId="20"/>
  </si>
  <si>
    <t>MM4030750</t>
  </si>
  <si>
    <t>支払予定額９</t>
    <rPh sb="2" eb="4">
      <t>ヨテイ</t>
    </rPh>
    <rPh sb="4" eb="5">
      <t>ガク</t>
    </rPh>
    <phoneticPr fontId="20"/>
  </si>
  <si>
    <t>MM4030763</t>
  </si>
  <si>
    <t>出金額９</t>
    <rPh sb="0" eb="2">
      <t>シュッキン</t>
    </rPh>
    <rPh sb="2" eb="3">
      <t>ガク</t>
    </rPh>
    <phoneticPr fontId="20"/>
  </si>
  <si>
    <t>MM4030770</t>
  </si>
  <si>
    <t>支払予定額10</t>
    <rPh sb="2" eb="4">
      <t>ヨテイ</t>
    </rPh>
    <rPh sb="4" eb="5">
      <t>ガク</t>
    </rPh>
    <phoneticPr fontId="20"/>
  </si>
  <si>
    <t>MM4030783</t>
  </si>
  <si>
    <t>出金額10</t>
    <rPh sb="0" eb="2">
      <t>シュッキン</t>
    </rPh>
    <rPh sb="2" eb="3">
      <t>ガク</t>
    </rPh>
    <phoneticPr fontId="20"/>
  </si>
  <si>
    <t>MM4030790</t>
  </si>
  <si>
    <t>支払予定額11</t>
    <rPh sb="2" eb="4">
      <t>ヨテイ</t>
    </rPh>
    <rPh sb="4" eb="5">
      <t>ガク</t>
    </rPh>
    <phoneticPr fontId="20"/>
  </si>
  <si>
    <t>MM4030803</t>
  </si>
  <si>
    <t>出金額11</t>
    <rPh sb="0" eb="2">
      <t>シュッキン</t>
    </rPh>
    <rPh sb="2" eb="3">
      <t>ガク</t>
    </rPh>
    <phoneticPr fontId="20"/>
  </si>
  <si>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</si>
  <si>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</si>
  <si>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</si>
  <si>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</si>
  <si>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</si>
  <si>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</si>
  <si>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</si>
  <si>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</si>
  <si>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7"/>
  </si>
  <si>
    <t>入荷内訳消費税額</t>
    <rPh sb="0" eb="2">
      <t>ニュウカ</t>
    </rPh>
    <rPh sb="2" eb="4">
      <t>ウチワケ</t>
    </rPh>
    <rPh sb="4" eb="7">
      <t>ショウヒゼイ</t>
    </rPh>
    <rPh sb="7" eb="8">
      <t>ガク</t>
    </rPh>
    <phoneticPr fontId="27"/>
  </si>
  <si>
    <t>MM4030308</t>
  </si>
  <si>
    <t>MM4030309</t>
  </si>
  <si>
    <t>MM4030310</t>
  </si>
  <si>
    <t>MM4030311</t>
  </si>
  <si>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</si>
  <si>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</si>
  <si>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</si>
  <si>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</si>
  <si>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</si>
  <si>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</si>
  <si>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</si>
  <si>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</si>
  <si>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</si>
  <si>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</si>
  <si>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</si>
  <si>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</si>
  <si>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</si>
  <si>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</si>
  <si>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</si>
  <si>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</si>
  <si>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</si>
  <si>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</si>
  <si>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</si>
  <si>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</si>
  <si>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</si>
  <si>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</si>
  <si>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</si>
  <si>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</si>
  <si>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</si>
  <si>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</si>
  <si>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</si>
  <si>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</si>
  <si>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</si>
  <si>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</si>
  <si>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</si>
  <si>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</si>
  <si>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</si>
  <si>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</si>
  <si>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</si>
  <si>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</si>
  <si>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</si>
  <si>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</si>
  <si>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</si>
  <si>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</si>
  <si>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</si>
  <si>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</si>
  <si>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</si>
  <si>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</si>
  <si>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</si>
  <si>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</si>
  <si>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</si>
  <si>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</si>
  <si>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</si>
  <si>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</si>
  <si>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</si>
  <si>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</si>
  <si>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</si>
  <si>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</si>
  <si>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</si>
  <si>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</si>
  <si>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</si>
  <si>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</si>
  <si>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</si>
  <si>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</si>
  <si>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</si>
  <si>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</si>
  <si>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</si>
  <si>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</si>
  <si>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</si>
  <si>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</si>
  <si>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</si>
  <si>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</si>
  <si>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</si>
  <si>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</si>
  <si>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</si>
  <si>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インボイス登録区分</t>
    <rPh sb="5" eb="7">
      <t>トウロク</t>
    </rPh>
    <rPh sb="7" eb="9">
      <t>クブン</t>
    </rPh>
    <phoneticPr fontId="1"/>
  </si>
  <si>
    <t>AR2010116</t>
    <phoneticPr fontId="3"/>
  </si>
  <si>
    <t>AR2010117</t>
    <phoneticPr fontId="3"/>
  </si>
  <si>
    <t>AP2010116</t>
    <phoneticPr fontId="3"/>
  </si>
  <si>
    <t>AP2010117</t>
    <phoneticPr fontId="3"/>
  </si>
  <si>
    <t>MM4031115</t>
    <phoneticPr fontId="3"/>
  </si>
  <si>
    <t>SD3080008</t>
  </si>
  <si>
    <t>MM3150046</t>
    <phoneticPr fontId="3"/>
  </si>
  <si>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</si>
  <si>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</si>
  <si>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</si>
  <si>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</si>
  <si>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</si>
  <si>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</si>
  <si>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</si>
  <si>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</si>
  <si>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</si>
  <si>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</si>
  <si>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</si>
  <si>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</si>
  <si>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</si>
  <si>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</si>
  <si>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</si>
  <si>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</si>
  <si>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</si>
  <si>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</si>
  <si>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</si>
  <si>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</si>
  <si>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</si>
  <si>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</si>
  <si>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</si>
  <si>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</si>
  <si>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</si>
  <si>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</si>
  <si>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</si>
  <si>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</si>
  <si>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</si>
  <si>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</si>
  <si>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</si>
  <si>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</si>
  <si>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</si>
  <si>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</si>
  <si>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</si>
  <si>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</si>
  <si>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</si>
  <si>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</si>
  <si>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</si>
  <si>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</si>
  <si>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</si>
  <si>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</si>
  <si>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</si>
  <si>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</si>
  <si>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</si>
  <si>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</si>
  <si>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</si>
  <si>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</si>
  <si>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</si>
  <si>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</si>
  <si>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</si>
  <si>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</si>
  <si>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</si>
  <si>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</si>
  <si>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</si>
  <si>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</si>
  <si>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</si>
  <si>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</si>
  <si>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</si>
  <si>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</si>
  <si>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</si>
  <si>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</si>
  <si>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</si>
  <si>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</si>
  <si>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</si>
  <si>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</si>
  <si>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</si>
  <si>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</si>
  <si>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</si>
  <si>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</si>
  <si>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</si>
  <si>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</si>
  <si>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</si>
  <si>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</si>
  <si>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</si>
  <si>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</si>
  <si>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</si>
  <si>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</si>
  <si>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3"/>
  </si>
  <si>
    <t>MM5060210</t>
  </si>
  <si>
    <t>入荷内訳行番号</t>
    <rPh sb="0" eb="2">
      <t>ニュウカ</t>
    </rPh>
    <rPh sb="2" eb="4">
      <t>ウチワケ</t>
    </rPh>
    <phoneticPr fontId="27"/>
  </si>
  <si>
    <t>入荷内訳数量</t>
    <rPh sb="0" eb="2">
      <t>ニュウカ</t>
    </rPh>
    <rPh sb="2" eb="4">
      <t>ウチワケ</t>
    </rPh>
    <rPh sb="4" eb="6">
      <t>スウリョウ</t>
    </rPh>
    <phoneticPr fontId="27"/>
  </si>
  <si>
    <t>預り内訳行番号</t>
    <rPh sb="0" eb="1">
      <t>アズカ</t>
    </rPh>
    <rPh sb="2" eb="4">
      <t>ウチワケ</t>
    </rPh>
    <phoneticPr fontId="20"/>
  </si>
  <si>
    <t>MM5090301</t>
  </si>
  <si>
    <t>預り内訳数量</t>
    <rPh sb="0" eb="1">
      <t>アズカ</t>
    </rPh>
    <rPh sb="2" eb="4">
      <t>ウチワケ</t>
    </rPh>
    <rPh sb="4" eb="6">
      <t>スウリョウ</t>
    </rPh>
    <phoneticPr fontId="20"/>
  </si>
  <si>
    <t>MM5090304</t>
  </si>
  <si>
    <t>MM5030008</t>
  </si>
  <si>
    <t>MM5020226</t>
  </si>
  <si>
    <t>MM5010243</t>
  </si>
  <si>
    <t>MM5090204</t>
  </si>
  <si>
    <t>MM5090205</t>
  </si>
  <si>
    <t>売上計上基準</t>
  </si>
  <si>
    <t>SD2010411</t>
  </si>
  <si>
    <t>補助科目優先コード指定</t>
  </si>
  <si>
    <t>補助科目優先コード</t>
  </si>
  <si>
    <t>SD3010510</t>
    <phoneticPr fontId="3"/>
  </si>
  <si>
    <t>SD3010511</t>
    <phoneticPr fontId="3"/>
  </si>
  <si>
    <t>SD3010512</t>
    <phoneticPr fontId="3"/>
  </si>
  <si>
    <t>SD3010513</t>
    <phoneticPr fontId="3"/>
  </si>
  <si>
    <t>SD3010508</t>
    <phoneticPr fontId="3"/>
  </si>
  <si>
    <t>SD3010206</t>
    <phoneticPr fontId="3"/>
  </si>
  <si>
    <t>SD3010207</t>
    <phoneticPr fontId="3"/>
  </si>
  <si>
    <t>SD3010208</t>
    <phoneticPr fontId="3"/>
  </si>
  <si>
    <t>SD3010209</t>
    <phoneticPr fontId="3"/>
  </si>
  <si>
    <t>SD3010210</t>
    <phoneticPr fontId="3"/>
  </si>
  <si>
    <t>MM4020261</t>
    <phoneticPr fontId="3"/>
  </si>
  <si>
    <t>MM4030270</t>
    <phoneticPr fontId="3"/>
  </si>
  <si>
    <t>MM5050002</t>
    <phoneticPr fontId="3"/>
  </si>
  <si>
    <t>MM5050004</t>
    <phoneticPr fontId="3"/>
  </si>
  <si>
    <t>MM5050005</t>
    <phoneticPr fontId="3"/>
  </si>
  <si>
    <t>MM4033846</t>
    <phoneticPr fontId="3"/>
  </si>
  <si>
    <t>MM4033851</t>
    <phoneticPr fontId="3"/>
  </si>
  <si>
    <t>MM4033856</t>
    <phoneticPr fontId="3"/>
  </si>
  <si>
    <t>MM4033861</t>
    <phoneticPr fontId="3"/>
  </si>
  <si>
    <t>MM4033866</t>
    <phoneticPr fontId="3"/>
  </si>
  <si>
    <t>MM4033871</t>
    <phoneticPr fontId="3"/>
  </si>
  <si>
    <t>MM4033881</t>
    <phoneticPr fontId="3"/>
  </si>
  <si>
    <t>MM4033886</t>
    <phoneticPr fontId="3"/>
  </si>
  <si>
    <t>MM4033891</t>
    <phoneticPr fontId="3"/>
  </si>
  <si>
    <t>MM4033896</t>
    <phoneticPr fontId="3"/>
  </si>
  <si>
    <t>MM4020053</t>
    <phoneticPr fontId="3"/>
  </si>
  <si>
    <t>MM5100313</t>
  </si>
  <si>
    <t>MM5100314</t>
  </si>
  <si>
    <t>MM5100315</t>
  </si>
  <si>
    <t>MM5100316</t>
  </si>
  <si>
    <t>MM5100317</t>
  </si>
  <si>
    <t>MM5100318</t>
  </si>
  <si>
    <t>MM5100319</t>
  </si>
  <si>
    <t>MM5100320</t>
  </si>
  <si>
    <t>MM5100321</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</si>
  <si>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</si>
  <si>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</si>
  <si>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</si>
  <si>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1"/>
  </si>
  <si>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</si>
  <si>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</si>
  <si>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</si>
  <si>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</si>
  <si>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</si>
  <si>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</si>
  <si>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</si>
  <si>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</si>
  <si>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</si>
  <si>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</si>
  <si>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</si>
  <si>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</si>
  <si>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</si>
  <si>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</si>
  <si>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</si>
  <si>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</si>
  <si>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</si>
  <si>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</si>
  <si>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</si>
  <si>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</si>
  <si>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</si>
  <si>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</si>
  <si>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</si>
  <si>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</si>
  <si>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</si>
  <si>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</si>
  <si>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</si>
  <si>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</si>
  <si>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</si>
  <si>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</si>
  <si>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0"/>
  </si>
  <si>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</si>
  <si>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</si>
  <si>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0"/>
  </si>
  <si>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</si>
  <si>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</si>
  <si>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0"/>
  </si>
  <si>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</si>
  <si>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</si>
  <si>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</si>
  <si>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</si>
  <si>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</si>
  <si>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</si>
  <si>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</si>
  <si>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</si>
  <si>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</si>
  <si>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</si>
  <si>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</si>
  <si>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</si>
  <si>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０～４</t>
    <phoneticPr fontId="3"/>
  </si>
  <si>
    <t>商品名２</t>
    <rPh sb="0" eb="3">
      <t>ショウヒンメイ</t>
    </rPh>
    <phoneticPr fontId="43"/>
  </si>
  <si>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</si>
  <si>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</si>
  <si>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</si>
  <si>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0"/>
  </si>
  <si>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</si>
  <si>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</si>
  <si>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</si>
  <si>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</si>
  <si>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</si>
  <si>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0"/>
  </si>
  <si>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</si>
  <si>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</si>
  <si>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</si>
  <si>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0"/>
  </si>
  <si>
    <t>英数カナ</t>
    <rPh sb="0" eb="2">
      <t>エイスウ</t>
    </rPh>
    <phoneticPr fontId="20"/>
  </si>
  <si>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</si>
  <si>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0"/>
  </si>
  <si>
    <t>SD3120002</t>
  </si>
  <si>
    <t>桁数は、設定（メインメニュー右上にある[設定]アイコンから[運用設定]メニューの[基本]ページ）によって異なります。</t>
    <phoneticPr fontId="3"/>
  </si>
  <si>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3"/>
  </si>
  <si>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</si>
  <si>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</si>
  <si>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</si>
  <si>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</si>
  <si>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</si>
  <si>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</si>
  <si>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</si>
  <si>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0"/>
  </si>
  <si>
    <t>SD3010211</t>
  </si>
  <si>
    <t>1</t>
  </si>
  <si>
    <t>0：しない　1：する
新規データとして空白データを受け入れた場合は、「１：する」が設定されます。</t>
    <phoneticPr fontId="3"/>
  </si>
  <si>
    <t>用途－購入品</t>
    <rPh sb="3" eb="6">
      <t>コウニュウヒン</t>
    </rPh>
    <phoneticPr fontId="20"/>
  </si>
  <si>
    <t>SD3010212</t>
  </si>
  <si>
    <t>用途－構成品</t>
    <rPh sb="3" eb="5">
      <t>コウセイ</t>
    </rPh>
    <rPh sb="5" eb="6">
      <t>ヒン</t>
    </rPh>
    <phoneticPr fontId="20"/>
  </si>
  <si>
    <t>SD3010213</t>
  </si>
  <si>
    <t>0：しない　1：する
この項目は、『Sシステム』または『奉行Ｖ ERPクラウド』をご利用の場合に受け入れできます。
新規データとして空白データを受け入れた場合は、「１：する」が設定されます。</t>
    <phoneticPr fontId="3"/>
  </si>
  <si>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</si>
  <si>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</si>
  <si>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</si>
  <si>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</si>
  <si>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</si>
  <si>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</si>
  <si>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</si>
  <si>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</si>
  <si>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</si>
  <si>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</si>
  <si>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</si>
  <si>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</si>
  <si>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</si>
  <si>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</si>
  <si>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</si>
  <si>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</si>
  <si>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</si>
  <si>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</si>
  <si>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</si>
  <si>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</si>
  <si>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</si>
  <si>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</si>
  <si>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</si>
  <si>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</si>
  <si>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</si>
  <si>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3"/>
  </si>
  <si>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3"/>
  </si>
  <si>
    <t>１～20</t>
    <phoneticPr fontId="3"/>
  </si>
  <si>
    <t>【荷姿】</t>
    <rPh sb="1" eb="3">
      <t>ニスガタ</t>
    </rPh>
    <phoneticPr fontId="20"/>
  </si>
  <si>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</si>
  <si>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</si>
  <si>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</si>
  <si>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</si>
  <si>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1"/>
  </si>
  <si>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</si>
  <si>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</si>
  <si>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</si>
  <si>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</si>
  <si>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1"/>
  </si>
  <si>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</si>
  <si>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</si>
  <si>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</si>
  <si>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</si>
  <si>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</si>
  <si>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</si>
  <si>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</si>
  <si>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</si>
  <si>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</si>
  <si>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</si>
  <si>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</si>
  <si>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</si>
  <si>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</si>
  <si>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</si>
  <si>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0"/>
  </si>
  <si>
    <t>債権連携内容</t>
  </si>
  <si>
    <t>SD3120003</t>
  </si>
  <si>
    <t>100</t>
  </si>
  <si>
    <t>文字</t>
    <rPh sb="0" eb="2">
      <t>モジ</t>
    </rPh>
    <phoneticPr fontId="20"/>
  </si>
  <si>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</si>
  <si>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</si>
  <si>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</si>
  <si>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</si>
  <si>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</si>
  <si>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</si>
  <si>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</si>
  <si>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</si>
  <si>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</si>
  <si>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</si>
  <si>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</si>
  <si>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</si>
  <si>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</si>
  <si>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</si>
  <si>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</si>
  <si>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</si>
  <si>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</si>
  <si>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</si>
  <si>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</si>
  <si>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</si>
  <si>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</si>
  <si>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</si>
  <si>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</si>
  <si>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</si>
  <si>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0"/>
  </si>
  <si>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</si>
  <si>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</si>
  <si>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</si>
  <si>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</si>
  <si>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0"/>
  </si>
  <si>
    <t>14</t>
  </si>
  <si>
    <t>整数９桁　小数４桁</t>
  </si>
  <si>
    <t>発注点</t>
    <rPh sb="0" eb="2">
      <t>ハッチュウ</t>
    </rPh>
    <rPh sb="2" eb="3">
      <t>テン</t>
    </rPh>
    <phoneticPr fontId="20"/>
  </si>
  <si>
    <t>17</t>
  </si>
  <si>
    <t>整数12桁　小数４桁</t>
  </si>
  <si>
    <t>補充点</t>
    <rPh sb="0" eb="2">
      <t>ホジュウ</t>
    </rPh>
    <rPh sb="2" eb="3">
      <t>テン</t>
    </rPh>
    <phoneticPr fontId="20"/>
  </si>
  <si>
    <t>発注サイクル</t>
    <rPh sb="0" eb="2">
      <t>ハッチュウ</t>
    </rPh>
    <phoneticPr fontId="20"/>
  </si>
  <si>
    <t>3</t>
  </si>
  <si>
    <t>サービス率</t>
    <rPh sb="4" eb="5">
      <t>リツ</t>
    </rPh>
    <phoneticPr fontId="20"/>
  </si>
  <si>
    <t>5</t>
  </si>
  <si>
    <t>整数２桁　小数２桁</t>
    <phoneticPr fontId="3"/>
  </si>
  <si>
    <t>安全在庫数量</t>
    <rPh sb="0" eb="2">
      <t>アンゼン</t>
    </rPh>
    <rPh sb="2" eb="4">
      <t>ザイコ</t>
    </rPh>
    <rPh sb="4" eb="6">
      <t>スウリョウ</t>
    </rPh>
    <phoneticPr fontId="20"/>
  </si>
  <si>
    <t>整数12桁　小数４桁</t>
    <phoneticPr fontId="3"/>
  </si>
  <si>
    <t>必要数量</t>
    <rPh sb="0" eb="2">
      <t>ヒツヨウ</t>
    </rPh>
    <rPh sb="2" eb="4">
      <t>スウリョウ</t>
    </rPh>
    <phoneticPr fontId="20"/>
  </si>
  <si>
    <t>整数９桁　小数４桁</t>
    <phoneticPr fontId="3"/>
  </si>
  <si>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</si>
  <si>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</si>
  <si>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</si>
  <si>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</si>
  <si>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</si>
  <si>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</si>
  <si>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</si>
  <si>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</si>
  <si>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</si>
  <si>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</si>
  <si>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</si>
  <si>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</si>
  <si>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</si>
  <si>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</si>
  <si>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</si>
  <si>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3"/>
  </si>
  <si>
    <t>0：使用しない　1：使用する</t>
    <rPh sb="2" eb="4">
      <t>シヨウ</t>
    </rPh>
    <rPh sb="10" eb="12">
      <t>シヨウ</t>
    </rPh>
    <phoneticPr fontId="20"/>
  </si>
  <si>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</si>
  <si>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</si>
  <si>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</si>
  <si>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</si>
  <si>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</si>
  <si>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</si>
  <si>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</si>
  <si>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</si>
  <si>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</si>
  <si>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</si>
  <si>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</si>
  <si>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</si>
  <si>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</si>
  <si>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</si>
  <si>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</si>
  <si>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</si>
  <si>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</si>
  <si>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</si>
  <si>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</si>
  <si>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0"/>
  </si>
  <si>
    <t>SD3010412</t>
  </si>
  <si>
    <t>仕入計上基準</t>
    <rPh sb="0" eb="2">
      <t>シイレ</t>
    </rPh>
    <rPh sb="2" eb="6">
      <t>ケイジョウキジュン</t>
    </rPh>
    <phoneticPr fontId="20"/>
  </si>
  <si>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</si>
  <si>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</si>
  <si>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1"/>
  </si>
  <si>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</si>
  <si>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</si>
  <si>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</si>
  <si>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</si>
  <si>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</si>
  <si>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</si>
  <si>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0"/>
  </si>
  <si>
    <t>期限サイクル設定</t>
    <rPh sb="0" eb="2">
      <t>キゲン</t>
    </rPh>
    <rPh sb="6" eb="8">
      <t>セッテイ</t>
    </rPh>
    <phoneticPr fontId="43"/>
  </si>
  <si>
    <t>1</t>
    <phoneticPr fontId="3"/>
  </si>
  <si>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0"/>
  </si>
  <si>
    <t>期限サイクル設定－月後指定</t>
    <rPh sb="0" eb="2">
      <t>キゲン</t>
    </rPh>
    <rPh sb="6" eb="8">
      <t>セッテイ</t>
    </rPh>
    <rPh sb="9" eb="10">
      <t>ゲツ</t>
    </rPh>
    <rPh sb="10" eb="11">
      <t>ゴ</t>
    </rPh>
    <rPh sb="11" eb="13">
      <t>シテイ</t>
    </rPh>
    <phoneticPr fontId="43"/>
  </si>
  <si>
    <t>2</t>
    <phoneticPr fontId="3"/>
  </si>
  <si>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0"/>
  </si>
  <si>
    <t>期限サイクル設定－日後指定</t>
    <rPh sb="0" eb="2">
      <t>キゲン</t>
    </rPh>
    <rPh sb="6" eb="8">
      <t>セッテイ</t>
    </rPh>
    <rPh sb="9" eb="10">
      <t>ニチ</t>
    </rPh>
    <rPh sb="10" eb="11">
      <t>ゴ</t>
    </rPh>
    <rPh sb="11" eb="13">
      <t>シテイ</t>
    </rPh>
    <phoneticPr fontId="4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</si>
  <si>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</si>
  <si>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</si>
  <si>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</si>
  <si>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0"/>
  </si>
  <si>
    <t>棚卸資産評価方法</t>
    <rPh sb="0" eb="8">
      <t>タナオロシシサンヒョウカホウホウ</t>
    </rPh>
    <phoneticPr fontId="20"/>
  </si>
  <si>
    <t>数字</t>
    <rPh sb="0" eb="2">
      <t>スウジ</t>
    </rPh>
    <phoneticPr fontId="2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</si>
  <si>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</si>
  <si>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</si>
  <si>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</si>
  <si>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</si>
  <si>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</si>
  <si>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0"/>
  </si>
  <si>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</si>
  <si>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</si>
  <si>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0"/>
  </si>
  <si>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</si>
  <si>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</si>
  <si>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0"/>
  </si>
  <si>
    <t>在庫金額の評価単位－荷姿</t>
    <rPh sb="10" eb="12">
      <t>ニスガタ</t>
    </rPh>
    <phoneticPr fontId="20"/>
  </si>
  <si>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</si>
  <si>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</si>
  <si>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</si>
  <si>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</si>
  <si>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</si>
  <si>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</si>
  <si>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</si>
  <si>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</si>
  <si>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</si>
  <si>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</si>
  <si>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0"/>
  </si>
  <si>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</si>
  <si>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</si>
  <si>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</si>
  <si>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</si>
  <si>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</si>
  <si>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</si>
  <si>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</si>
  <si>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</si>
  <si>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</si>
  <si>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</si>
  <si>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</si>
  <si>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</si>
  <si>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</si>
  <si>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</si>
  <si>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</si>
  <si>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</si>
  <si>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</si>
  <si>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</si>
  <si>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</si>
  <si>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</si>
  <si>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</si>
  <si>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</si>
  <si>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</si>
  <si>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</si>
  <si>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</si>
  <si>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</si>
  <si>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</si>
  <si>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</si>
  <si>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</si>
  <si>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</si>
  <si>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</si>
  <si>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</si>
  <si>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</si>
  <si>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</si>
  <si>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</si>
  <si>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</si>
  <si>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</si>
  <si>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</si>
  <si>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</si>
  <si>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</si>
  <si>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</si>
  <si>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</si>
  <si>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</si>
  <si>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</si>
  <si>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</si>
  <si>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</si>
  <si>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</si>
  <si>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</si>
  <si>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</si>
  <si>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</si>
  <si>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</si>
  <si>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</si>
  <si>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</si>
  <si>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</si>
  <si>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</si>
  <si>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</si>
  <si>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</si>
  <si>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</si>
  <si>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</si>
  <si>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</si>
  <si>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</si>
  <si>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</si>
  <si>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</si>
  <si>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</si>
  <si>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</si>
  <si>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</si>
  <si>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</si>
  <si>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</si>
  <si>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</si>
  <si>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</si>
  <si>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</si>
  <si>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</si>
  <si>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</si>
  <si>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</si>
  <si>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</si>
  <si>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</si>
  <si>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</si>
  <si>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</si>
  <si>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</si>
  <si>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</si>
  <si>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</si>
  <si>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</si>
  <si>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</si>
  <si>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</si>
  <si>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</si>
  <si>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</si>
  <si>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</si>
  <si>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</si>
  <si>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</si>
  <si>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</si>
  <si>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</si>
  <si>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</si>
  <si>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</si>
  <si>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</si>
  <si>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</si>
  <si>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</si>
  <si>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</si>
  <si>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</si>
  <si>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</si>
  <si>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</si>
  <si>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</si>
  <si>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</si>
  <si>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</si>
  <si>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</si>
  <si>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</si>
  <si>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</si>
  <si>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</si>
  <si>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</si>
  <si>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</si>
  <si>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</si>
  <si>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</si>
  <si>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</si>
  <si>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</si>
  <si>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</si>
  <si>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</si>
  <si>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</si>
  <si>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</si>
  <si>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</si>
  <si>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</si>
  <si>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</si>
  <si>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</si>
  <si>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</si>
  <si>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0"/>
  </si>
  <si>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</si>
  <si>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</si>
  <si>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</si>
  <si>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</si>
  <si>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</si>
  <si>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</si>
  <si>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3"/>
  </si>
  <si>
    <t>【ヘッダー】</t>
  </si>
  <si>
    <t>在庫取引コード</t>
    <rPh sb="0" eb="2">
      <t>ザイコ</t>
    </rPh>
    <rPh sb="2" eb="4">
      <t>トリヒキ</t>
    </rPh>
    <phoneticPr fontId="1"/>
  </si>
  <si>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</si>
  <si>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</si>
  <si>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</si>
  <si>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1"/>
  </si>
  <si>
    <t>MM1030002</t>
  </si>
  <si>
    <t>【基本】</t>
  </si>
  <si>
    <t>取引種別</t>
    <rPh sb="0" eb="2">
      <t>トリヒキ</t>
    </rPh>
    <rPh sb="2" eb="4">
      <t>シュベツ</t>
    </rPh>
    <phoneticPr fontId="1"/>
  </si>
  <si>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</si>
  <si>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</si>
  <si>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
  </si>
  <si>
    <t>MM1030102</t>
  </si>
  <si>
    <t>３～10</t>
  </si>
  <si>
    <t>準必須</t>
    <rPh sb="0" eb="1">
      <t>ジュン</t>
    </rPh>
    <phoneticPr fontId="1"/>
  </si>
  <si>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</si>
  <si>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1"/>
  </si>
  <si>
    <t>MM1030103</t>
  </si>
  <si>
    <t>払出先科目コード</t>
    <rPh sb="0" eb="2">
      <t>ハライダシ</t>
    </rPh>
    <rPh sb="2" eb="3">
      <t>サキ</t>
    </rPh>
    <rPh sb="3" eb="5">
      <t>カモク</t>
    </rPh>
    <phoneticPr fontId="1"/>
  </si>
  <si>
    <t>MM1030104</t>
  </si>
  <si>
    <t>払出先補助科目コード</t>
    <rPh sb="0" eb="1">
      <t>ハラ</t>
    </rPh>
    <rPh sb="1" eb="2">
      <t>ダ</t>
    </rPh>
    <rPh sb="2" eb="3">
      <t>サキ</t>
    </rPh>
    <rPh sb="3" eb="5">
      <t>ホジョ</t>
    </rPh>
    <rPh sb="5" eb="7">
      <t>カモク</t>
    </rPh>
    <phoneticPr fontId="1"/>
  </si>
  <si>
    <t>MM1030105</t>
  </si>
  <si>
    <t>倉庫コード</t>
    <rPh sb="0" eb="2">
      <t>ソウコ</t>
    </rPh>
    <phoneticPr fontId="20"/>
  </si>
  <si>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</si>
  <si>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</si>
  <si>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0"/>
  </si>
  <si>
    <t>MM1010002</t>
  </si>
  <si>
    <t>数字</t>
    <rPh sb="0" eb="2">
      <t>スウジ</t>
    </rPh>
    <phoneticPr fontId="72"/>
  </si>
  <si>
    <t>【基本】</t>
    <rPh sb="1" eb="3">
      <t>キホン</t>
    </rPh>
    <phoneticPr fontId="20"/>
  </si>
  <si>
    <t>送り状フォームコード</t>
    <rPh sb="0" eb="1">
      <t>オク</t>
    </rPh>
    <rPh sb="2" eb="3">
      <t>ジョウ</t>
    </rPh>
    <phoneticPr fontId="1"/>
  </si>
  <si>
    <t>MM1010103</t>
  </si>
  <si>
    <t>４</t>
  </si>
  <si>
    <t>数字</t>
    <rPh sb="0" eb="2">
      <t>スウジ</t>
    </rPh>
    <phoneticPr fontId="23"/>
  </si>
  <si>
    <t>送り状差出名コード</t>
    <rPh sb="0" eb="1">
      <t>オク</t>
    </rPh>
    <rPh sb="2" eb="3">
      <t>ジョウ</t>
    </rPh>
    <rPh sb="3" eb="5">
      <t>サシダシ</t>
    </rPh>
    <rPh sb="5" eb="6">
      <t>メイ</t>
    </rPh>
    <phoneticPr fontId="1"/>
  </si>
  <si>
    <t>MM1010104</t>
  </si>
  <si>
    <t>英数カナ</t>
    <rPh sb="0" eb="2">
      <t>エイスウ</t>
    </rPh>
    <phoneticPr fontId="4"/>
  </si>
  <si>
    <t>0：しない　1：する
新規データとして空白データを受け入れた場合は、「0：しない」が設定されます。</t>
  </si>
  <si>
    <t>【区分】</t>
    <rPh sb="1" eb="3">
      <t>クブン</t>
    </rPh>
    <phoneticPr fontId="20"/>
  </si>
  <si>
    <t>倉庫区分１コード</t>
    <rPh sb="0" eb="2">
      <t>ソウコ</t>
    </rPh>
    <phoneticPr fontId="2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</si>
  <si>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</si>
  <si>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</si>
  <si>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0"/>
  </si>
  <si>
    <t>MM1010202</t>
  </si>
  <si>
    <t>倉庫区分３コード</t>
    <rPh sb="0" eb="2">
      <t>ソウコ</t>
    </rPh>
    <rPh sb="2" eb="4">
      <t>クブン</t>
    </rPh>
    <phoneticPr fontId="20"/>
  </si>
  <si>
    <t>MM1010203</t>
  </si>
  <si>
    <t>倉庫区分４コード</t>
    <rPh sb="0" eb="2">
      <t>ソウコ</t>
    </rPh>
    <rPh sb="2" eb="4">
      <t>クブン</t>
    </rPh>
    <phoneticPr fontId="20"/>
  </si>
  <si>
    <t>MM1010204</t>
  </si>
  <si>
    <t>倉庫区分５コード</t>
    <rPh sb="0" eb="2">
      <t>ソウコ</t>
    </rPh>
    <rPh sb="2" eb="4">
      <t>クブン</t>
    </rPh>
    <phoneticPr fontId="20"/>
  </si>
  <si>
    <t>MM1010205</t>
  </si>
  <si>
    <t>【棚番】</t>
    <rPh sb="1" eb="3">
      <t>タナバン</t>
    </rPh>
    <phoneticPr fontId="20"/>
  </si>
  <si>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</si>
  <si>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</si>
  <si>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</si>
  <si>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</si>
  <si>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</si>
  <si>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</si>
  <si>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</si>
  <si>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</si>
  <si>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0"/>
  </si>
  <si>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</si>
  <si>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</si>
  <si>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</si>
  <si>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</si>
  <si>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</si>
  <si>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</si>
  <si>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</si>
  <si>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</si>
  <si>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</si>
  <si>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</si>
  <si>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</si>
  <si>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</si>
  <si>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</si>
  <si>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</si>
  <si>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</si>
  <si>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</si>
  <si>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</si>
  <si>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</si>
  <si>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</si>
  <si>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</si>
  <si>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</si>
  <si>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</si>
  <si>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</si>
  <si>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</si>
  <si>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</si>
  <si>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</si>
  <si>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</si>
  <si>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</si>
  <si>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</si>
  <si>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</si>
  <si>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</si>
  <si>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</si>
  <si>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</si>
  <si>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</si>
  <si>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</si>
  <si>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</si>
  <si>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</si>
  <si>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</si>
  <si>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</si>
  <si>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</si>
  <si>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</si>
  <si>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</si>
  <si>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</si>
  <si>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</si>
  <si>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</si>
  <si>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</si>
  <si>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</si>
  <si>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</si>
  <si>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</si>
  <si>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</si>
  <si>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</si>
  <si>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</si>
  <si>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</si>
  <si>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</si>
  <si>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</si>
  <si>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</si>
  <si>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40</t>
    <phoneticPr fontId="3"/>
  </si>
  <si>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</si>
  <si>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</si>
  <si>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SD3090003</t>
    <phoneticPr fontId="3"/>
  </si>
  <si>
    <t>１～40</t>
    <phoneticPr fontId="3"/>
  </si>
  <si>
    <t>必須</t>
    <rPh sb="0" eb="2">
      <t>ヒッス</t>
    </rPh>
    <phoneticPr fontId="3"/>
  </si>
  <si>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</si>
  <si>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</si>
  <si>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3"/>
  </si>
  <si>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</si>
  <si>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</si>
  <si>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</si>
  <si>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</si>
  <si>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</si>
  <si>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</si>
  <si>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</si>
  <si>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</si>
  <si>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</si>
  <si>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</si>
  <si>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</si>
  <si>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</si>
  <si>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</si>
  <si>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</si>
  <si>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</si>
  <si>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</si>
  <si>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</si>
  <si>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</si>
  <si>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</si>
  <si>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</si>
  <si>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</si>
  <si>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</si>
  <si>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</si>
  <si>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</si>
  <si>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</si>
  <si>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</si>
  <si>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このデータは、『奉行Ｖ ERPクラウド』をご利用の場合に受け入れできます。</t>
    <phoneticPr fontId="3"/>
  </si>
  <si>
    <t>MM3060001</t>
    <phoneticPr fontId="3"/>
  </si>
  <si>
    <t>英数カナ</t>
    <rPh sb="0" eb="2">
      <t>エイスウ</t>
    </rPh>
    <phoneticPr fontId="1"/>
  </si>
  <si>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3"/>
  </si>
  <si>
    <t>桁数は、設定（メインメニュー右上にある[設定]アイコンから[運用設定]メニューの[商品管理]ページ）によって異なります。</t>
    <phoneticPr fontId="3"/>
  </si>
  <si>
    <t>MM3060012</t>
    <phoneticPr fontId="3"/>
  </si>
  <si>
    <t>英数カナ</t>
    <rPh sb="0" eb="2">
      <t>エイスウ</t>
    </rPh>
    <phoneticPr fontId="10"/>
  </si>
  <si>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3"/>
  </si>
  <si>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</si>
  <si>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</si>
  <si>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</si>
  <si>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</si>
  <si>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3"/>
  </si>
  <si>
    <t>数値</t>
    <rPh sb="0" eb="2">
      <t>スウチ</t>
    </rPh>
    <phoneticPr fontId="3"/>
  </si>
  <si>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</si>
  <si>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3"/>
  </si>
  <si>
    <t>4～20</t>
    <phoneticPr fontId="3"/>
  </si>
  <si>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</si>
  <si>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有効期限</t>
    <rPh sb="0" eb="4">
      <t>ユウコウキゲン</t>
    </rPh>
    <phoneticPr fontId="3"/>
  </si>
  <si>
    <t>MM3060042</t>
  </si>
  <si>
    <t>11</t>
  </si>
  <si>
    <t>文字</t>
    <rPh sb="0" eb="2">
      <t>モジ</t>
    </rPh>
    <phoneticPr fontId="52"/>
  </si>
  <si>
    <t>予備日付１</t>
    <rPh sb="0" eb="4">
      <t>ヨビヒヅケ</t>
    </rPh>
    <phoneticPr fontId="3"/>
  </si>
  <si>
    <t>MM3060043</t>
  </si>
  <si>
    <t>予備日付２</t>
    <rPh sb="0" eb="4">
      <t>ヨビヒヅケ</t>
    </rPh>
    <phoneticPr fontId="3"/>
  </si>
  <si>
    <t>MM3060044</t>
  </si>
  <si>
    <t>MM3060027</t>
    <phoneticPr fontId="3"/>
  </si>
  <si>
    <t>桁数は、設定（メインメニュー右上にある[設定]アイコンから[運用設定]メニューの[取引先管理]ページ）によって異なります。</t>
    <phoneticPr fontId="3"/>
  </si>
  <si>
    <t>仕入先コード</t>
    <rPh sb="0" eb="3">
      <t>シイレサキ</t>
    </rPh>
    <phoneticPr fontId="3"/>
  </si>
  <si>
    <t>MM3060033</t>
  </si>
  <si>
    <t>部門コード</t>
    <rPh sb="0" eb="2">
      <t>ブモン</t>
    </rPh>
    <phoneticPr fontId="3"/>
  </si>
  <si>
    <t>MM3060039</t>
  </si>
  <si>
    <t>１～15</t>
  </si>
  <si>
    <t>項目名、桁数は、設定（メインメニュー右上にある[設定]アイコンから[運用設定]メニューの[基本]ページ）によって異なります。</t>
    <phoneticPr fontId="3"/>
  </si>
  <si>
    <t>メモ１</t>
    <phoneticPr fontId="3"/>
  </si>
  <si>
    <t>MM3060045</t>
  </si>
  <si>
    <t>メモ２</t>
    <phoneticPr fontId="3"/>
  </si>
  <si>
    <t>MM3060046</t>
  </si>
  <si>
    <t>メモ３</t>
    <phoneticPr fontId="3"/>
  </si>
  <si>
    <t>MM3060047</t>
  </si>
  <si>
    <t>メモ４</t>
    <phoneticPr fontId="3"/>
  </si>
  <si>
    <t>MM3060048</t>
  </si>
  <si>
    <t>メモ５</t>
    <phoneticPr fontId="3"/>
  </si>
  <si>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</si>
  <si>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</si>
  <si>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</si>
  <si>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1"/>
  </si>
  <si>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</si>
  <si>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</si>
  <si>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</si>
  <si>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</si>
  <si>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1"/>
  </si>
  <si>
    <t>発注点</t>
    <rPh sb="0" eb="2">
      <t>ハッチュウ</t>
    </rPh>
    <rPh sb="2" eb="3">
      <t>テン</t>
    </rPh>
    <phoneticPr fontId="1"/>
  </si>
  <si>
    <t>補充点</t>
    <rPh sb="0" eb="2">
      <t>ホジュウ</t>
    </rPh>
    <rPh sb="2" eb="3">
      <t>テン</t>
    </rPh>
    <phoneticPr fontId="1"/>
  </si>
  <si>
    <t>発注単位数量</t>
    <rPh sb="0" eb="2">
      <t>ハッチュウ</t>
    </rPh>
    <rPh sb="2" eb="4">
      <t>タンイ</t>
    </rPh>
    <rPh sb="4" eb="6">
      <t>スウリョウ</t>
    </rPh>
    <phoneticPr fontId="1"/>
  </si>
  <si>
    <t>発注サイクル</t>
    <rPh sb="0" eb="2">
      <t>ハッチュウ</t>
    </rPh>
    <phoneticPr fontId="1"/>
  </si>
  <si>
    <t>サービス率</t>
    <rPh sb="4" eb="5">
      <t>リツ</t>
    </rPh>
    <phoneticPr fontId="1"/>
  </si>
  <si>
    <t>整数２桁　小数２桁</t>
  </si>
  <si>
    <t>安全在庫数量</t>
    <rPh sb="0" eb="2">
      <t>アンゼン</t>
    </rPh>
    <rPh sb="2" eb="4">
      <t>ザイコ</t>
    </rPh>
    <rPh sb="4" eb="6">
      <t>スウリョウ</t>
    </rPh>
    <phoneticPr fontId="1"/>
  </si>
  <si>
    <t>必要数量</t>
    <rPh sb="0" eb="2">
      <t>ヒツヨウ</t>
    </rPh>
    <rPh sb="2" eb="4">
      <t>スウリョウ</t>
    </rPh>
    <phoneticPr fontId="1"/>
  </si>
  <si>
    <t>発注検討在庫数量の集計対象</t>
    <rPh sb="0" eb="2">
      <t>ハッチュウ</t>
    </rPh>
    <rPh sb="2" eb="4">
      <t>ケントウ</t>
    </rPh>
    <rPh sb="4" eb="6">
      <t>ザイコ</t>
    </rPh>
    <rPh sb="6" eb="8">
      <t>スウリョウ</t>
    </rPh>
    <rPh sb="9" eb="11">
      <t>シュウケイ</t>
    </rPh>
    <rPh sb="11" eb="13">
      <t>タイショウ</t>
    </rPh>
    <phoneticPr fontId="10"/>
  </si>
  <si>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</si>
  <si>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3"/>
  </si>
  <si>
    <t>構成品データ</t>
    <phoneticPr fontId="3"/>
  </si>
  <si>
    <t>MM3170000</t>
  </si>
  <si>
    <t>文字</t>
    <rPh sb="0" eb="2">
      <t>モジ</t>
    </rPh>
    <phoneticPr fontId="3"/>
  </si>
  <si>
    <t>各セット商品の１明細目に「*」を必ず付けます。</t>
    <rPh sb="4" eb="6">
      <t>ショウヒン</t>
    </rPh>
    <phoneticPr fontId="20"/>
  </si>
  <si>
    <t>【ヘッダー情報】</t>
    <rPh sb="5" eb="7">
      <t>ジョウホウ</t>
    </rPh>
    <phoneticPr fontId="1"/>
  </si>
  <si>
    <t>構成品商品コード</t>
    <rPh sb="0" eb="3">
      <t>コウセイヒン</t>
    </rPh>
    <rPh sb="3" eb="5">
      <t>ショウヒン</t>
    </rPh>
    <phoneticPr fontId="20"/>
  </si>
  <si>
    <t>MM3170001</t>
  </si>
  <si>
    <t>1～40</t>
  </si>
  <si>
    <t>構成品バリエーションコード</t>
    <rPh sb="0" eb="3">
      <t>コウセイヒン</t>
    </rPh>
    <phoneticPr fontId="20"/>
  </si>
  <si>
    <t>MM3170004</t>
  </si>
  <si>
    <t>構成品荷姿区分コード</t>
    <rPh sb="0" eb="3">
      <t>コウセイヒン</t>
    </rPh>
    <rPh sb="3" eb="7">
      <t>ニスガタクブン</t>
    </rPh>
    <phoneticPr fontId="20"/>
  </si>
  <si>
    <t>MM3170005</t>
  </si>
  <si>
    <t>構成品倉庫コード</t>
    <rPh sb="0" eb="3">
      <t>コウセイヒン</t>
    </rPh>
    <rPh sb="3" eb="5">
      <t>ソウコ</t>
    </rPh>
    <phoneticPr fontId="20"/>
  </si>
  <si>
    <t>MM3170006</t>
  </si>
  <si>
    <t>構成品棚番No.</t>
    <rPh sb="0" eb="3">
      <t>コウセイヒン</t>
    </rPh>
    <rPh sb="3" eb="5">
      <t>タナバン</t>
    </rPh>
    <phoneticPr fontId="20"/>
  </si>
  <si>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</si>
  <si>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</si>
  <si>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</si>
  <si>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</si>
  <si>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</si>
  <si>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</si>
  <si>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</si>
  <si>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</si>
  <si>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1"/>
  </si>
  <si>
    <t>MM3170101</t>
  </si>
  <si>
    <t>0：部品　1：副産物
空白データを受け入れた場合は、「0：部品」が設定されます。</t>
    <rPh sb="2" eb="4">
      <t>ブヒン</t>
    </rPh>
    <rPh sb="7" eb="10">
      <t>フクサンブツ</t>
    </rPh>
    <rPh sb="29" eb="31">
      <t>ブヒン</t>
    </rPh>
    <phoneticPr fontId="12"/>
  </si>
  <si>
    <t>明細区分</t>
    <rPh sb="0" eb="2">
      <t>メイサイ</t>
    </rPh>
    <rPh sb="2" eb="4">
      <t>クブン</t>
    </rPh>
    <phoneticPr fontId="20"/>
  </si>
  <si>
    <t>MM3170102</t>
  </si>
  <si>
    <t>必須</t>
    <rPh sb="0" eb="2">
      <t>ヒッス</t>
    </rPh>
    <phoneticPr fontId="20"/>
  </si>
  <si>
    <t>0：部品・副産物　4：摘要　9：その他
「4：摘要」だけの伝票は受け入れできません。</t>
    <rPh sb="2" eb="4">
      <t>ブヒン</t>
    </rPh>
    <rPh sb="5" eb="8">
      <t>フクサンブツ</t>
    </rPh>
    <phoneticPr fontId="20"/>
  </si>
  <si>
    <t>商品コード</t>
    <rPh sb="0" eb="2">
      <t>ショウヒン</t>
    </rPh>
    <phoneticPr fontId="20"/>
  </si>
  <si>
    <t>MM3170103</t>
  </si>
  <si>
    <t>英数カナ</t>
    <rPh sb="0" eb="2">
      <t>エイスウ</t>
    </rPh>
    <phoneticPr fontId="12"/>
  </si>
  <si>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</si>
  <si>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3"/>
  </si>
  <si>
    <t>商品名</t>
    <rPh sb="0" eb="3">
      <t>ショウヒンメイ</t>
    </rPh>
    <phoneticPr fontId="20"/>
  </si>
  <si>
    <t>MM3170104</t>
  </si>
  <si>
    <t>この項目は、「明細区分」が「4：摘要」または「9：その他」で「商品コード」が未指定の場合に受け入れできます。
空白データを受け入れた場合は、商品の商品名（[商品]メニューで設定）が設定されます。</t>
    <phoneticPr fontId="3"/>
  </si>
  <si>
    <t>商品名２</t>
    <rPh sb="0" eb="3">
      <t>ショウヒンメイ</t>
    </rPh>
    <phoneticPr fontId="20"/>
  </si>
  <si>
    <t>MM3170105</t>
  </si>
  <si>
    <t>文字</t>
    <rPh sb="0" eb="2">
      <t>モジ</t>
    </rPh>
    <phoneticPr fontId="12"/>
  </si>
  <si>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3"/>
  </si>
  <si>
    <t>商品名３</t>
    <rPh sb="0" eb="3">
      <t>ショウヒンメイ</t>
    </rPh>
    <phoneticPr fontId="2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</si>
  <si>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</si>
  <si>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</si>
  <si>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</si>
  <si>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0"/>
  </si>
  <si>
    <t>荷姿コード</t>
    <rPh sb="0" eb="2">
      <t>ニスガタ</t>
    </rPh>
    <phoneticPr fontId="2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</si>
  <si>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</si>
  <si>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</si>
  <si>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</si>
  <si>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</si>
  <si>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</si>
  <si>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</si>
  <si>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</si>
  <si>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</si>
  <si>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</si>
  <si>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</si>
  <si>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</si>
  <si>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</si>
  <si>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0"/>
  </si>
  <si>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</si>
  <si>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</si>
  <si>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</si>
  <si>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</si>
  <si>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0"/>
  </si>
  <si>
    <t>計算式項目１</t>
    <rPh sb="0" eb="5">
      <t>ケイサンシキコウモク</t>
    </rPh>
    <phoneticPr fontId="20"/>
  </si>
  <si>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</si>
  <si>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</si>
  <si>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0"/>
  </si>
  <si>
    <t>計算式項目２</t>
    <rPh sb="0" eb="5">
      <t>ケイサンシキコウモク</t>
    </rPh>
    <phoneticPr fontId="20"/>
  </si>
  <si>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</si>
  <si>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0"/>
  </si>
  <si>
    <t>計算式項目３</t>
    <rPh sb="0" eb="5">
      <t>ケイサンシキコウモク</t>
    </rPh>
    <phoneticPr fontId="20"/>
  </si>
  <si>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</si>
  <si>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0"/>
  </si>
  <si>
    <t>計算式項目４</t>
    <rPh sb="0" eb="5">
      <t>ケイサンシキコウモク</t>
    </rPh>
    <phoneticPr fontId="20"/>
  </si>
  <si>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</si>
  <si>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0"/>
  </si>
  <si>
    <t>計算式項目５</t>
    <rPh sb="0" eb="5">
      <t>ケイサンシキコウモク</t>
    </rPh>
    <phoneticPr fontId="20"/>
  </si>
  <si>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</si>
  <si>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0"/>
  </si>
  <si>
    <t>数量</t>
    <rPh sb="0" eb="2">
      <t>スウリョウ</t>
    </rPh>
    <phoneticPr fontId="20"/>
  </si>
  <si>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</si>
  <si>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</si>
  <si>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0"/>
  </si>
  <si>
    <t>数字</t>
    <rPh sb="0" eb="2">
      <t>スウジ</t>
    </rPh>
    <phoneticPr fontId="13"/>
  </si>
  <si>
    <t>文字</t>
    <rPh sb="0" eb="2">
      <t>モジ</t>
    </rPh>
    <phoneticPr fontId="13"/>
  </si>
  <si>
    <t>生産時計算</t>
    <rPh sb="0" eb="5">
      <t>セイサンジケイサン</t>
    </rPh>
    <phoneticPr fontId="20"/>
  </si>
  <si>
    <t>MM3170124</t>
  </si>
  <si>
    <t>0：しない　1：する
この項目は、「明細区分」が「0：部品・副産物」「9：その他」の場合に受け入れできます。
空白データを受け入れた場合は、「1：する」が設定されます。</t>
    <rPh sb="77" eb="79">
      <t>セッテイ</t>
    </rPh>
    <phoneticPr fontId="20"/>
  </si>
  <si>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</si>
  <si>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</si>
  <si>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</si>
  <si>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</si>
  <si>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</si>
  <si>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</si>
  <si>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</si>
  <si>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</si>
  <si>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</si>
  <si>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</si>
  <si>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</si>
  <si>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0"/>
  </si>
  <si>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</si>
  <si>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</si>
  <si>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</si>
  <si>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</si>
  <si>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</si>
  <si>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</si>
  <si>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</si>
  <si>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</si>
  <si>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</si>
  <si>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</si>
  <si>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</si>
  <si>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</si>
  <si>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</si>
  <si>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</si>
  <si>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</si>
  <si>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</si>
  <si>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</si>
  <si>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</si>
  <si>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</si>
  <si>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</si>
  <si>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</si>
  <si>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</si>
  <si>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</si>
  <si>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6"/>
  </si>
  <si>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</si>
  <si>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</si>
  <si>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</si>
  <si>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</si>
  <si>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</si>
  <si>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</si>
  <si>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</si>
  <si>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</si>
  <si>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</si>
  <si>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</si>
  <si>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</si>
  <si>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</si>
  <si>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</si>
  <si>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</si>
  <si>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</si>
  <si>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</si>
  <si>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</si>
  <si>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</si>
  <si>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</si>
  <si>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</si>
  <si>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</si>
  <si>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</si>
  <si>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</si>
  <si>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</si>
  <si>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</si>
  <si>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</si>
  <si>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</si>
  <si>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</si>
  <si>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</si>
  <si>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</si>
  <si>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</si>
  <si>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</si>
  <si>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</si>
  <si>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</si>
  <si>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</si>
  <si>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</si>
  <si>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</si>
  <si>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</si>
  <si>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</si>
  <si>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</si>
  <si>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</si>
  <si>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</si>
  <si>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0"/>
  </si>
  <si>
    <t>SD3160125</t>
  </si>
  <si>
    <t>文字</t>
    <rPh sb="0" eb="2">
      <t>モジ</t>
    </rPh>
    <phoneticPr fontId="1"/>
  </si>
  <si>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</si>
  <si>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</si>
  <si>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</si>
  <si>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</si>
  <si>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</si>
  <si>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</si>
  <si>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</si>
  <si>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</si>
  <si>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</si>
  <si>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</si>
  <si>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</si>
  <si>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</si>
  <si>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</si>
  <si>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</si>
  <si>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</si>
  <si>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</si>
  <si>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</si>
  <si>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</si>
  <si>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</si>
  <si>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</si>
  <si>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</si>
  <si>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</si>
  <si>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</si>
  <si>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</si>
  <si>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</si>
  <si>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</si>
  <si>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</si>
  <si>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</si>
  <si>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</si>
  <si>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</si>
  <si>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</si>
  <si>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</si>
  <si>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</si>
  <si>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</si>
  <si>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</si>
  <si>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</si>
  <si>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</si>
  <si>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</si>
  <si>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</si>
  <si>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</si>
  <si>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</si>
  <si>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</si>
  <si>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</si>
  <si>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</si>
  <si>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0"/>
  </si>
  <si>
    <t>SD3070001</t>
  </si>
  <si>
    <t>商品区分名</t>
    <rPh sb="0" eb="2">
      <t>ショウヒン</t>
    </rPh>
    <phoneticPr fontId="20"/>
  </si>
  <si>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</si>
  <si>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</si>
  <si>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</si>
  <si>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</si>
  <si>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</si>
  <si>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</si>
  <si>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1"/>
  </si>
  <si>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1"/>
  </si>
  <si>
    <t>【マスター情報】</t>
    <rPh sb="5" eb="7">
      <t>ジョウホウ</t>
    </rPh>
    <phoneticPr fontId="20"/>
  </si>
  <si>
    <t>SD3080001</t>
  </si>
  <si>
    <t>桁数は、設定（メインメニュー右上にある[設定]アイコンから[運用設定]メニューの[商品管理]ページ）によって異なります。</t>
    <rPh sb="41" eb="43">
      <t>ショウヒン</t>
    </rPh>
    <rPh sb="43" eb="45">
      <t>カンリ</t>
    </rPh>
    <phoneticPr fontId="20"/>
  </si>
  <si>
    <t>準必須</t>
    <rPh sb="0" eb="1">
      <t>ジュン</t>
    </rPh>
    <phoneticPr fontId="20"/>
  </si>
  <si>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</si>
  <si>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</si>
  <si>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</si>
  <si>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</si>
  <si>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</si>
  <si>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7"/>
  </si>
  <si>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</si>
  <si>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</si>
  <si>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</si>
  <si>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</si>
  <si>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</si>
  <si>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</si>
  <si>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</si>
  <si>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</si>
  <si>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</si>
  <si>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0"/>
  </si>
  <si>
    <t>整数９桁　小数４桁
形式は、表紙の「金額・数量の形式」参照
この項目は、『商奉行クラウド』をご利用の場合に受け入れできます。
※小数部分の桁数は、「単価小数桁」の設定によって異なります。</t>
    <phoneticPr fontId="3"/>
  </si>
  <si>
    <t>２</t>
  </si>
  <si>
    <t>価格データ</t>
    <phoneticPr fontId="3"/>
  </si>
  <si>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</si>
  <si>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</si>
  <si>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</si>
  <si>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3"/>
  </si>
  <si>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</si>
  <si>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</si>
  <si>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</si>
  <si>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</si>
  <si>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</si>
  <si>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</si>
  <si>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</si>
  <si>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</si>
  <si>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</si>
  <si>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</si>
  <si>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</si>
  <si>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</si>
  <si>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</si>
  <si>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</si>
  <si>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</si>
  <si>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</si>
  <si>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</si>
  <si>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</si>
  <si>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</si>
  <si>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</si>
  <si>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</si>
  <si>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</si>
  <si>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</si>
  <si>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</si>
  <si>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</si>
  <si>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</si>
  <si>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</si>
  <si>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</si>
  <si>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</si>
  <si>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</si>
  <si>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</si>
  <si>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</si>
  <si>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</si>
  <si>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</si>
  <si>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</si>
  <si>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</si>
  <si>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</si>
  <si>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</si>
  <si>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</si>
  <si>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</si>
  <si>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</si>
  <si>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</si>
  <si>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</si>
  <si>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</si>
  <si>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</si>
  <si>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</si>
  <si>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準必須</t>
    <rPh sb="0" eb="1">
      <t>ジュン</t>
    </rPh>
    <rPh sb="1" eb="3">
      <t>ヒッス</t>
    </rPh>
    <phoneticPr fontId="1"/>
  </si>
  <si>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</si>
  <si>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</si>
  <si>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</si>
  <si>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</si>
  <si>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3"/>
  </si>
  <si>
    <t>MM3140001</t>
  </si>
  <si>
    <t>桁数は、設定（メインメニュー右上にある[設定]アイコンから[運用設定]メニューの[商品管理]ページ）によって異なります。</t>
    <rPh sb="41" eb="43">
      <t>ショウヒン</t>
    </rPh>
    <rPh sb="43" eb="45">
      <t>カンリ</t>
    </rPh>
    <phoneticPr fontId="3"/>
  </si>
  <si>
    <t>棚卸資産評価方法</t>
    <rPh sb="0" eb="8">
      <t>タナオロシシサンヒョウカホウホウ</t>
    </rPh>
    <phoneticPr fontId="1"/>
  </si>
  <si>
    <t>在庫単価データ</t>
    <phoneticPr fontId="3"/>
  </si>
  <si>
    <t>MM3150002</t>
    <phoneticPr fontId="3"/>
  </si>
  <si>
    <t>準必須</t>
    <rPh sb="0" eb="1">
      <t>ジュン</t>
    </rPh>
    <rPh sb="1" eb="3">
      <t>ヒッス</t>
    </rPh>
    <phoneticPr fontId="7"/>
  </si>
  <si>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</si>
  <si>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</si>
  <si>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</si>
  <si>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</si>
  <si>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</si>
  <si>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0"/>
  </si>
  <si>
    <t>準必須</t>
    <rPh sb="0" eb="1">
      <t>ジュン</t>
    </rPh>
    <rPh sb="1" eb="3">
      <t>ヒッス</t>
    </rPh>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</si>
  <si>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</si>
  <si>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0"/>
  </si>
  <si>
    <t>文字</t>
    <phoneticPr fontId="3"/>
  </si>
  <si>
    <t>各伝票の１明細目に「*」を必ず付けます。</t>
  </si>
  <si>
    <t>形式は、表紙の「日付の形式」参照</t>
  </si>
  <si>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</si>
  <si>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</si>
  <si>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phoneticPr fontId="3"/>
  </si>
  <si>
    <t>数字</t>
    <rPh sb="0" eb="2">
      <t>スウジ</t>
    </rPh>
    <phoneticPr fontId="52"/>
  </si>
  <si>
    <t>4</t>
  </si>
  <si>
    <t>16</t>
  </si>
  <si>
    <t>24</t>
  </si>
  <si>
    <t>50</t>
  </si>
  <si>
    <t>数字</t>
    <rPh sb="0" eb="2">
      <t>スウジ</t>
    </rPh>
    <phoneticPr fontId="29"/>
  </si>
  <si>
    <t>13</t>
  </si>
  <si>
    <t>16</t>
    <phoneticPr fontId="3"/>
  </si>
  <si>
    <t>13</t>
    <phoneticPr fontId="3"/>
  </si>
  <si>
    <t>数字</t>
    <rPh sb="0" eb="2">
      <t>スウジ</t>
    </rPh>
    <phoneticPr fontId="3"/>
  </si>
  <si>
    <t>14</t>
    <phoneticPr fontId="3"/>
  </si>
  <si>
    <t>数字</t>
    <rPh sb="0" eb="2">
      <t>スウジ</t>
    </rPh>
    <phoneticPr fontId="27"/>
  </si>
  <si>
    <t>数字</t>
    <rPh sb="0" eb="2">
      <t>スウジ</t>
    </rPh>
    <phoneticPr fontId="2"/>
  </si>
  <si>
    <t>15</t>
    <phoneticPr fontId="3"/>
  </si>
  <si>
    <t>【付箋情報】</t>
    <rPh sb="1" eb="3">
      <t>フセン</t>
    </rPh>
    <rPh sb="3" eb="5">
      <t>ジョウホウ</t>
    </rPh>
    <phoneticPr fontId="1"/>
  </si>
  <si>
    <t>0：赤　1：青　2：黄　3：橙　4：緑　5：紫
付箋メモを設定し、空白データを受け入れた場合は、「0：赤」が設定されます。</t>
  </si>
  <si>
    <t>400</t>
  </si>
  <si>
    <t>形式は、表紙の「日付の形式」参照</t>
    <phoneticPr fontId="3"/>
  </si>
  <si>
    <t>【明細按分情報】</t>
    <rPh sb="1" eb="3">
      <t>メイサイ</t>
    </rPh>
    <rPh sb="3" eb="5">
      <t>アンブン</t>
    </rPh>
    <rPh sb="5" eb="7">
      <t>ジョウホウ</t>
    </rPh>
    <phoneticPr fontId="1"/>
  </si>
  <si>
    <t>数字</t>
    <rPh sb="0" eb="2">
      <t>スウジ</t>
    </rPh>
    <phoneticPr fontId="40"/>
  </si>
  <si>
    <t>【見出し付きの明細の受け入れ】</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</si>
  <si>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</si>
  <si>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</si>
  <si>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</si>
  <si>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</si>
  <si>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</si>
  <si>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</si>
  <si>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</si>
  <si>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</si>
  <si>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</si>
  <si>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</si>
  <si>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</si>
  <si>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</si>
  <si>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</si>
  <si>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</si>
  <si>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</si>
  <si>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文字</t>
    <rPh sb="0" eb="2">
      <t>モジ</t>
    </rPh>
    <phoneticPr fontId="56"/>
  </si>
  <si>
    <t>伝票No.</t>
  </si>
  <si>
    <t>数字</t>
    <rPh sb="0" eb="2">
      <t>スウジ</t>
    </rPh>
    <phoneticPr fontId="56"/>
  </si>
  <si>
    <t>大文字英字</t>
    <phoneticPr fontId="3"/>
  </si>
  <si>
    <t>英数カナ</t>
    <phoneticPr fontId="3"/>
  </si>
  <si>
    <t>数字</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</si>
  <si>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</si>
  <si>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摘要</t>
    <rPh sb="0" eb="2">
      <t>テキヨウ</t>
    </rPh>
    <phoneticPr fontId="1"/>
  </si>
  <si>
    <t>200</t>
  </si>
  <si>
    <t>【証憑】</t>
    <rPh sb="1" eb="3">
      <t>ショウヒョウ</t>
    </rPh>
    <phoneticPr fontId="1"/>
  </si>
  <si>
    <t>15</t>
  </si>
  <si>
    <t>2083</t>
  </si>
  <si>
    <t>256</t>
  </si>
  <si>
    <t>「証憑No.２」と「証憑ファイルパス２」がどちらも指定されていない場合は、２つ目の証憑として受け入れられます。</t>
    <phoneticPr fontId="59"/>
  </si>
  <si>
    <t>英数カナ</t>
    <rPh sb="0" eb="2">
      <t>エイスウ</t>
    </rPh>
    <phoneticPr fontId="9"/>
  </si>
  <si>
    <t>数字</t>
    <rPh sb="0" eb="2">
      <t>スウジ</t>
    </rPh>
    <phoneticPr fontId="37"/>
  </si>
  <si>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</si>
  <si>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</si>
  <si>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</si>
  <si>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</si>
  <si>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</si>
  <si>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3"/>
  </si>
  <si>
    <t>明細按分任意項目コード</t>
  </si>
  <si>
    <t>数字</t>
    <rPh sb="0" eb="2">
      <t>スウジ</t>
    </rPh>
    <phoneticPr fontId="19"/>
  </si>
  <si>
    <t>３</t>
    <phoneticPr fontId="3"/>
  </si>
  <si>
    <t>納入直送先コード</t>
    <rPh sb="0" eb="5">
      <t>ノウニュウチョクソウサキ</t>
    </rPh>
    <phoneticPr fontId="10"/>
  </si>
  <si>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</si>
  <si>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0"/>
  </si>
  <si>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</si>
  <si>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0：敬称なし　1：敬称１   2：敬称２   3： 敬称３  4：敬称４　5：敬称５</t>
  </si>
  <si>
    <t>数字</t>
    <rPh sb="0" eb="2">
      <t>スウジ</t>
    </rPh>
    <phoneticPr fontId="9"/>
  </si>
  <si>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</si>
  <si>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</si>
  <si>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</si>
  <si>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</si>
  <si>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</si>
  <si>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</si>
  <si>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</si>
  <si>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3"/>
  </si>
  <si>
    <t>伝票No.</t>
    <rPh sb="0" eb="2">
      <t>デンピョウ</t>
    </rPh>
    <phoneticPr fontId="1"/>
  </si>
  <si>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</si>
  <si>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</si>
  <si>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</si>
  <si>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</si>
  <si>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</si>
  <si>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</si>
  <si>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</si>
  <si>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</si>
  <si>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</si>
  <si>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</si>
  <si>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</si>
  <si>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</si>
  <si>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</si>
  <si>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</si>
  <si>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</si>
  <si>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</si>
  <si>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</si>
  <si>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</si>
  <si>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</si>
  <si>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</si>
  <si>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</si>
  <si>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</si>
  <si>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</si>
  <si>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3"/>
  </si>
  <si>
    <t>数字</t>
    <rPh sb="0" eb="2">
      <t>スウジ</t>
    </rPh>
    <phoneticPr fontId="26"/>
  </si>
  <si>
    <t>数字</t>
    <rPh sb="0" eb="2">
      <t>スウジ</t>
    </rPh>
    <phoneticPr fontId="31"/>
  </si>
  <si>
    <t>リレー元No.</t>
    <rPh sb="3" eb="4">
      <t>モト</t>
    </rPh>
    <phoneticPr fontId="27"/>
  </si>
  <si>
    <t>6～15</t>
  </si>
  <si>
    <t>英数カナ</t>
    <rPh sb="0" eb="2">
      <t>エイスウ</t>
    </rPh>
    <phoneticPr fontId="26"/>
  </si>
  <si>
    <t>リレー元日付</t>
    <rPh sb="3" eb="4">
      <t>モト</t>
    </rPh>
    <phoneticPr fontId="27"/>
  </si>
  <si>
    <t>文字</t>
    <rPh sb="0" eb="2">
      <t>モジ</t>
    </rPh>
    <phoneticPr fontId="27"/>
  </si>
  <si>
    <t>詳細は、欄外の【受注伝票または出荷伝票をリレーして受け入れる場合】参照</t>
  </si>
  <si>
    <t>英数カナ</t>
    <rPh sb="0" eb="2">
      <t>エイスウ</t>
    </rPh>
    <phoneticPr fontId="62"/>
  </si>
  <si>
    <t>リレー元部門コード</t>
    <rPh sb="4" eb="6">
      <t>ブモン</t>
    </rPh>
    <phoneticPr fontId="27"/>
  </si>
  <si>
    <t>英数カナ</t>
    <rPh sb="0" eb="2">
      <t>エイスウ</t>
    </rPh>
    <phoneticPr fontId="27"/>
  </si>
  <si>
    <t>リレー元明細行番号</t>
    <rPh sb="4" eb="6">
      <t>メイサイ</t>
    </rPh>
    <rPh sb="6" eb="9">
      <t>ギョウバンゴウ</t>
    </rPh>
    <phoneticPr fontId="27"/>
  </si>
  <si>
    <t>英数カナ</t>
    <rPh sb="0" eb="2">
      <t>エイスウ</t>
    </rPh>
    <phoneticPr fontId="13"/>
  </si>
  <si>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</si>
  <si>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</si>
  <si>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</si>
  <si>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</si>
  <si>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1"/>
  </si>
  <si>
    <t>支払予定１</t>
    <rPh sb="0" eb="2">
      <t>シハライ</t>
    </rPh>
    <rPh sb="2" eb="4">
      <t>ヨテイ</t>
    </rPh>
    <phoneticPr fontId="1"/>
  </si>
  <si>
    <t>形式は、表紙の「日付の形式」参照
【必須になる条件】
「支払予定１」を受け入れる場合</t>
  </si>
  <si>
    <t>振込情報１</t>
    <rPh sb="0" eb="2">
      <t>フリコミ</t>
    </rPh>
    <rPh sb="2" eb="4">
      <t>ジョウホウ</t>
    </rPh>
    <phoneticPr fontId="1"/>
  </si>
  <si>
    <t>７</t>
  </si>
  <si>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</si>
  <si>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</si>
  <si>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この項目は、『債務奉行クラウド』をご利用の場合に受け入れできます。</t>
  </si>
  <si>
    <t>支払予定２／支払伝票２</t>
    <rPh sb="0" eb="2">
      <t>シハライ</t>
    </rPh>
    <rPh sb="2" eb="4">
      <t>ヨテイ</t>
    </rPh>
    <rPh sb="6" eb="8">
      <t>シハライ</t>
    </rPh>
    <rPh sb="8" eb="10">
      <t>デンピョウ</t>
    </rPh>
    <phoneticPr fontId="1"/>
  </si>
  <si>
    <t>設定内容は、「支払予定１／支払伝票１」と同様です。</t>
  </si>
  <si>
    <t>支払予定３／支払伝票３</t>
    <rPh sb="0" eb="2">
      <t>シハライ</t>
    </rPh>
    <rPh sb="2" eb="4">
      <t>ヨテイ</t>
    </rPh>
    <rPh sb="6" eb="8">
      <t>シハライ</t>
    </rPh>
    <rPh sb="8" eb="10">
      <t>デンピョウ</t>
    </rPh>
    <phoneticPr fontId="1"/>
  </si>
  <si>
    <t>支払予定４／支払伝票４</t>
    <rPh sb="0" eb="2">
      <t>シハライ</t>
    </rPh>
    <rPh sb="2" eb="4">
      <t>ヨテイ</t>
    </rPh>
    <rPh sb="6" eb="8">
      <t>シハライ</t>
    </rPh>
    <rPh sb="8" eb="10">
      <t>デンピョウ</t>
    </rPh>
    <phoneticPr fontId="1"/>
  </si>
  <si>
    <t>支払予定５／支払伝票５</t>
    <rPh sb="0" eb="2">
      <t>シハライ</t>
    </rPh>
    <rPh sb="2" eb="4">
      <t>ヨテイ</t>
    </rPh>
    <rPh sb="6" eb="8">
      <t>シハライ</t>
    </rPh>
    <rPh sb="8" eb="10">
      <t>デンピョウ</t>
    </rPh>
    <phoneticPr fontId="1"/>
  </si>
  <si>
    <t>支払予定６／支払伝票６</t>
    <rPh sb="0" eb="2">
      <t>シハライ</t>
    </rPh>
    <rPh sb="2" eb="4">
      <t>ヨテイ</t>
    </rPh>
    <rPh sb="6" eb="8">
      <t>シハライ</t>
    </rPh>
    <rPh sb="8" eb="10">
      <t>デンピョウ</t>
    </rPh>
    <phoneticPr fontId="1"/>
  </si>
  <si>
    <t>支払予定７／支払伝票７</t>
    <rPh sb="0" eb="2">
      <t>シハライ</t>
    </rPh>
    <rPh sb="2" eb="4">
      <t>ヨテイ</t>
    </rPh>
    <rPh sb="6" eb="8">
      <t>シハライ</t>
    </rPh>
    <rPh sb="8" eb="10">
      <t>デンピョウ</t>
    </rPh>
    <phoneticPr fontId="1"/>
  </si>
  <si>
    <t>支払予定８／支払伝票８</t>
    <rPh sb="0" eb="2">
      <t>シハライ</t>
    </rPh>
    <rPh sb="2" eb="4">
      <t>ヨテイ</t>
    </rPh>
    <rPh sb="6" eb="8">
      <t>シハライ</t>
    </rPh>
    <rPh sb="8" eb="10">
      <t>デンピョウ</t>
    </rPh>
    <phoneticPr fontId="1"/>
  </si>
  <si>
    <t>支払予定９／支払伝票９</t>
    <rPh sb="0" eb="2">
      <t>シハライ</t>
    </rPh>
    <rPh sb="2" eb="4">
      <t>ヨテイ</t>
    </rPh>
    <rPh sb="6" eb="8">
      <t>シハライ</t>
    </rPh>
    <rPh sb="8" eb="10">
      <t>デンピョウ</t>
    </rPh>
    <phoneticPr fontId="1"/>
  </si>
  <si>
    <t>支払予定10／支払伝票10</t>
    <rPh sb="0" eb="2">
      <t>シハライ</t>
    </rPh>
    <rPh sb="2" eb="4">
      <t>ヨテイ</t>
    </rPh>
    <rPh sb="7" eb="9">
      <t>シハライ</t>
    </rPh>
    <rPh sb="9" eb="11">
      <t>デンピョウ</t>
    </rPh>
    <phoneticPr fontId="1"/>
  </si>
  <si>
    <t>支払予定11／支払伝票11</t>
    <rPh sb="0" eb="2">
      <t>シハライ</t>
    </rPh>
    <rPh sb="2" eb="4">
      <t>ヨテイ</t>
    </rPh>
    <rPh sb="7" eb="9">
      <t>シハライ</t>
    </rPh>
    <rPh sb="9" eb="11">
      <t>デンピョウ</t>
    </rPh>
    <phoneticPr fontId="1"/>
  </si>
  <si>
    <t>支払予定12／支払伝票12</t>
    <rPh sb="0" eb="2">
      <t>シハライ</t>
    </rPh>
    <rPh sb="2" eb="4">
      <t>ヨテイ</t>
    </rPh>
    <rPh sb="7" eb="9">
      <t>シハライ</t>
    </rPh>
    <rPh sb="9" eb="11">
      <t>デンピョウ</t>
    </rPh>
    <phoneticPr fontId="1"/>
  </si>
  <si>
    <t>２</t>
    <phoneticPr fontId="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</si>
  <si>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</si>
  <si>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</si>
  <si>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</si>
  <si>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</si>
  <si>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</si>
  <si>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30</t>
    <phoneticPr fontId="3"/>
  </si>
  <si>
    <t>【控除情報】</t>
    <rPh sb="1" eb="3">
      <t>コウジョ</t>
    </rPh>
    <phoneticPr fontId="1"/>
  </si>
  <si>
    <t>英数カナ</t>
    <rPh sb="0" eb="2">
      <t>エイスウ</t>
    </rPh>
    <phoneticPr fontId="44"/>
  </si>
  <si>
    <t>3～10</t>
  </si>
  <si>
    <t>　　　以下の項目を設定して充当対象を指定します。</t>
    <phoneticPr fontId="7"/>
  </si>
  <si>
    <t>　　　「振替元No.」</t>
  </si>
  <si>
    <t>　　　「振替元ＯＢＣｉＤ」</t>
    <phoneticPr fontId="3"/>
  </si>
  <si>
    <t>　　　「振替元明細行番号」</t>
    <phoneticPr fontId="3"/>
  </si>
  <si>
    <t>【受注伝票または出荷伝票をリレーして受け入れる場合】</t>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</si>
  <si>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</si>
  <si>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</si>
  <si>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</si>
  <si>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</si>
  <si>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</si>
  <si>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</si>
  <si>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</si>
  <si>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</si>
  <si>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</si>
  <si>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</si>
  <si>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</si>
  <si>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</si>
  <si>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</si>
  <si>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</si>
  <si>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</si>
  <si>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</si>
  <si>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</si>
  <si>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【在庫受払がある明細の受け入れ】</t>
    <rPh sb="1" eb="3">
      <t>ザイコ</t>
    </rPh>
    <rPh sb="3" eb="5">
      <t>ウケハライ</t>
    </rPh>
    <phoneticPr fontId="7"/>
  </si>
  <si>
    <t>MM4020000</t>
  </si>
  <si>
    <t>伝票区分</t>
    <rPh sb="2" eb="4">
      <t>クブン</t>
    </rPh>
    <phoneticPr fontId="20"/>
  </si>
  <si>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</si>
  <si>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1"/>
  </si>
  <si>
    <t>発注種別</t>
    <rPh sb="0" eb="2">
      <t>ハッチュウ</t>
    </rPh>
    <rPh sb="2" eb="4">
      <t>シュベツ</t>
    </rPh>
    <phoneticPr fontId="46"/>
  </si>
  <si>
    <t>数字</t>
    <rPh sb="0" eb="2">
      <t>スウジ</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</si>
  <si>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1"/>
  </si>
  <si>
    <t>発注日付</t>
    <rPh sb="2" eb="4">
      <t>ヒヅケ</t>
    </rPh>
    <phoneticPr fontId="1"/>
  </si>
  <si>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</si>
  <si>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</si>
  <si>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</si>
  <si>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</si>
  <si>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</si>
  <si>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</si>
  <si>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2"/>
  </si>
  <si>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</si>
  <si>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2"/>
  </si>
  <si>
    <t>仕入先担当者</t>
    <rPh sb="3" eb="6">
      <t>タントウシャ</t>
    </rPh>
    <phoneticPr fontId="2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</si>
  <si>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</si>
  <si>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2"/>
  </si>
  <si>
    <t>MM4020008</t>
  </si>
  <si>
    <t>数字</t>
    <rPh sb="0" eb="2">
      <t>スウジ</t>
    </rPh>
    <phoneticPr fontId="57"/>
  </si>
  <si>
    <t>数字</t>
    <rPh sb="0" eb="2">
      <t>スウジ</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</si>
  <si>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12"/>
  </si>
  <si>
    <t>債務区分</t>
    <rPh sb="0" eb="2">
      <t>サイム</t>
    </rPh>
    <rPh sb="2" eb="4">
      <t>クブン</t>
    </rPh>
    <phoneticPr fontId="20"/>
  </si>
  <si>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</si>
  <si>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</si>
  <si>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</si>
  <si>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</si>
  <si>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0"/>
  </si>
  <si>
    <t>部門コード</t>
    <rPh sb="0" eb="2">
      <t>ブモン</t>
    </rPh>
    <phoneticPr fontId="2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</si>
  <si>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</si>
  <si>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</si>
  <si>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2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</si>
  <si>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</si>
  <si>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</si>
  <si>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</si>
  <si>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</si>
  <si>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</si>
  <si>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</si>
  <si>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3"/>
  </si>
  <si>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</si>
  <si>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3"/>
  </si>
  <si>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</si>
  <si>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3"/>
  </si>
  <si>
    <t>MM4020052</t>
    <phoneticPr fontId="3"/>
  </si>
  <si>
    <t>納入先名</t>
    <rPh sb="3" eb="4">
      <t>メイ</t>
    </rPh>
    <phoneticPr fontId="20"/>
  </si>
  <si>
    <t>MM4020017</t>
  </si>
  <si>
    <t>納入先事業所名</t>
    <rPh sb="3" eb="6">
      <t>ジギョウショ</t>
    </rPh>
    <rPh sb="6" eb="7">
      <t>メイ</t>
    </rPh>
    <phoneticPr fontId="20"/>
  </si>
  <si>
    <t>MM4020018</t>
  </si>
  <si>
    <t>納入先部署</t>
    <rPh sb="3" eb="5">
      <t>ブショ</t>
    </rPh>
    <phoneticPr fontId="20"/>
  </si>
  <si>
    <t>MM4020019</t>
  </si>
  <si>
    <t>納入先担当者氏名</t>
    <rPh sb="3" eb="6">
      <t>タントウシャ</t>
    </rPh>
    <rPh sb="6" eb="8">
      <t>シメイ</t>
    </rPh>
    <phoneticPr fontId="20"/>
  </si>
  <si>
    <t>MM4020020</t>
  </si>
  <si>
    <t>納入先敬称</t>
    <rPh sb="3" eb="5">
      <t>ケイショウ</t>
    </rPh>
    <phoneticPr fontId="20"/>
  </si>
  <si>
    <t>MM4020021</t>
  </si>
  <si>
    <t>納入先郵便番号</t>
    <rPh sb="3" eb="7">
      <t>ユウビンバンゴウ</t>
    </rPh>
    <phoneticPr fontId="20"/>
  </si>
  <si>
    <t>MM4020022</t>
  </si>
  <si>
    <t>納入先都道府県</t>
    <rPh sb="3" eb="7">
      <t>トドウフケン</t>
    </rPh>
    <phoneticPr fontId="20"/>
  </si>
  <si>
    <t>MM4020023</t>
  </si>
  <si>
    <t>納入先市区町村</t>
    <rPh sb="3" eb="5">
      <t>シク</t>
    </rPh>
    <rPh sb="5" eb="7">
      <t>チョウソン</t>
    </rPh>
    <phoneticPr fontId="20"/>
  </si>
  <si>
    <t>MM4020024</t>
  </si>
  <si>
    <t>MM4020025</t>
  </si>
  <si>
    <t>納入先ビル等</t>
    <rPh sb="5" eb="6">
      <t>トウ</t>
    </rPh>
    <phoneticPr fontId="20"/>
  </si>
  <si>
    <t>MM4020026</t>
  </si>
  <si>
    <t>納入先電話番号</t>
    <rPh sb="3" eb="5">
      <t>デンワ</t>
    </rPh>
    <rPh sb="5" eb="7">
      <t>バンゴウ</t>
    </rPh>
    <phoneticPr fontId="20"/>
  </si>
  <si>
    <t>MM4020027</t>
  </si>
  <si>
    <t>納入先FAX番号</t>
    <rPh sb="6" eb="8">
      <t>バンゴウ</t>
    </rPh>
    <phoneticPr fontId="20"/>
  </si>
  <si>
    <t>MM4020028</t>
  </si>
  <si>
    <t>摘要</t>
    <rPh sb="0" eb="2">
      <t>テキヨウ</t>
    </rPh>
    <phoneticPr fontId="20"/>
  </si>
  <si>
    <t>MM4020029</t>
  </si>
  <si>
    <t>摘要２</t>
    <rPh sb="0" eb="2">
      <t>テキヨウ</t>
    </rPh>
    <phoneticPr fontId="20"/>
  </si>
  <si>
    <t>MM4020030</t>
  </si>
  <si>
    <t>摘要３</t>
    <rPh sb="0" eb="2">
      <t>テキヨウ</t>
    </rPh>
    <phoneticPr fontId="20"/>
  </si>
  <si>
    <t>MM4020031</t>
  </si>
  <si>
    <t>証憑No.１</t>
    <rPh sb="0" eb="2">
      <t>ショウヒョウ</t>
    </rPh>
    <phoneticPr fontId="20"/>
  </si>
  <si>
    <t>MM4020501</t>
  </si>
  <si>
    <t>証憑ファイルパス１</t>
    <rPh sb="0" eb="2">
      <t>ショウヒョウ</t>
    </rPh>
    <phoneticPr fontId="20"/>
  </si>
  <si>
    <t>MM4020502</t>
  </si>
  <si>
    <t>証憑No.２</t>
    <rPh sb="0" eb="2">
      <t>ショウヒョウ</t>
    </rPh>
    <phoneticPr fontId="20"/>
  </si>
  <si>
    <t>MM4020511</t>
  </si>
  <si>
    <t>「証憑No.１」と「証憑ファイルパス１」がどちらも指定されていない場合は、１つ目の証憑として受け入れられます。</t>
    <phoneticPr fontId="59"/>
  </si>
  <si>
    <t>証憑ファイルパス２</t>
    <rPh sb="0" eb="2">
      <t>ショウヒョウ</t>
    </rPh>
    <phoneticPr fontId="20"/>
  </si>
  <si>
    <t>MM4020512</t>
  </si>
  <si>
    <t>証憑No.３</t>
    <rPh sb="0" eb="2">
      <t>ショウヒョウ</t>
    </rPh>
    <phoneticPr fontId="20"/>
  </si>
  <si>
    <t>MM4020521</t>
  </si>
  <si>
    <t>証憑ファイルパス３</t>
    <rPh sb="0" eb="2">
      <t>ショウヒョウ</t>
    </rPh>
    <phoneticPr fontId="20"/>
  </si>
  <si>
    <t>MM4020522</t>
  </si>
  <si>
    <t>証憑No.４</t>
    <rPh sb="0" eb="2">
      <t>ショウヒョウ</t>
    </rPh>
    <phoneticPr fontId="20"/>
  </si>
  <si>
    <t>MM4020531</t>
  </si>
  <si>
    <t>「証憑No.３」と「証憑ファイルパス３」がどちらも指定されていない場合は、３つ目の証憑として受け入れられます。</t>
    <phoneticPr fontId="59"/>
  </si>
  <si>
    <t>証憑ファイルパス４</t>
    <rPh sb="0" eb="2">
      <t>ショウヒョウ</t>
    </rPh>
    <phoneticPr fontId="20"/>
  </si>
  <si>
    <t>MM4020532</t>
  </si>
  <si>
    <t>証憑No.５</t>
    <rPh sb="0" eb="2">
      <t>ショウヒョウ</t>
    </rPh>
    <phoneticPr fontId="20"/>
  </si>
  <si>
    <t>MM4020541</t>
  </si>
  <si>
    <t>「証憑No.４」と「証憑ファイルパス４」がどちらも指定されていない場合は、４つ目の証憑として受け入れられます。</t>
    <phoneticPr fontId="59"/>
  </si>
  <si>
    <t>証憑ファイルパス５</t>
    <rPh sb="0" eb="2">
      <t>ショウヒョウ</t>
    </rPh>
    <phoneticPr fontId="2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</si>
  <si>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</si>
  <si>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</si>
  <si>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</si>
  <si>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0"/>
  </si>
  <si>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</si>
  <si>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0"/>
  </si>
  <si>
    <t>商品コード種類</t>
    <rPh sb="0" eb="2">
      <t>ショウヒン</t>
    </rPh>
    <rPh sb="5" eb="7">
      <t>シュルイ</t>
    </rPh>
    <phoneticPr fontId="20"/>
  </si>
  <si>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</si>
  <si>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</si>
  <si>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</si>
  <si>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</si>
  <si>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</si>
  <si>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</si>
  <si>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</si>
  <si>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</si>
  <si>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</si>
  <si>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0"/>
  </si>
  <si>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</si>
  <si>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</si>
  <si>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</si>
  <si>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</si>
  <si>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</si>
  <si>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5"/>
  </si>
  <si>
    <t>仕入取引コード</t>
    <rPh sb="0" eb="2">
      <t>シイレ</t>
    </rPh>
    <rPh sb="2" eb="4">
      <t>トリヒキ</t>
    </rPh>
    <phoneticPr fontId="20"/>
  </si>
  <si>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</si>
  <si>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1"/>
  </si>
  <si>
    <t>注文No.</t>
    <rPh sb="0" eb="2">
      <t>チュウモン</t>
    </rPh>
    <phoneticPr fontId="20"/>
  </si>
  <si>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</si>
  <si>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</si>
  <si>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</si>
  <si>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</si>
  <si>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</si>
  <si>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</si>
  <si>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</si>
  <si>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0"/>
  </si>
  <si>
    <t>MM4020215</t>
  </si>
  <si>
    <t>整数７桁　小数４桁　マイナスも可
この項目は、「仕入区分」が「0：仕入」「1：返品」「8：見出し」「9：その他」の場合に受け入れできます。</t>
    <rPh sb="24" eb="26">
      <t>シイレ</t>
    </rPh>
    <rPh sb="33" eb="35">
      <t>シイレ</t>
    </rPh>
    <phoneticPr fontId="20"/>
  </si>
  <si>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</si>
  <si>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0"/>
  </si>
  <si>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</si>
  <si>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</si>
  <si>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</si>
  <si>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</si>
  <si>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</si>
  <si>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</si>
  <si>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</si>
  <si>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0"/>
  </si>
  <si>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</si>
  <si>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</si>
  <si>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</si>
  <si>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</si>
  <si>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0"/>
  </si>
  <si>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</si>
  <si>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0"/>
  </si>
  <si>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</si>
  <si>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1"/>
  </si>
  <si>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</si>
  <si>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0"/>
  </si>
  <si>
    <t>MM4020221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</si>
  <si>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</si>
  <si>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3"/>
  </si>
  <si>
    <t>仕入税額控除割合</t>
    <rPh sb="0" eb="4">
      <t>シイレゼイガク</t>
    </rPh>
    <rPh sb="4" eb="8">
      <t>コウジョワリアイ</t>
    </rPh>
    <phoneticPr fontId="3"/>
  </si>
  <si>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3"/>
  </si>
  <si>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</si>
  <si>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19"/>
  </si>
  <si>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</si>
  <si>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</si>
  <si>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</si>
  <si>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</si>
  <si>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</si>
  <si>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3"/>
  </si>
  <si>
    <t>MM4020228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</si>
  <si>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3"/>
  </si>
  <si>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</si>
  <si>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</si>
  <si>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</si>
  <si>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3"/>
  </si>
  <si>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</si>
  <si>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</si>
  <si>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</si>
  <si>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</si>
  <si>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</si>
  <si>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</si>
  <si>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</si>
  <si>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</si>
  <si>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0"/>
  </si>
  <si>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</si>
  <si>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</si>
  <si>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0"/>
  </si>
  <si>
    <t>MM4020246</t>
  </si>
  <si>
    <t>入数２小数桁</t>
    <rPh sb="0" eb="2">
      <t>イリスウ</t>
    </rPh>
    <rPh sb="3" eb="5">
      <t>ショウスウ</t>
    </rPh>
    <rPh sb="5" eb="6">
      <t>ケタ</t>
    </rPh>
    <phoneticPr fontId="20"/>
  </si>
  <si>
    <t>MM4020247</t>
  </si>
  <si>
    <t>箱数小数桁</t>
    <rPh sb="0" eb="2">
      <t>ハコスウ</t>
    </rPh>
    <rPh sb="2" eb="4">
      <t>ショウスウ</t>
    </rPh>
    <rPh sb="4" eb="5">
      <t>ケタ</t>
    </rPh>
    <phoneticPr fontId="20"/>
  </si>
  <si>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</si>
  <si>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20"/>
  </si>
  <si>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</si>
  <si>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計算式項目２小数桁</t>
    <rPh sb="0" eb="5">
      <t>ケイサンシキコウモク</t>
    </rPh>
    <rPh sb="6" eb="8">
      <t>ショウスウ</t>
    </rPh>
    <rPh sb="8" eb="9">
      <t>ケタ</t>
    </rPh>
    <phoneticPr fontId="2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</si>
  <si>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</si>
  <si>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計算式項目３小数桁</t>
    <rPh sb="0" eb="5">
      <t>ケイサンシキコウモク</t>
    </rPh>
    <rPh sb="6" eb="8">
      <t>ショウスウ</t>
    </rPh>
    <rPh sb="8" eb="9">
      <t>ケタ</t>
    </rPh>
    <phoneticPr fontId="2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</si>
  <si>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</si>
  <si>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計算式項目４小数桁</t>
    <rPh sb="0" eb="5">
      <t>ケイサンシキコウモク</t>
    </rPh>
    <rPh sb="6" eb="8">
      <t>ショウスウ</t>
    </rPh>
    <rPh sb="8" eb="9">
      <t>ケタ</t>
    </rPh>
    <phoneticPr fontId="2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</si>
  <si>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0"/>
  </si>
  <si>
    <t>計算式項目５小数桁</t>
    <rPh sb="0" eb="5">
      <t>ケイサンシキコウモク</t>
    </rPh>
    <rPh sb="6" eb="8">
      <t>ショウスウ</t>
    </rPh>
    <rPh sb="8" eb="9">
      <t>ケタ</t>
    </rPh>
    <phoneticPr fontId="2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</si>
  <si>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0"/>
  </si>
  <si>
    <t>数量小数桁</t>
    <rPh sb="0" eb="2">
      <t>スウリョウ</t>
    </rPh>
    <rPh sb="2" eb="4">
      <t>ショウスウ</t>
    </rPh>
    <rPh sb="4" eb="5">
      <t>ケタ</t>
    </rPh>
    <phoneticPr fontId="2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</si>
  <si>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0"/>
  </si>
  <si>
    <t>単価小数桁</t>
    <rPh sb="0" eb="2">
      <t>タンカ</t>
    </rPh>
    <rPh sb="2" eb="4">
      <t>ショウスウ</t>
    </rPh>
    <rPh sb="4" eb="5">
      <t>ケタ</t>
    </rPh>
    <phoneticPr fontId="20"/>
  </si>
  <si>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</si>
  <si>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</si>
  <si>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</si>
  <si>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</si>
  <si>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0"/>
  </si>
  <si>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</si>
  <si>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</si>
  <si>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</si>
  <si>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</si>
  <si>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0"/>
  </si>
  <si>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</si>
  <si>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</si>
  <si>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</si>
  <si>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3"/>
  </si>
  <si>
    <t>入荷内訳数量</t>
    <rPh sb="0" eb="2">
      <t>ニュウカ</t>
    </rPh>
    <rPh sb="2" eb="4">
      <t>ウチワケ</t>
    </rPh>
    <rPh sb="4" eb="6">
      <t>スウリョウ</t>
    </rPh>
    <phoneticPr fontId="2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</si>
  <si>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</si>
  <si>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</si>
  <si>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</si>
  <si>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MM4020407</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</si>
  <si>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</si>
  <si>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</si>
  <si>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</si>
  <si>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1"/>
  </si>
  <si>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3"/>
  </si>
  <si>
    <t>ロットメモ２</t>
    <phoneticPr fontId="3"/>
  </si>
  <si>
    <t>ロットメモ３</t>
    <phoneticPr fontId="3"/>
  </si>
  <si>
    <t>ロットメモ４</t>
    <phoneticPr fontId="3"/>
  </si>
  <si>
    <t>MM4020413</t>
    <phoneticPr fontId="3"/>
  </si>
  <si>
    <t>ロットメモ５</t>
    <phoneticPr fontId="3"/>
  </si>
  <si>
    <t>MM4020414</t>
    <phoneticPr fontId="3"/>
  </si>
  <si>
    <t>明細按分行番号</t>
    <rPh sb="2" eb="4">
      <t>アンブン</t>
    </rPh>
    <phoneticPr fontId="20"/>
  </si>
  <si>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</si>
  <si>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0"/>
  </si>
  <si>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3"/>
  </si>
  <si>
    <t>明細按分セグメント１コード</t>
    <rPh sb="0" eb="2">
      <t>メイサイ</t>
    </rPh>
    <rPh sb="2" eb="4">
      <t>アンブン</t>
    </rPh>
    <phoneticPr fontId="2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</si>
  <si>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3"/>
  </si>
  <si>
    <t>明細按分セグメント２コード</t>
    <rPh sb="0" eb="2">
      <t>メイサイ</t>
    </rPh>
    <rPh sb="2" eb="4">
      <t>アンブン</t>
    </rPh>
    <phoneticPr fontId="2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</si>
  <si>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3"/>
  </si>
  <si>
    <t>明細按分プロジェクトコード</t>
    <rPh sb="0" eb="2">
      <t>メイサイ</t>
    </rPh>
    <rPh sb="2" eb="4">
      <t>アンブン</t>
    </rPh>
    <phoneticPr fontId="2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</si>
  <si>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</si>
  <si>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</si>
  <si>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0"/>
  </si>
  <si>
    <t>明細按分消費税率種別</t>
    <rPh sb="0" eb="2">
      <t>メイサイ</t>
    </rPh>
    <rPh sb="2" eb="4">
      <t>アンブン</t>
    </rPh>
    <rPh sb="8" eb="10">
      <t>シュベツ</t>
    </rPh>
    <phoneticPr fontId="20"/>
  </si>
  <si>
    <t>0：標準　1：軽減
この項目は、「仕入区分」が「0：仕入」「1：返品」「2：値引」「3：消費税」「9：その他」の場合に受け入れできます。
課税の対象外の場合は受け入れできません。</t>
    <rPh sb="17" eb="19">
      <t>シイレ</t>
    </rPh>
    <rPh sb="26" eb="28">
      <t>シイレ</t>
    </rPh>
    <phoneticPr fontId="20"/>
  </si>
  <si>
    <t>明細按分消費税率</t>
    <rPh sb="0" eb="2">
      <t>メイサイ</t>
    </rPh>
    <rPh sb="2" eb="4">
      <t>アンブン</t>
    </rPh>
    <phoneticPr fontId="20"/>
  </si>
  <si>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0"/>
  </si>
  <si>
    <t>明細按分申告書計算区分コード</t>
    <rPh sb="0" eb="4">
      <t>メイサイアンブン</t>
    </rPh>
    <rPh sb="4" eb="7">
      <t>シンコクショ</t>
    </rPh>
    <rPh sb="7" eb="9">
      <t>ケイサン</t>
    </rPh>
    <rPh sb="9" eb="11">
      <t>クブン</t>
    </rPh>
    <phoneticPr fontId="20"/>
  </si>
  <si>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</si>
  <si>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</si>
  <si>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</si>
  <si>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</si>
  <si>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3"/>
  </si>
  <si>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</si>
  <si>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</si>
  <si>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</si>
  <si>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</si>
  <si>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3"/>
  </si>
  <si>
    <t>　　２行目「明細」：１明細目、「入荷内訳行番号」：２（在庫内訳②）</t>
    <rPh sb="11" eb="13">
      <t>メイサイ</t>
    </rPh>
    <rPh sb="13" eb="14">
      <t>メ</t>
    </rPh>
    <rPh sb="27" eb="29">
      <t>ザイコ</t>
    </rPh>
    <rPh sb="29" eb="31">
      <t>ウチワケ</t>
    </rPh>
    <phoneticPr fontId="3"/>
  </si>
  <si>
    <t>MM4030000</t>
  </si>
  <si>
    <t>MM4030001</t>
  </si>
  <si>
    <t>仕入日付</t>
    <rPh sb="0" eb="2">
      <t>シイレ</t>
    </rPh>
    <rPh sb="2" eb="4">
      <t>ヒヅケ</t>
    </rPh>
    <phoneticPr fontId="1"/>
  </si>
  <si>
    <t>MM4030002</t>
  </si>
  <si>
    <t>精算日付</t>
    <rPh sb="0" eb="2">
      <t>セイサン</t>
    </rPh>
    <rPh sb="2" eb="4">
      <t>ヒヅケ</t>
    </rPh>
    <phoneticPr fontId="1"/>
  </si>
  <si>
    <t>MM4030003</t>
  </si>
  <si>
    <t>伝票No.</t>
    <rPh sb="0" eb="2">
      <t>デンピョウ</t>
    </rPh>
    <phoneticPr fontId="20"/>
  </si>
  <si>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</si>
  <si>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</si>
  <si>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</si>
  <si>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2"/>
  </si>
  <si>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</si>
  <si>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2"/>
  </si>
  <si>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</si>
  <si>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2"/>
  </si>
  <si>
    <t>消費税計算</t>
    <rPh sb="0" eb="3">
      <t>ショウヒゼイ</t>
    </rPh>
    <rPh sb="3" eb="5">
      <t>ケイサン</t>
    </rPh>
    <phoneticPr fontId="2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</si>
  <si>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</si>
  <si>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0"/>
  </si>
  <si>
    <t>MM4030031</t>
  </si>
  <si>
    <t>債務伝票No.</t>
    <rPh sb="0" eb="2">
      <t>サイム</t>
    </rPh>
    <rPh sb="2" eb="4">
      <t>デンピョウ</t>
    </rPh>
    <phoneticPr fontId="2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</si>
  <si>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</si>
  <si>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</si>
  <si>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0"/>
  </si>
  <si>
    <t>債務部門コード</t>
    <rPh sb="0" eb="2">
      <t>サイム</t>
    </rPh>
    <rPh sb="2" eb="4">
      <t>ブモン</t>
    </rPh>
    <phoneticPr fontId="20"/>
  </si>
  <si>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</si>
  <si>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</si>
  <si>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20"/>
  </si>
  <si>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</si>
  <si>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</si>
  <si>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</si>
  <si>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</si>
  <si>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1"/>
  </si>
  <si>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</si>
  <si>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</si>
  <si>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</si>
  <si>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</si>
  <si>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MM4030047</t>
  </si>
  <si>
    <t>精算単位</t>
    <rPh sb="0" eb="2">
      <t>セイサン</t>
    </rPh>
    <rPh sb="2" eb="4">
      <t>タンイ</t>
    </rPh>
    <phoneticPr fontId="20"/>
  </si>
  <si>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</si>
  <si>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</si>
  <si>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</si>
  <si>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</si>
  <si>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</si>
  <si>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</si>
  <si>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</si>
  <si>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</si>
  <si>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3"/>
  </si>
  <si>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</si>
  <si>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</si>
  <si>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</si>
  <si>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</si>
  <si>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</si>
  <si>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</si>
  <si>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</si>
  <si>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</si>
  <si>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</si>
  <si>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</si>
  <si>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</si>
  <si>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</si>
  <si>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</si>
  <si>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</si>
  <si>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</si>
  <si>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</si>
  <si>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</si>
  <si>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</si>
  <si>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</si>
  <si>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0"/>
  </si>
  <si>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</si>
  <si>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0"/>
  </si>
  <si>
    <t>支払予定日１</t>
    <rPh sb="2" eb="4">
      <t>ヨテイ</t>
    </rPh>
    <rPh sb="4" eb="5">
      <t>ビ</t>
    </rPh>
    <phoneticPr fontId="20"/>
  </si>
  <si>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</si>
  <si>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3"/>
  </si>
  <si>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</si>
  <si>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</si>
  <si>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</si>
  <si>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</si>
  <si>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</si>
  <si>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</si>
  <si>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</si>
  <si>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</si>
  <si>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</si>
  <si>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</si>
  <si>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支払伝票No.１</t>
    <rPh sb="0" eb="2">
      <t>シハライ</t>
    </rPh>
    <rPh sb="2" eb="4">
      <t>デンピョウ</t>
    </rPh>
    <phoneticPr fontId="20"/>
  </si>
  <si>
    <t>MM4030611</t>
  </si>
  <si>
    <t>支払部門１コード</t>
    <rPh sb="0" eb="2">
      <t>シハラ</t>
    </rPh>
    <rPh sb="2" eb="4">
      <t>ブモン</t>
    </rPh>
    <phoneticPr fontId="2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</si>
  <si>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</si>
  <si>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0"/>
  </si>
  <si>
    <t>支払セグメント１（支払１）コード</t>
    <rPh sb="0" eb="2">
      <t>シハラ</t>
    </rPh>
    <rPh sb="9" eb="11">
      <t>シハライ</t>
    </rPh>
    <phoneticPr fontId="2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</si>
  <si>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3"/>
  </si>
  <si>
    <t>支払セグメント２（支払１）コード</t>
    <rPh sb="0" eb="2">
      <t>シハラ</t>
    </rPh>
    <rPh sb="9" eb="11">
      <t>シハライ</t>
    </rPh>
    <phoneticPr fontId="20"/>
  </si>
  <si>
    <t>MM4033982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</si>
  <si>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3"/>
  </si>
  <si>
    <t>支払プロジェクト１コード</t>
    <rPh sb="0" eb="2">
      <t>シハラ</t>
    </rPh>
    <phoneticPr fontId="2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</si>
  <si>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</si>
  <si>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</si>
  <si>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</si>
  <si>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1"/>
  </si>
  <si>
    <t>支払摘要１</t>
    <rPh sb="0" eb="2">
      <t>シハライ</t>
    </rPh>
    <rPh sb="2" eb="4">
      <t>テキヨウ</t>
    </rPh>
    <phoneticPr fontId="20"/>
  </si>
  <si>
    <t>MM4033841</t>
    <phoneticPr fontId="3"/>
  </si>
  <si>
    <t>200</t>
    <phoneticPr fontId="3"/>
  </si>
  <si>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</si>
  <si>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</si>
  <si>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</si>
  <si>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</si>
  <si>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0"/>
  </si>
  <si>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</si>
  <si>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</si>
  <si>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支払方法２コード</t>
    <rPh sb="2" eb="4">
      <t>ホウホウ</t>
    </rPh>
    <phoneticPr fontId="20"/>
  </si>
  <si>
    <t>MM4030621</t>
  </si>
  <si>
    <t>支払予定２</t>
  </si>
  <si>
    <t>支払予定日２</t>
    <rPh sb="2" eb="4">
      <t>ヨテイ</t>
    </rPh>
    <rPh sb="4" eb="5">
      <t>ビ</t>
    </rPh>
    <phoneticPr fontId="20"/>
  </si>
  <si>
    <t>MM4030622</t>
  </si>
  <si>
    <t>振込情報２</t>
  </si>
  <si>
    <t>MM4030624</t>
  </si>
  <si>
    <t>MM4030625</t>
  </si>
  <si>
    <t>MM4030626</t>
  </si>
  <si>
    <t>MM4030627</t>
  </si>
  <si>
    <t>MM4030628</t>
  </si>
  <si>
    <t>MM4030629</t>
  </si>
  <si>
    <t>支払伝票２</t>
    <rPh sb="0" eb="2">
      <t>シハライ</t>
    </rPh>
    <rPh sb="2" eb="4">
      <t>デンピョウ</t>
    </rPh>
    <phoneticPr fontId="20"/>
  </si>
  <si>
    <t>支払伝票No.２</t>
    <rPh sb="0" eb="2">
      <t>シハライ</t>
    </rPh>
    <rPh sb="2" eb="4">
      <t>デンピョウ</t>
    </rPh>
    <phoneticPr fontId="20"/>
  </si>
  <si>
    <t>MM4030631</t>
  </si>
  <si>
    <t>支払部門２コード</t>
    <rPh sb="0" eb="2">
      <t>シハラ</t>
    </rPh>
    <rPh sb="2" eb="4">
      <t>ブモン</t>
    </rPh>
    <phoneticPr fontId="20"/>
  </si>
  <si>
    <t>MM4030632</t>
  </si>
  <si>
    <t>支払セグメント１（支払２）コード</t>
    <rPh sb="0" eb="2">
      <t>シハラ</t>
    </rPh>
    <rPh sb="9" eb="11">
      <t>シハライ</t>
    </rPh>
    <phoneticPr fontId="20"/>
  </si>
  <si>
    <t>MM4033983</t>
    <phoneticPr fontId="3"/>
  </si>
  <si>
    <t>支払セグメント２（支払２）コード</t>
    <rPh sb="0" eb="2">
      <t>シハラ</t>
    </rPh>
    <rPh sb="9" eb="11">
      <t>シハライ</t>
    </rPh>
    <phoneticPr fontId="20"/>
  </si>
  <si>
    <t>MM4033984</t>
    <phoneticPr fontId="3"/>
  </si>
  <si>
    <t>支払プロジェクト２コード</t>
    <rPh sb="0" eb="2">
      <t>シハラ</t>
    </rPh>
    <phoneticPr fontId="20"/>
  </si>
  <si>
    <t>MM4030633</t>
  </si>
  <si>
    <t>支払摘要２</t>
    <rPh sb="0" eb="2">
      <t>シハライ</t>
    </rPh>
    <rPh sb="2" eb="4">
      <t>テキヨウ</t>
    </rPh>
    <phoneticPr fontId="20"/>
  </si>
  <si>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</si>
  <si>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</si>
  <si>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0"/>
  </si>
  <si>
    <t>MM4030635</t>
  </si>
  <si>
    <t>支払方法３コード</t>
    <rPh sb="2" eb="4">
      <t>ホウホウ</t>
    </rPh>
    <phoneticPr fontId="20"/>
  </si>
  <si>
    <t>MM4030641</t>
  </si>
  <si>
    <t>支払予定３</t>
  </si>
  <si>
    <t>支払予定日３</t>
    <rPh sb="2" eb="4">
      <t>ヨテイ</t>
    </rPh>
    <rPh sb="4" eb="5">
      <t>ビ</t>
    </rPh>
    <phoneticPr fontId="20"/>
  </si>
  <si>
    <t>MM4030642</t>
  </si>
  <si>
    <t>振込情報３</t>
  </si>
  <si>
    <t>MM4030644</t>
  </si>
  <si>
    <t>MM4030645</t>
  </si>
  <si>
    <t>MM4030646</t>
  </si>
  <si>
    <t>MM4030647</t>
  </si>
  <si>
    <t>MM4030648</t>
  </si>
  <si>
    <t>MM4030649</t>
  </si>
  <si>
    <t>支払伝票３</t>
    <rPh sb="0" eb="2">
      <t>シハライ</t>
    </rPh>
    <rPh sb="2" eb="4">
      <t>デンピョウ</t>
    </rPh>
    <phoneticPr fontId="20"/>
  </si>
  <si>
    <t>支払伝票No.３</t>
    <rPh sb="0" eb="2">
      <t>シハライ</t>
    </rPh>
    <rPh sb="2" eb="4">
      <t>デンピョウ</t>
    </rPh>
    <phoneticPr fontId="20"/>
  </si>
  <si>
    <t>MM4030651</t>
  </si>
  <si>
    <t>支払部門３コード</t>
    <rPh sb="0" eb="2">
      <t>シハラ</t>
    </rPh>
    <rPh sb="2" eb="4">
      <t>ブモン</t>
    </rPh>
    <phoneticPr fontId="20"/>
  </si>
  <si>
    <t>MM4030652</t>
  </si>
  <si>
    <t>支払セグメント１（支払３）コード</t>
    <rPh sb="0" eb="2">
      <t>シハラ</t>
    </rPh>
    <rPh sb="9" eb="11">
      <t>シハライ</t>
    </rPh>
    <phoneticPr fontId="20"/>
  </si>
  <si>
    <t>MM4033985</t>
    <phoneticPr fontId="3"/>
  </si>
  <si>
    <t>支払セグメント２（支払３）コード</t>
    <rPh sb="0" eb="2">
      <t>シハラ</t>
    </rPh>
    <rPh sb="9" eb="11">
      <t>シハライ</t>
    </rPh>
    <phoneticPr fontId="20"/>
  </si>
  <si>
    <t>MM4033986</t>
    <phoneticPr fontId="3"/>
  </si>
  <si>
    <t>支払プロジェクト３コード</t>
    <rPh sb="0" eb="2">
      <t>シハラ</t>
    </rPh>
    <phoneticPr fontId="20"/>
  </si>
  <si>
    <t>MM4030653</t>
  </si>
  <si>
    <t>支払摘要３</t>
    <rPh sb="0" eb="2">
      <t>シハライ</t>
    </rPh>
    <rPh sb="2" eb="4">
      <t>テキヨウ</t>
    </rPh>
    <phoneticPr fontId="20"/>
  </si>
  <si>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</si>
  <si>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</si>
  <si>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0"/>
  </si>
  <si>
    <t>MM4030655</t>
  </si>
  <si>
    <t>支払方法４コード</t>
    <rPh sb="2" eb="4">
      <t>ホウホウ</t>
    </rPh>
    <phoneticPr fontId="20"/>
  </si>
  <si>
    <t>MM4030661</t>
  </si>
  <si>
    <t>支払予定４</t>
  </si>
  <si>
    <t>支払予定日４</t>
    <rPh sb="2" eb="4">
      <t>ヨテイ</t>
    </rPh>
    <rPh sb="4" eb="5">
      <t>ビ</t>
    </rPh>
    <phoneticPr fontId="20"/>
  </si>
  <si>
    <t>MM4030662</t>
  </si>
  <si>
    <t>振込情報４</t>
  </si>
  <si>
    <t>MM4030664</t>
  </si>
  <si>
    <t>MM4030665</t>
  </si>
  <si>
    <t>MM4030666</t>
  </si>
  <si>
    <t>MM4030667</t>
  </si>
  <si>
    <t>MM4030668</t>
  </si>
  <si>
    <t>MM4030669</t>
  </si>
  <si>
    <t>支払伝票４</t>
    <rPh sb="0" eb="2">
      <t>シハライ</t>
    </rPh>
    <rPh sb="2" eb="4">
      <t>デンピョウ</t>
    </rPh>
    <phoneticPr fontId="20"/>
  </si>
  <si>
    <t>支払伝票No.４</t>
    <rPh sb="0" eb="2">
      <t>シハライ</t>
    </rPh>
    <rPh sb="2" eb="4">
      <t>デンピョウ</t>
    </rPh>
    <phoneticPr fontId="20"/>
  </si>
  <si>
    <t>MM4030671</t>
  </si>
  <si>
    <t>支払部門４コード</t>
    <rPh sb="0" eb="2">
      <t>シハラ</t>
    </rPh>
    <rPh sb="2" eb="4">
      <t>ブモン</t>
    </rPh>
    <phoneticPr fontId="20"/>
  </si>
  <si>
    <t>MM4030672</t>
  </si>
  <si>
    <t>支払セグメント１（支払４）コード</t>
    <rPh sb="0" eb="2">
      <t>シハラ</t>
    </rPh>
    <rPh sb="9" eb="11">
      <t>シハライ</t>
    </rPh>
    <phoneticPr fontId="20"/>
  </si>
  <si>
    <t>MM4033987</t>
    <phoneticPr fontId="3"/>
  </si>
  <si>
    <t>支払セグメント２（支払４）コード</t>
    <rPh sb="0" eb="2">
      <t>シハラ</t>
    </rPh>
    <rPh sb="9" eb="11">
      <t>シハライ</t>
    </rPh>
    <phoneticPr fontId="20"/>
  </si>
  <si>
    <t>MM4033988</t>
    <phoneticPr fontId="3"/>
  </si>
  <si>
    <t>支払プロジェクト４コード</t>
    <rPh sb="0" eb="2">
      <t>シハラ</t>
    </rPh>
    <phoneticPr fontId="20"/>
  </si>
  <si>
    <t>MM4030673</t>
  </si>
  <si>
    <t>支払摘要４</t>
    <rPh sb="0" eb="2">
      <t>シハライ</t>
    </rPh>
    <rPh sb="2" eb="4">
      <t>テキヨウ</t>
    </rPh>
    <phoneticPr fontId="20"/>
  </si>
  <si>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</si>
  <si>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</si>
  <si>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0"/>
  </si>
  <si>
    <t>MM4030675</t>
  </si>
  <si>
    <t>支払方法５コード</t>
    <rPh sb="2" eb="4">
      <t>ホウホウ</t>
    </rPh>
    <phoneticPr fontId="20"/>
  </si>
  <si>
    <t>MM4030681</t>
  </si>
  <si>
    <t>支払予定５</t>
  </si>
  <si>
    <t>支払予定日５</t>
    <rPh sb="2" eb="4">
      <t>ヨテイ</t>
    </rPh>
    <rPh sb="4" eb="5">
      <t>ビ</t>
    </rPh>
    <phoneticPr fontId="20"/>
  </si>
  <si>
    <t>MM4030682</t>
  </si>
  <si>
    <t>振込情報５</t>
  </si>
  <si>
    <t>MM4030684</t>
  </si>
  <si>
    <t>MM4030685</t>
  </si>
  <si>
    <t>MM4030686</t>
  </si>
  <si>
    <t>MM4030687</t>
  </si>
  <si>
    <t>MM4030688</t>
  </si>
  <si>
    <t>MM4030689</t>
  </si>
  <si>
    <t>支払伝票５</t>
    <rPh sb="0" eb="2">
      <t>シハライ</t>
    </rPh>
    <rPh sb="2" eb="4">
      <t>デンピョウ</t>
    </rPh>
    <phoneticPr fontId="20"/>
  </si>
  <si>
    <t>支払伝票No.５</t>
    <rPh sb="0" eb="2">
      <t>シハライ</t>
    </rPh>
    <rPh sb="2" eb="4">
      <t>デンピョウ</t>
    </rPh>
    <phoneticPr fontId="20"/>
  </si>
  <si>
    <t>MM4030691</t>
  </si>
  <si>
    <t>支払部門５コード</t>
    <rPh sb="0" eb="2">
      <t>シハラ</t>
    </rPh>
    <rPh sb="2" eb="4">
      <t>ブモン</t>
    </rPh>
    <phoneticPr fontId="20"/>
  </si>
  <si>
    <t>MM4030692</t>
  </si>
  <si>
    <t>支払セグメント１（支払５）コード</t>
    <rPh sb="0" eb="2">
      <t>シハラ</t>
    </rPh>
    <rPh sb="9" eb="11">
      <t>シハライ</t>
    </rPh>
    <phoneticPr fontId="20"/>
  </si>
  <si>
    <t>MM4033989</t>
    <phoneticPr fontId="3"/>
  </si>
  <si>
    <t>支払セグメント２（支払５）コード</t>
    <rPh sb="0" eb="2">
      <t>シハラ</t>
    </rPh>
    <rPh sb="9" eb="11">
      <t>シハライ</t>
    </rPh>
    <phoneticPr fontId="20"/>
  </si>
  <si>
    <t>MM4033990</t>
    <phoneticPr fontId="3"/>
  </si>
  <si>
    <t>支払プロジェクト５コード</t>
    <rPh sb="0" eb="2">
      <t>シハラ</t>
    </rPh>
    <phoneticPr fontId="20"/>
  </si>
  <si>
    <t>MM4030693</t>
  </si>
  <si>
    <t>支払摘要５</t>
    <rPh sb="0" eb="2">
      <t>シハライ</t>
    </rPh>
    <rPh sb="2" eb="4">
      <t>テキヨウ</t>
    </rPh>
    <phoneticPr fontId="20"/>
  </si>
  <si>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</si>
  <si>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</si>
  <si>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0"/>
  </si>
  <si>
    <t>MM4030695</t>
  </si>
  <si>
    <t>支払方法６コード</t>
    <rPh sb="2" eb="4">
      <t>ホウホウ</t>
    </rPh>
    <phoneticPr fontId="20"/>
  </si>
  <si>
    <t>MM4030701</t>
  </si>
  <si>
    <t>支払予定６</t>
  </si>
  <si>
    <t>支払予定日６</t>
    <rPh sb="2" eb="4">
      <t>ヨテイ</t>
    </rPh>
    <rPh sb="4" eb="5">
      <t>ビ</t>
    </rPh>
    <phoneticPr fontId="20"/>
  </si>
  <si>
    <t>MM4030702</t>
  </si>
  <si>
    <t>振込情報６</t>
  </si>
  <si>
    <t>MM4030704</t>
  </si>
  <si>
    <t>MM4030705</t>
  </si>
  <si>
    <t>MM4030706</t>
  </si>
  <si>
    <t>MM4030707</t>
  </si>
  <si>
    <t>MM4030708</t>
  </si>
  <si>
    <t>MM4030709</t>
  </si>
  <si>
    <t>支払伝票６</t>
    <rPh sb="0" eb="2">
      <t>シハライ</t>
    </rPh>
    <rPh sb="2" eb="4">
      <t>デンピョウ</t>
    </rPh>
    <phoneticPr fontId="20"/>
  </si>
  <si>
    <t>支払伝票No.６</t>
    <rPh sb="0" eb="2">
      <t>シハライ</t>
    </rPh>
    <rPh sb="2" eb="4">
      <t>デンピョウ</t>
    </rPh>
    <phoneticPr fontId="20"/>
  </si>
  <si>
    <t>MM4030711</t>
  </si>
  <si>
    <t>支払部門６コード</t>
    <rPh sb="0" eb="2">
      <t>シハラ</t>
    </rPh>
    <rPh sb="2" eb="4">
      <t>ブモン</t>
    </rPh>
    <phoneticPr fontId="20"/>
  </si>
  <si>
    <t>MM4030712</t>
  </si>
  <si>
    <t>支払セグメント１（支払６）コード</t>
    <rPh sb="0" eb="2">
      <t>シハラ</t>
    </rPh>
    <rPh sb="9" eb="11">
      <t>シハライ</t>
    </rPh>
    <phoneticPr fontId="20"/>
  </si>
  <si>
    <t>MM4033991</t>
    <phoneticPr fontId="3"/>
  </si>
  <si>
    <t>支払セグメント２（支払６）コード</t>
    <rPh sb="0" eb="2">
      <t>シハラ</t>
    </rPh>
    <rPh sb="9" eb="11">
      <t>シハライ</t>
    </rPh>
    <phoneticPr fontId="20"/>
  </si>
  <si>
    <t>MM4033992</t>
    <phoneticPr fontId="3"/>
  </si>
  <si>
    <t>支払プロジェクト６コード</t>
    <rPh sb="0" eb="2">
      <t>シハラ</t>
    </rPh>
    <phoneticPr fontId="20"/>
  </si>
  <si>
    <t>MM4030713</t>
  </si>
  <si>
    <t>支払摘要６</t>
    <rPh sb="0" eb="2">
      <t>シハライ</t>
    </rPh>
    <rPh sb="2" eb="4">
      <t>テキヨウ</t>
    </rPh>
    <phoneticPr fontId="20"/>
  </si>
  <si>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</si>
  <si>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</si>
  <si>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0"/>
  </si>
  <si>
    <t>MM4030715</t>
  </si>
  <si>
    <t>支払方法７コード</t>
    <rPh sb="2" eb="4">
      <t>ホウホウ</t>
    </rPh>
    <phoneticPr fontId="20"/>
  </si>
  <si>
    <t>MM4030721</t>
  </si>
  <si>
    <t>支払予定７</t>
  </si>
  <si>
    <t>支払予定日７</t>
    <rPh sb="2" eb="4">
      <t>ヨテイ</t>
    </rPh>
    <rPh sb="4" eb="5">
      <t>ビ</t>
    </rPh>
    <phoneticPr fontId="20"/>
  </si>
  <si>
    <t>MM4030722</t>
  </si>
  <si>
    <t>振込情報７</t>
  </si>
  <si>
    <t>MM4030724</t>
  </si>
  <si>
    <t>MM4030725</t>
  </si>
  <si>
    <t>MM4030726</t>
  </si>
  <si>
    <t>MM4030727</t>
  </si>
  <si>
    <t>MM4030728</t>
  </si>
  <si>
    <t>MM4030729</t>
  </si>
  <si>
    <t>支払伝票７</t>
    <rPh sb="0" eb="2">
      <t>シハライ</t>
    </rPh>
    <rPh sb="2" eb="4">
      <t>デンピョウ</t>
    </rPh>
    <phoneticPr fontId="20"/>
  </si>
  <si>
    <t>支払伝票No.７</t>
    <rPh sb="0" eb="2">
      <t>シハライ</t>
    </rPh>
    <rPh sb="2" eb="4">
      <t>デンピョウ</t>
    </rPh>
    <phoneticPr fontId="20"/>
  </si>
  <si>
    <t>MM4030731</t>
  </si>
  <si>
    <t>支払部門７コード</t>
    <rPh sb="0" eb="2">
      <t>シハラ</t>
    </rPh>
    <rPh sb="2" eb="4">
      <t>ブモン</t>
    </rPh>
    <phoneticPr fontId="20"/>
  </si>
  <si>
    <t>MM4030732</t>
  </si>
  <si>
    <t>支払セグメント１（支払７）コード</t>
    <rPh sb="0" eb="2">
      <t>シハラ</t>
    </rPh>
    <rPh sb="9" eb="11">
      <t>シハライ</t>
    </rPh>
    <phoneticPr fontId="20"/>
  </si>
  <si>
    <t>MM4033993</t>
    <phoneticPr fontId="3"/>
  </si>
  <si>
    <t>支払セグメント２（支払７）コード</t>
    <rPh sb="0" eb="2">
      <t>シハラ</t>
    </rPh>
    <rPh sb="9" eb="11">
      <t>シハライ</t>
    </rPh>
    <phoneticPr fontId="20"/>
  </si>
  <si>
    <t>MM4033994</t>
    <phoneticPr fontId="3"/>
  </si>
  <si>
    <t>支払プロジェクト７コード</t>
    <rPh sb="0" eb="2">
      <t>シハラ</t>
    </rPh>
    <phoneticPr fontId="20"/>
  </si>
  <si>
    <t>MM4030733</t>
  </si>
  <si>
    <t>支払摘要７</t>
    <rPh sb="0" eb="2">
      <t>シハライ</t>
    </rPh>
    <rPh sb="2" eb="4">
      <t>テキヨウ</t>
    </rPh>
    <phoneticPr fontId="20"/>
  </si>
  <si>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</si>
  <si>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</si>
  <si>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0"/>
  </si>
  <si>
    <t>MM4030735</t>
  </si>
  <si>
    <t>支払方法８コード</t>
    <rPh sb="2" eb="4">
      <t>ホウホウ</t>
    </rPh>
    <phoneticPr fontId="20"/>
  </si>
  <si>
    <t>MM4030741</t>
  </si>
  <si>
    <t>支払予定８</t>
  </si>
  <si>
    <t>支払予定日８</t>
    <rPh sb="2" eb="4">
      <t>ヨテイ</t>
    </rPh>
    <rPh sb="4" eb="5">
      <t>ビ</t>
    </rPh>
    <phoneticPr fontId="20"/>
  </si>
  <si>
    <t>MM4030742</t>
  </si>
  <si>
    <t>振込情報８</t>
  </si>
  <si>
    <t>MM4030744</t>
  </si>
  <si>
    <t>MM4030745</t>
  </si>
  <si>
    <t>MM4030746</t>
  </si>
  <si>
    <t>MM4030747</t>
  </si>
  <si>
    <t>MM4030748</t>
  </si>
  <si>
    <t>MM4030749</t>
  </si>
  <si>
    <t>支払伝票８</t>
    <rPh sb="0" eb="2">
      <t>シハライ</t>
    </rPh>
    <rPh sb="2" eb="4">
      <t>デンピョウ</t>
    </rPh>
    <phoneticPr fontId="20"/>
  </si>
  <si>
    <t>支払伝票No.８</t>
    <rPh sb="0" eb="2">
      <t>シハライ</t>
    </rPh>
    <rPh sb="2" eb="4">
      <t>デンピョウ</t>
    </rPh>
    <phoneticPr fontId="20"/>
  </si>
  <si>
    <t>MM4030751</t>
  </si>
  <si>
    <t>支払部門８コード</t>
    <rPh sb="0" eb="2">
      <t>シハラ</t>
    </rPh>
    <rPh sb="2" eb="4">
      <t>ブモン</t>
    </rPh>
    <phoneticPr fontId="20"/>
  </si>
  <si>
    <t>MM4030752</t>
  </si>
  <si>
    <t>支払セグメント１（支払８）コード</t>
    <rPh sb="0" eb="2">
      <t>シハラ</t>
    </rPh>
    <rPh sb="9" eb="11">
      <t>シハライ</t>
    </rPh>
    <phoneticPr fontId="20"/>
  </si>
  <si>
    <t>MM4033995</t>
    <phoneticPr fontId="3"/>
  </si>
  <si>
    <t>支払セグメント２（支払８）コード</t>
    <rPh sb="0" eb="2">
      <t>シハラ</t>
    </rPh>
    <rPh sb="9" eb="11">
      <t>シハライ</t>
    </rPh>
    <phoneticPr fontId="20"/>
  </si>
  <si>
    <t>MM4033996</t>
    <phoneticPr fontId="3"/>
  </si>
  <si>
    <t>支払プロジェクト８コード</t>
    <rPh sb="0" eb="2">
      <t>シハラ</t>
    </rPh>
    <phoneticPr fontId="20"/>
  </si>
  <si>
    <t>MM4030753</t>
  </si>
  <si>
    <t>支払摘要８</t>
    <rPh sb="0" eb="2">
      <t>シハライ</t>
    </rPh>
    <rPh sb="2" eb="4">
      <t>テキヨウ</t>
    </rPh>
    <phoneticPr fontId="20"/>
  </si>
  <si>
    <t>MM4033876</t>
    <phoneticPr fontId="3"/>
  </si>
  <si>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</si>
  <si>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</si>
  <si>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0"/>
  </si>
  <si>
    <t>MM4030755</t>
  </si>
  <si>
    <t>支払方法９コード</t>
    <rPh sb="2" eb="4">
      <t>ホウホウ</t>
    </rPh>
    <phoneticPr fontId="20"/>
  </si>
  <si>
    <t>MM4030761</t>
  </si>
  <si>
    <t>支払予定９</t>
  </si>
  <si>
    <t>支払予定日９</t>
    <rPh sb="2" eb="4">
      <t>ヨテイ</t>
    </rPh>
    <rPh sb="4" eb="5">
      <t>ビ</t>
    </rPh>
    <phoneticPr fontId="20"/>
  </si>
  <si>
    <t>MM4030762</t>
  </si>
  <si>
    <t>振込情報９</t>
  </si>
  <si>
    <t>MM4030764</t>
  </si>
  <si>
    <t>MM4030765</t>
  </si>
  <si>
    <t>MM4030766</t>
  </si>
  <si>
    <t>MM4030767</t>
  </si>
  <si>
    <t>MM4030768</t>
  </si>
  <si>
    <t>MM4030769</t>
  </si>
  <si>
    <t>支払伝票９</t>
    <rPh sb="0" eb="2">
      <t>シハライ</t>
    </rPh>
    <rPh sb="2" eb="4">
      <t>デンピョウ</t>
    </rPh>
    <phoneticPr fontId="20"/>
  </si>
  <si>
    <t>支払伝票No.９</t>
    <rPh sb="0" eb="2">
      <t>シハライ</t>
    </rPh>
    <rPh sb="2" eb="4">
      <t>デンピョウ</t>
    </rPh>
    <phoneticPr fontId="20"/>
  </si>
  <si>
    <t>MM4030771</t>
  </si>
  <si>
    <t>支払部門９コード</t>
    <rPh sb="0" eb="2">
      <t>シハラ</t>
    </rPh>
    <rPh sb="2" eb="4">
      <t>ブモン</t>
    </rPh>
    <phoneticPr fontId="20"/>
  </si>
  <si>
    <t>MM4030772</t>
  </si>
  <si>
    <t>支払セグメント１（支払９）コード</t>
    <rPh sb="0" eb="2">
      <t>シハラ</t>
    </rPh>
    <rPh sb="9" eb="11">
      <t>シハライ</t>
    </rPh>
    <phoneticPr fontId="20"/>
  </si>
  <si>
    <t>MM4033997</t>
    <phoneticPr fontId="3"/>
  </si>
  <si>
    <t>支払セグメント２（支払９）コード</t>
    <rPh sb="0" eb="2">
      <t>シハラ</t>
    </rPh>
    <rPh sb="9" eb="11">
      <t>シハライ</t>
    </rPh>
    <phoneticPr fontId="20"/>
  </si>
  <si>
    <t>MM4033998</t>
    <phoneticPr fontId="3"/>
  </si>
  <si>
    <t>支払プロジェクト９コード</t>
    <rPh sb="0" eb="2">
      <t>シハラ</t>
    </rPh>
    <phoneticPr fontId="20"/>
  </si>
  <si>
    <t>MM4030773</t>
  </si>
  <si>
    <t>支払摘要９</t>
    <rPh sb="0" eb="2">
      <t>シハライ</t>
    </rPh>
    <rPh sb="2" eb="4">
      <t>テキヨウ</t>
    </rPh>
    <phoneticPr fontId="20"/>
  </si>
  <si>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</si>
  <si>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</si>
  <si>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0"/>
  </si>
  <si>
    <t>MM4030775</t>
  </si>
  <si>
    <t>支払方法10コード</t>
    <rPh sb="2" eb="4">
      <t>ホウホウ</t>
    </rPh>
    <phoneticPr fontId="20"/>
  </si>
  <si>
    <t>MM4030781</t>
  </si>
  <si>
    <t>支払予定10</t>
  </si>
  <si>
    <t>支払予定日10</t>
    <rPh sb="2" eb="4">
      <t>ヨテイ</t>
    </rPh>
    <rPh sb="4" eb="5">
      <t>ビ</t>
    </rPh>
    <phoneticPr fontId="20"/>
  </si>
  <si>
    <t>MM4030782</t>
  </si>
  <si>
    <t>振込情報10</t>
  </si>
  <si>
    <t>MM4030784</t>
  </si>
  <si>
    <t>MM4030785</t>
  </si>
  <si>
    <t>MM4030786</t>
  </si>
  <si>
    <t>MM4030787</t>
  </si>
  <si>
    <t>MM4030788</t>
  </si>
  <si>
    <t>MM4030789</t>
  </si>
  <si>
    <t>支払伝票10</t>
    <rPh sb="0" eb="2">
      <t>シハライ</t>
    </rPh>
    <rPh sb="2" eb="4">
      <t>デンピョウ</t>
    </rPh>
    <phoneticPr fontId="20"/>
  </si>
  <si>
    <t>支払伝票No.10</t>
    <rPh sb="0" eb="2">
      <t>シハライ</t>
    </rPh>
    <rPh sb="2" eb="4">
      <t>デンピョウ</t>
    </rPh>
    <phoneticPr fontId="20"/>
  </si>
  <si>
    <t>MM4030791</t>
  </si>
  <si>
    <t>支払部門10コード</t>
    <rPh sb="0" eb="2">
      <t>シハラ</t>
    </rPh>
    <rPh sb="2" eb="4">
      <t>ブモン</t>
    </rPh>
    <phoneticPr fontId="20"/>
  </si>
  <si>
    <t>MM4030792</t>
  </si>
  <si>
    <t>支払セグメント１（支払10）コード</t>
    <rPh sb="0" eb="2">
      <t>シハラ</t>
    </rPh>
    <rPh sb="9" eb="11">
      <t>シハライ</t>
    </rPh>
    <phoneticPr fontId="20"/>
  </si>
  <si>
    <t>MM4033999</t>
    <phoneticPr fontId="3"/>
  </si>
  <si>
    <t>支払セグメント２（支払10）コード</t>
    <rPh sb="0" eb="2">
      <t>シハラ</t>
    </rPh>
    <rPh sb="9" eb="11">
      <t>シハライ</t>
    </rPh>
    <phoneticPr fontId="20"/>
  </si>
  <si>
    <t>MM4034000</t>
    <phoneticPr fontId="3"/>
  </si>
  <si>
    <t>支払プロジェクト10コード</t>
    <rPh sb="0" eb="2">
      <t>シハラ</t>
    </rPh>
    <phoneticPr fontId="20"/>
  </si>
  <si>
    <t>MM4030793</t>
  </si>
  <si>
    <t>支払摘要10</t>
    <rPh sb="0" eb="2">
      <t>シハライ</t>
    </rPh>
    <rPh sb="2" eb="4">
      <t>テキヨウ</t>
    </rPh>
    <phoneticPr fontId="20"/>
  </si>
  <si>
    <t>ファクタリング会社10コード</t>
    <rPh sb="7" eb="9">
      <t>ガイシャ</t>
    </rPh>
    <phoneticPr fontId="37"/>
  </si>
  <si>
    <t>法人口座10コード</t>
    <rPh sb="0" eb="2">
      <t>ホウジン</t>
    </rPh>
    <rPh sb="2" eb="4">
      <t>コウザ</t>
    </rPh>
    <phoneticPr fontId="20"/>
  </si>
  <si>
    <t>MM4030795</t>
  </si>
  <si>
    <t>支払方法11コード</t>
    <rPh sb="2" eb="4">
      <t>ホウホウ</t>
    </rPh>
    <phoneticPr fontId="20"/>
  </si>
  <si>
    <t>MM4030801</t>
  </si>
  <si>
    <t>支払予定11</t>
  </si>
  <si>
    <t>支払予定日11</t>
    <rPh sb="2" eb="4">
      <t>ヨテイ</t>
    </rPh>
    <rPh sb="4" eb="5">
      <t>ビ</t>
    </rPh>
    <phoneticPr fontId="20"/>
  </si>
  <si>
    <t>MM4030802</t>
  </si>
  <si>
    <t>振込情報11</t>
  </si>
  <si>
    <t>MM4030804</t>
  </si>
  <si>
    <t>MM4030805</t>
  </si>
  <si>
    <t>MM4030806</t>
  </si>
  <si>
    <t>MM4030807</t>
  </si>
  <si>
    <t>MM4030808</t>
  </si>
  <si>
    <t>MM4030809</t>
  </si>
  <si>
    <t>支払伝票11</t>
    <rPh sb="0" eb="2">
      <t>シハライ</t>
    </rPh>
    <rPh sb="2" eb="4">
      <t>デンピョウ</t>
    </rPh>
    <phoneticPr fontId="20"/>
  </si>
  <si>
    <t>支払伝票No.11</t>
    <rPh sb="0" eb="2">
      <t>シハライ</t>
    </rPh>
    <rPh sb="2" eb="4">
      <t>デンピョウ</t>
    </rPh>
    <phoneticPr fontId="20"/>
  </si>
  <si>
    <t>MM4030811</t>
  </si>
  <si>
    <t>支払部門11コード</t>
    <rPh sb="0" eb="2">
      <t>シハラ</t>
    </rPh>
    <rPh sb="2" eb="4">
      <t>ブモン</t>
    </rPh>
    <phoneticPr fontId="20"/>
  </si>
  <si>
    <t>MM4030812</t>
  </si>
  <si>
    <t>支払セグメント１（支払11）コード</t>
    <rPh sb="0" eb="2">
      <t>シハラ</t>
    </rPh>
    <rPh sb="9" eb="11">
      <t>シハライ</t>
    </rPh>
    <phoneticPr fontId="20"/>
  </si>
  <si>
    <t>MM4034001</t>
    <phoneticPr fontId="3"/>
  </si>
  <si>
    <t>支払セグメント２（支払11）コード</t>
    <rPh sb="0" eb="2">
      <t>シハラ</t>
    </rPh>
    <rPh sb="9" eb="11">
      <t>シハライ</t>
    </rPh>
    <phoneticPr fontId="20"/>
  </si>
  <si>
    <t>MM4034002</t>
    <phoneticPr fontId="3"/>
  </si>
  <si>
    <t>支払プロジェクト11コード</t>
    <rPh sb="0" eb="2">
      <t>シハラ</t>
    </rPh>
    <phoneticPr fontId="20"/>
  </si>
  <si>
    <t>MM4030813</t>
  </si>
  <si>
    <t>支払摘要11</t>
    <rPh sb="0" eb="2">
      <t>シハライ</t>
    </rPh>
    <rPh sb="2" eb="4">
      <t>テキヨウ</t>
    </rPh>
    <phoneticPr fontId="20"/>
  </si>
  <si>
    <t>ファクタリング会社11コード</t>
    <rPh sb="7" eb="9">
      <t>ガイシャ</t>
    </rPh>
    <phoneticPr fontId="37"/>
  </si>
  <si>
    <t>法人口座11コード</t>
    <rPh sb="0" eb="2">
      <t>ホウジン</t>
    </rPh>
    <rPh sb="2" eb="4">
      <t>コウザ</t>
    </rPh>
    <phoneticPr fontId="20"/>
  </si>
  <si>
    <t>MM4030815</t>
  </si>
  <si>
    <t>支払方法12コード</t>
    <rPh sb="2" eb="4">
      <t>ホウホウ</t>
    </rPh>
    <phoneticPr fontId="20"/>
  </si>
  <si>
    <t>MM4030821</t>
  </si>
  <si>
    <t>支払予定12</t>
  </si>
  <si>
    <t>支払予定日12</t>
    <rPh sb="2" eb="4">
      <t>ヨテイ</t>
    </rPh>
    <rPh sb="4" eb="5">
      <t>ビ</t>
    </rPh>
    <phoneticPr fontId="20"/>
  </si>
  <si>
    <t>MM4030822</t>
  </si>
  <si>
    <t>支払予定額12</t>
    <rPh sb="2" eb="4">
      <t>ヨテイ</t>
    </rPh>
    <rPh sb="4" eb="5">
      <t>ガク</t>
    </rPh>
    <phoneticPr fontId="20"/>
  </si>
  <si>
    <t>振込情報12</t>
  </si>
  <si>
    <t>MM4030824</t>
  </si>
  <si>
    <t>MM4030825</t>
  </si>
  <si>
    <t>MM4030826</t>
  </si>
  <si>
    <t>MM4030827</t>
  </si>
  <si>
    <t>MM4030828</t>
  </si>
  <si>
    <t>MM4030829</t>
  </si>
  <si>
    <t>支払伝票12</t>
    <rPh sb="0" eb="2">
      <t>シハライ</t>
    </rPh>
    <rPh sb="2" eb="4">
      <t>デンピョウ</t>
    </rPh>
    <phoneticPr fontId="20"/>
  </si>
  <si>
    <t>出金額12</t>
    <rPh sb="0" eb="2">
      <t>シュッキン</t>
    </rPh>
    <rPh sb="2" eb="3">
      <t>ガク</t>
    </rPh>
    <phoneticPr fontId="20"/>
  </si>
  <si>
    <t>支払伝票No.12</t>
    <rPh sb="0" eb="2">
      <t>シハライ</t>
    </rPh>
    <rPh sb="2" eb="4">
      <t>デンピョウ</t>
    </rPh>
    <phoneticPr fontId="20"/>
  </si>
  <si>
    <t>MM4030831</t>
  </si>
  <si>
    <t>支払部門12コード</t>
    <rPh sb="0" eb="2">
      <t>シハラ</t>
    </rPh>
    <rPh sb="2" eb="4">
      <t>ブモン</t>
    </rPh>
    <phoneticPr fontId="20"/>
  </si>
  <si>
    <t>MM4030832</t>
  </si>
  <si>
    <t>支払セグメント１（支払12）コード</t>
    <rPh sb="0" eb="2">
      <t>シハラ</t>
    </rPh>
    <rPh sb="9" eb="11">
      <t>シハライ</t>
    </rPh>
    <phoneticPr fontId="20"/>
  </si>
  <si>
    <t>MM4034003</t>
    <phoneticPr fontId="3"/>
  </si>
  <si>
    <t>支払セグメント２（支払12）コード</t>
    <rPh sb="0" eb="2">
      <t>シハラ</t>
    </rPh>
    <rPh sb="9" eb="11">
      <t>シハライ</t>
    </rPh>
    <phoneticPr fontId="20"/>
  </si>
  <si>
    <t>MM4034004</t>
    <phoneticPr fontId="3"/>
  </si>
  <si>
    <t>支払プロジェクト12コード</t>
    <rPh sb="0" eb="2">
      <t>シハラ</t>
    </rPh>
    <phoneticPr fontId="20"/>
  </si>
  <si>
    <t>MM4030833</t>
  </si>
  <si>
    <t>支払摘要12</t>
    <rPh sb="0" eb="2">
      <t>シハライ</t>
    </rPh>
    <rPh sb="2" eb="4">
      <t>テキヨウ</t>
    </rPh>
    <phoneticPr fontId="20"/>
  </si>
  <si>
    <t>ファクタリング会社12コード</t>
    <rPh sb="7" eb="9">
      <t>ガイシャ</t>
    </rPh>
    <phoneticPr fontId="37"/>
  </si>
  <si>
    <t>MM4033897</t>
    <phoneticPr fontId="3"/>
  </si>
  <si>
    <t>法人口座12コード</t>
    <rPh sb="0" eb="2">
      <t>ホウジン</t>
    </rPh>
    <rPh sb="2" eb="4">
      <t>コウザ</t>
    </rPh>
    <phoneticPr fontId="20"/>
  </si>
  <si>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</si>
  <si>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</si>
  <si>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</si>
  <si>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</si>
  <si>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</si>
  <si>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</si>
  <si>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</si>
  <si>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</si>
  <si>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</si>
  <si>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</si>
  <si>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</si>
  <si>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</si>
  <si>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3"/>
  </si>
  <si>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</si>
  <si>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</si>
  <si>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</si>
  <si>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</si>
  <si>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0"/>
  </si>
  <si>
    <t>【必須になる条件】
リレー入力の場合
詳細は、欄外の【発注伝票または入荷伝票をリレーして受け入れる場合】参照</t>
    <phoneticPr fontId="3"/>
  </si>
  <si>
    <t>詳細は、欄外の【発注伝票または入荷伝票をリレーして受け入れる場合】参照</t>
  </si>
  <si>
    <t>リレー元仕入先コード</t>
    <rPh sb="4" eb="6">
      <t>シイレ</t>
    </rPh>
    <rPh sb="6" eb="7">
      <t>サキ</t>
    </rPh>
    <phoneticPr fontId="27"/>
  </si>
  <si>
    <t>リレー元入荷内訳行番号</t>
    <rPh sb="4" eb="6">
      <t>ニュウカ</t>
    </rPh>
    <rPh sb="6" eb="8">
      <t>ウチワケ</t>
    </rPh>
    <rPh sb="8" eb="11">
      <t>ギョウバンゴウ</t>
    </rPh>
    <phoneticPr fontId="27"/>
  </si>
  <si>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</si>
  <si>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</si>
  <si>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</si>
  <si>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</si>
  <si>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</si>
  <si>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</si>
  <si>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</si>
  <si>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</si>
  <si>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0"/>
  </si>
  <si>
    <t>数字</t>
    <rPh sb="0" eb="2">
      <t>スウジ</t>
    </rPh>
    <phoneticPr fontId="25"/>
  </si>
  <si>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</si>
  <si>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</si>
  <si>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</si>
  <si>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1"/>
  </si>
  <si>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</si>
  <si>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</si>
  <si>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</si>
  <si>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</si>
  <si>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</si>
  <si>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</si>
  <si>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</si>
  <si>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0"/>
  </si>
  <si>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</si>
  <si>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</si>
  <si>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</si>
  <si>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</si>
  <si>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</si>
  <si>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</si>
  <si>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</si>
  <si>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0"/>
  </si>
  <si>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</si>
  <si>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</si>
  <si>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0"/>
  </si>
  <si>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0"/>
  </si>
  <si>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</si>
  <si>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0"/>
  </si>
  <si>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</si>
  <si>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0"/>
  </si>
  <si>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</si>
  <si>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0"/>
  </si>
  <si>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</si>
  <si>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0"/>
  </si>
  <si>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</si>
  <si>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0"/>
  </si>
  <si>
    <t>MM4030221</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</si>
  <si>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0"/>
  </si>
  <si>
    <t>MM4030269</t>
    <phoneticPr fontId="3"/>
  </si>
  <si>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3"/>
  </si>
  <si>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</si>
  <si>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0"/>
  </si>
  <si>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</si>
  <si>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</si>
  <si>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</si>
  <si>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</si>
  <si>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</si>
  <si>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3"/>
  </si>
  <si>
    <t>MM4030228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</si>
  <si>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3"/>
  </si>
  <si>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</si>
  <si>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</si>
  <si>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</si>
  <si>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</si>
  <si>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</si>
  <si>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</si>
  <si>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</si>
  <si>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</si>
  <si>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</si>
  <si>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</si>
  <si>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</si>
  <si>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</si>
  <si>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</si>
  <si>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</si>
  <si>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0"/>
  </si>
  <si>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0"/>
  </si>
  <si>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</si>
  <si>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</si>
  <si>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</si>
  <si>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</si>
  <si>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</si>
  <si>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英数カナ</t>
    <rPh sb="0" eb="2">
      <t>エイスウ</t>
    </rPh>
    <phoneticPr fontId="6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</si>
  <si>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</si>
  <si>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3"/>
  </si>
  <si>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0"/>
  </si>
  <si>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1"/>
  </si>
  <si>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</si>
  <si>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</si>
  <si>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3"/>
  </si>
  <si>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</si>
  <si>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</si>
  <si>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</si>
  <si>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</si>
  <si>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</si>
  <si>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1"/>
  </si>
  <si>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</si>
  <si>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</si>
  <si>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</si>
  <si>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</si>
  <si>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</si>
  <si>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</si>
  <si>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</si>
  <si>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</si>
  <si>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</si>
  <si>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</si>
  <si>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</si>
  <si>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3"/>
  </si>
  <si>
    <t>MM4030317</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</si>
  <si>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</si>
  <si>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</si>
  <si>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</si>
  <si>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</si>
  <si>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1"/>
  </si>
  <si>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</si>
  <si>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</si>
  <si>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</si>
  <si>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</si>
  <si>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0"/>
  </si>
  <si>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</si>
  <si>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</si>
  <si>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</si>
  <si>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3"/>
  </si>
  <si>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</si>
  <si>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</si>
  <si>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</si>
  <si>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</si>
  <si>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</si>
  <si>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</si>
  <si>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</si>
  <si>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</si>
  <si>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</si>
  <si>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</si>
  <si>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</si>
  <si>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</si>
  <si>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【前払金を充当する場合】</t>
    <phoneticPr fontId="7"/>
  </si>
  <si>
    <t>　　　「振替元No.」</t>
    <phoneticPr fontId="3"/>
  </si>
  <si>
    <t>準必須　　前払金の支払伝票No.を指定します。前払金残高以外の伝票を充当する場合は必須です。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</si>
  <si>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</si>
  <si>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</si>
  <si>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</si>
  <si>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</si>
  <si>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</si>
  <si>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・「振替元明細行番号」が空白の場合は、該当の支払伝票の中で上から順に充当可能な明細が自動的に特定されます。</t>
    <phoneticPr fontId="3"/>
  </si>
  <si>
    <t>　　・「控除額」を指定することで、出金額の一部を充当できます。</t>
    <phoneticPr fontId="3"/>
  </si>
  <si>
    <t>　　・控除情報は複数行を受け入れできます。これにより、複数の前払金を一つの仕入伝票に充当できます。</t>
    <phoneticPr fontId="3"/>
  </si>
  <si>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</si>
  <si>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</si>
  <si>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</si>
  <si>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</si>
  <si>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</si>
  <si>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</si>
  <si>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</si>
  <si>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</si>
  <si>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</si>
  <si>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</si>
  <si>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3"/>
  </si>
  <si>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</si>
  <si>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3"/>
  </si>
  <si>
    <t>必須　　リレーする伝票の種類を指定します。</t>
    <rPh sb="0" eb="2">
      <t>ヒッス</t>
    </rPh>
    <rPh sb="9" eb="11">
      <t>デンピョウ</t>
    </rPh>
    <rPh sb="12" eb="14">
      <t>シュルイ</t>
    </rPh>
    <rPh sb="15" eb="17">
      <t>シテイ</t>
    </rPh>
    <phoneticPr fontId="3"/>
  </si>
  <si>
    <t>　　　「リレー元仕入先コード」</t>
  </si>
  <si>
    <t>　　　「リレー元入荷内訳行番号」</t>
    <phoneticPr fontId="3"/>
  </si>
  <si>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3"/>
  </si>
  <si>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</si>
  <si>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</si>
  <si>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3"/>
  </si>
  <si>
    <t>英数カナ</t>
    <rPh sb="0" eb="2">
      <t>エイスウ</t>
    </rPh>
    <phoneticPr fontId="53"/>
  </si>
  <si>
    <t>文字</t>
    <rPh sb="0" eb="2">
      <t>モジ</t>
    </rPh>
    <phoneticPr fontId="53"/>
  </si>
  <si>
    <t>８</t>
  </si>
  <si>
    <t>銀行コード</t>
  </si>
  <si>
    <t>支店コード</t>
  </si>
  <si>
    <t>7</t>
  </si>
  <si>
    <t>振込専用口座番号10</t>
  </si>
  <si>
    <t>9</t>
  </si>
  <si>
    <t>商品コード</t>
  </si>
  <si>
    <t>担当者名</t>
    <rPh sb="0" eb="3">
      <t>タントウシャ</t>
    </rPh>
    <rPh sb="3" eb="4">
      <t>メイ</t>
    </rPh>
    <phoneticPr fontId="1"/>
  </si>
  <si>
    <t>発注伝票または入荷伝票をリレーして受け入れできます。</t>
    <phoneticPr fontId="3"/>
  </si>
  <si>
    <t>詳細は、欄外の【発注伝票または入荷伝票をリレーして受け入れる場合】参照</t>
    <phoneticPr fontId="3"/>
  </si>
  <si>
    <t>MM5010000</t>
  </si>
  <si>
    <t>伝票区分</t>
    <rPh sb="0" eb="2">
      <t>デン</t>
    </rPh>
    <rPh sb="2" eb="4">
      <t>クブン</t>
    </rPh>
    <phoneticPr fontId="1"/>
  </si>
  <si>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</si>
  <si>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0"/>
  </si>
  <si>
    <t>入荷日付</t>
    <rPh sb="0" eb="2">
      <t>ニュウカ</t>
    </rPh>
    <rPh sb="2" eb="4">
      <t>ヒヅケ</t>
    </rPh>
    <phoneticPr fontId="1"/>
  </si>
  <si>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</si>
  <si>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</si>
  <si>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</si>
  <si>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</si>
  <si>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</si>
  <si>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</si>
  <si>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</si>
  <si>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2"/>
  </si>
  <si>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</si>
  <si>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</si>
  <si>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</si>
  <si>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</si>
  <si>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</si>
  <si>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0"/>
  </si>
  <si>
    <t>MM5010012</t>
  </si>
  <si>
    <t>MM5010013</t>
  </si>
  <si>
    <t>MM5010014</t>
  </si>
  <si>
    <t>リレー区分</t>
    <rPh sb="3" eb="5">
      <t>クブン</t>
    </rPh>
    <phoneticPr fontId="20"/>
  </si>
  <si>
    <t>MM5010242</t>
  </si>
  <si>
    <t>0：未入荷　1：全数入荷　2：一部入荷
詳細は、欄外の【発注伝票または入荷伝票をリレーして受け入れる場合】参照</t>
    <rPh sb="8" eb="10">
      <t>ゼンスウ</t>
    </rPh>
    <rPh sb="15" eb="17">
      <t>イチブ</t>
    </rPh>
    <phoneticPr fontId="20"/>
  </si>
  <si>
    <t>リレー元伝票種類</t>
    <rPh sb="3" eb="4">
      <t>モト</t>
    </rPh>
    <rPh sb="4" eb="6">
      <t>デンピョウ</t>
    </rPh>
    <rPh sb="6" eb="8">
      <t>シュルイ</t>
    </rPh>
    <phoneticPr fontId="20"/>
  </si>
  <si>
    <t>準必須</t>
    <rPh sb="0" eb="1">
      <t>ジュン</t>
    </rPh>
    <rPh sb="1" eb="3">
      <t>ヒッス</t>
    </rPh>
    <phoneticPr fontId="20"/>
  </si>
  <si>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</si>
  <si>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リレー元No.</t>
    <rPh sb="3" eb="4">
      <t>モト</t>
    </rPh>
    <phoneticPr fontId="2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</si>
  <si>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</si>
  <si>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0"/>
  </si>
  <si>
    <t>リレー元日付</t>
    <rPh sb="3" eb="4">
      <t>モト</t>
    </rPh>
    <rPh sb="4" eb="6">
      <t>ヒヅケ</t>
    </rPh>
    <phoneticPr fontId="20"/>
  </si>
  <si>
    <t>MM5010245</t>
  </si>
  <si>
    <t>リレー元仕入先コード</t>
    <rPh sb="3" eb="4">
      <t>モト</t>
    </rPh>
    <rPh sb="4" eb="6">
      <t>シイレ</t>
    </rPh>
    <rPh sb="6" eb="7">
      <t>サキ</t>
    </rPh>
    <phoneticPr fontId="20"/>
  </si>
  <si>
    <t>MM5010246</t>
  </si>
  <si>
    <t>リレー元部門コード</t>
    <rPh sb="3" eb="4">
      <t>モト</t>
    </rPh>
    <rPh sb="4" eb="6">
      <t>ブモン</t>
    </rPh>
    <phoneticPr fontId="20"/>
  </si>
  <si>
    <t>MM5010247</t>
  </si>
  <si>
    <t>リレー元OBCiD</t>
    <rPh sb="3" eb="4">
      <t>モト</t>
    </rPh>
    <phoneticPr fontId="20"/>
  </si>
  <si>
    <t>MM5010248</t>
  </si>
  <si>
    <t>1～2</t>
  </si>
  <si>
    <t>リレー元明細行番号</t>
    <rPh sb="3" eb="4">
      <t>モト</t>
    </rPh>
    <rPh sb="4" eb="6">
      <t>メイサイ</t>
    </rPh>
    <rPh sb="6" eb="9">
      <t>ギョウバンゴウ</t>
    </rPh>
    <phoneticPr fontId="20"/>
  </si>
  <si>
    <t>MM5010249</t>
  </si>
  <si>
    <t>リレー元入荷内訳行番号</t>
    <rPh sb="3" eb="4">
      <t>モト</t>
    </rPh>
    <rPh sb="4" eb="6">
      <t>ニュウカ</t>
    </rPh>
    <rPh sb="6" eb="8">
      <t>ウチワケ</t>
    </rPh>
    <rPh sb="8" eb="11">
      <t>ギョウバンゴウ</t>
    </rPh>
    <phoneticPr fontId="2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</si>
  <si>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</si>
  <si>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0"/>
  </si>
  <si>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</si>
  <si>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</si>
  <si>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</si>
  <si>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</si>
  <si>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</si>
  <si>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</si>
  <si>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</si>
  <si>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</si>
  <si>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</si>
  <si>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</si>
  <si>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0"/>
  </si>
  <si>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</si>
  <si>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0"/>
  </si>
  <si>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</si>
  <si>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</si>
  <si>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0"/>
  </si>
  <si>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</si>
  <si>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</si>
  <si>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</si>
  <si>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</si>
  <si>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</si>
  <si>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0"/>
  </si>
  <si>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</si>
  <si>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</si>
  <si>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7"/>
  </si>
  <si>
    <t>MM5010212</t>
    <phoneticPr fontId="3"/>
  </si>
  <si>
    <t>1~10</t>
    <phoneticPr fontId="7"/>
  </si>
  <si>
    <t>英数カナ</t>
    <rPh sb="0" eb="2">
      <t>エイスウ</t>
    </rPh>
    <phoneticPr fontId="7"/>
  </si>
  <si>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3"/>
  </si>
  <si>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</si>
  <si>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</si>
  <si>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</si>
  <si>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</si>
  <si>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</si>
  <si>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</si>
  <si>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</si>
  <si>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0"/>
  </si>
  <si>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</si>
  <si>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</si>
  <si>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</si>
  <si>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</si>
  <si>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</si>
  <si>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</si>
  <si>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</si>
  <si>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</si>
  <si>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</si>
  <si>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</si>
  <si>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</si>
  <si>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</si>
  <si>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</si>
  <si>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</si>
  <si>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</si>
  <si>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</si>
  <si>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</si>
  <si>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</si>
  <si>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</si>
  <si>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</si>
  <si>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</si>
  <si>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</si>
  <si>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</si>
  <si>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</si>
  <si>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</si>
  <si>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</si>
  <si>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</si>
  <si>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</si>
  <si>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</si>
  <si>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</si>
  <si>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</si>
  <si>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</si>
  <si>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0"/>
  </si>
  <si>
    <t>MM5010225</t>
    <phoneticPr fontId="3"/>
  </si>
  <si>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3"/>
  </si>
  <si>
    <t>MM5010226</t>
    <phoneticPr fontId="3"/>
  </si>
  <si>
    <t>MM5010227</t>
    <phoneticPr fontId="3"/>
  </si>
  <si>
    <t>MM5010232</t>
    <phoneticPr fontId="3"/>
  </si>
  <si>
    <t>この項目は、『Sシステム』または『奉行Ｖ ERPクラウド』をご利用の場合に受け入れできます。</t>
    <phoneticPr fontId="20"/>
  </si>
  <si>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</si>
  <si>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</si>
  <si>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</si>
  <si>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</si>
  <si>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3"/>
  </si>
  <si>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</si>
  <si>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3"/>
  </si>
  <si>
    <t>　　　「リレー元入荷内訳行番号」</t>
    <rPh sb="8" eb="10">
      <t>ニュウカ</t>
    </rPh>
    <phoneticPr fontId="3"/>
  </si>
  <si>
    <t>リレー元の発注明細の入荷内訳行数が2行以上の場合は必須</t>
    <rPh sb="5" eb="7">
      <t>ハッチュウ</t>
    </rPh>
    <rPh sb="10" eb="12">
      <t>ニュウカ</t>
    </rPh>
    <rPh sb="25" eb="27">
      <t>ヒッス</t>
    </rPh>
    <phoneticPr fontId="3"/>
  </si>
  <si>
    <t>　　・「リレー元明細行番号」が空白の場合は、該当の伝票の中で上から順にリレー可能な明細を自動的に特定します。</t>
    <phoneticPr fontId="3"/>
  </si>
  <si>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</si>
  <si>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</si>
  <si>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3"/>
  </si>
  <si>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3"/>
  </si>
  <si>
    <t>受注伝票（『商奉行クラウド』をご利用の場合）または出荷伝票をリレーして受け入れできます。</t>
    <phoneticPr fontId="3"/>
  </si>
  <si>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</si>
  <si>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</si>
  <si>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3"/>
  </si>
  <si>
    <t>出荷日付</t>
    <rPh sb="0" eb="2">
      <t>シュッカ</t>
    </rPh>
    <rPh sb="2" eb="4">
      <t>ヒヅケ</t>
    </rPh>
    <phoneticPr fontId="1"/>
  </si>
  <si>
    <t>MM5020002</t>
  </si>
  <si>
    <t>MM5020003</t>
  </si>
  <si>
    <t>得意先コード</t>
    <rPh sb="0" eb="2">
      <t>トクイ</t>
    </rPh>
    <phoneticPr fontId="20"/>
  </si>
  <si>
    <t>MM5020004</t>
  </si>
  <si>
    <t>得意先名</t>
    <rPh sb="0" eb="2">
      <t>トクイ</t>
    </rPh>
    <rPh sb="3" eb="4">
      <t>メイ</t>
    </rPh>
    <phoneticPr fontId="2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</si>
  <si>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</si>
  <si>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</si>
  <si>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</si>
  <si>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</si>
  <si>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</si>
  <si>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</si>
  <si>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</si>
  <si>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</si>
  <si>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</si>
  <si>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</si>
  <si>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</si>
  <si>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</si>
  <si>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</si>
  <si>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</si>
  <si>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0"/>
  </si>
  <si>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</si>
  <si>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</si>
  <si>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</si>
  <si>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</si>
  <si>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0"/>
  </si>
  <si>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</si>
  <si>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</si>
  <si>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0"/>
  </si>
  <si>
    <t>MM5020237</t>
  </si>
  <si>
    <t>リレー元得意先コード</t>
    <rPh sb="3" eb="4">
      <t>モト</t>
    </rPh>
    <rPh sb="4" eb="7">
      <t>トクイサキ</t>
    </rPh>
    <phoneticPr fontId="20"/>
  </si>
  <si>
    <t>MM5020238</t>
  </si>
  <si>
    <t>MM5020239</t>
  </si>
  <si>
    <t>リレー元ＯＢＣｉＤ</t>
    <rPh sb="3" eb="4">
      <t>モト</t>
    </rPh>
    <phoneticPr fontId="20"/>
  </si>
  <si>
    <t>MM5020240</t>
  </si>
  <si>
    <t>MM5020241</t>
  </si>
  <si>
    <t>リレー元出荷内訳行番号</t>
    <rPh sb="3" eb="4">
      <t>モト</t>
    </rPh>
    <rPh sb="4" eb="6">
      <t>シュッカ</t>
    </rPh>
    <rPh sb="6" eb="8">
      <t>ウチワケ</t>
    </rPh>
    <rPh sb="8" eb="11">
      <t>ギョウバンゴウ</t>
    </rPh>
    <phoneticPr fontId="20"/>
  </si>
  <si>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</si>
  <si>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</si>
  <si>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</si>
  <si>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</si>
  <si>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</si>
  <si>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</si>
  <si>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</si>
  <si>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</si>
  <si>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</si>
  <si>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</si>
  <si>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</si>
  <si>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</si>
  <si>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</si>
  <si>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</si>
  <si>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</si>
  <si>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</si>
  <si>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</si>
  <si>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</si>
  <si>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7"/>
  </si>
  <si>
    <t>ロット種別</t>
    <rPh sb="3" eb="5">
      <t>シュベツ</t>
    </rPh>
    <phoneticPr fontId="7"/>
  </si>
  <si>
    <t>MM5020265</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</si>
  <si>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3"/>
  </si>
  <si>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</si>
  <si>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</si>
  <si>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</si>
  <si>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</si>
  <si>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</si>
  <si>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</si>
  <si>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</si>
  <si>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</si>
  <si>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</si>
  <si>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</si>
  <si>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0"/>
  </si>
  <si>
    <t>MM5020222</t>
  </si>
  <si>
    <t>MM5020223</t>
  </si>
  <si>
    <t>売上計上基準</t>
    <rPh sb="0" eb="2">
      <t>ウリアゲ</t>
    </rPh>
    <rPh sb="2" eb="4">
      <t>ケイジョウ</t>
    </rPh>
    <rPh sb="4" eb="6">
      <t>キジュン</t>
    </rPh>
    <phoneticPr fontId="2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</si>
  <si>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</si>
  <si>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</si>
  <si>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</si>
  <si>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</si>
  <si>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</si>
  <si>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</si>
  <si>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</si>
  <si>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</si>
  <si>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</si>
  <si>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</si>
  <si>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</si>
  <si>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</si>
  <si>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0"/>
  </si>
  <si>
    <t>この項目は、『Sシステム』または『奉行Ｖ ERPクラウド』をご利用の場合に受け入れできます。</t>
    <phoneticPr fontId="3"/>
  </si>
  <si>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</si>
  <si>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</si>
  <si>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</si>
  <si>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3"/>
  </si>
  <si>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3"/>
  </si>
  <si>
    <t>リレー元の受注明細の出荷内訳行数が2行以上の場合は必須</t>
    <rPh sb="25" eb="27">
      <t>ヒッス</t>
    </rPh>
    <phoneticPr fontId="3"/>
  </si>
  <si>
    <t>　　・「リレー元明細行番号」が空白の場合は、該当の伝票の中で上から順にリレー可能な明細が自動的に特定されます。</t>
    <phoneticPr fontId="3"/>
  </si>
  <si>
    <t>　　　ただし、「出荷区分」が「２：一部出荷」で「数量」が全数の場合は、「１：全数出荷」として受け入れられます。</t>
    <rPh sb="19" eb="21">
      <t>シュッカ</t>
    </rPh>
    <rPh sb="40" eb="42">
      <t>シュッカ</t>
    </rPh>
    <rPh sb="46" eb="47">
      <t>ウ</t>
    </rPh>
    <rPh sb="48" eb="49">
      <t>イ</t>
    </rPh>
    <phoneticPr fontId="3"/>
  </si>
  <si>
    <t>構成品振替伝票データ</t>
    <phoneticPr fontId="3"/>
  </si>
  <si>
    <t>MM5100000</t>
  </si>
  <si>
    <t>MM5100001</t>
  </si>
  <si>
    <t>0：生産　1：分解
空白データを受け入れた場合は、「0：生産」が設定されます。</t>
    <rPh sb="6" eb="8">
      <t>ブンカイ</t>
    </rPh>
    <phoneticPr fontId="20"/>
  </si>
  <si>
    <t>完了区分</t>
    <rPh sb="0" eb="2">
      <t>カンリョウ</t>
    </rPh>
    <rPh sb="2" eb="4">
      <t>クブン</t>
    </rPh>
    <phoneticPr fontId="1"/>
  </si>
  <si>
    <t>MM5100002</t>
  </si>
  <si>
    <t>0：着手　1：完成</t>
    <rPh sb="2" eb="4">
      <t>チャクシュ</t>
    </rPh>
    <rPh sb="7" eb="9">
      <t>カンセイ</t>
    </rPh>
    <phoneticPr fontId="20"/>
  </si>
  <si>
    <t>着手日付</t>
    <rPh sb="0" eb="2">
      <t>チャクシュ</t>
    </rPh>
    <rPh sb="2" eb="4">
      <t>ヒヅケ</t>
    </rPh>
    <phoneticPr fontId="1"/>
  </si>
  <si>
    <t>MM5100003</t>
  </si>
  <si>
    <t>完了日付</t>
    <rPh sb="0" eb="2">
      <t>カンリョウ</t>
    </rPh>
    <rPh sb="2" eb="4">
      <t>ヒヅケ</t>
    </rPh>
    <phoneticPr fontId="1"/>
  </si>
  <si>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</si>
  <si>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</si>
  <si>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</si>
  <si>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</si>
  <si>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</si>
  <si>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3"/>
  </si>
  <si>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</si>
  <si>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</si>
  <si>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</si>
  <si>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</si>
  <si>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</si>
  <si>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</si>
  <si>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0"/>
  </si>
  <si>
    <t>MM5100010</t>
  </si>
  <si>
    <t>MM5100011</t>
  </si>
  <si>
    <t>MM5100012</t>
  </si>
  <si>
    <t>構成品商品コード種類</t>
    <rPh sb="0" eb="2">
      <t>コウセイ</t>
    </rPh>
    <rPh sb="2" eb="3">
      <t>ヒン</t>
    </rPh>
    <rPh sb="3" eb="5">
      <t>ショウヒン</t>
    </rPh>
    <rPh sb="8" eb="10">
      <t>シュルイ</t>
    </rPh>
    <phoneticPr fontId="20"/>
  </si>
  <si>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</si>
  <si>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0"/>
  </si>
  <si>
    <t>構成品商品コード</t>
    <rPh sb="0" eb="2">
      <t>コウセイ</t>
    </rPh>
    <rPh sb="2" eb="3">
      <t>ヒン</t>
    </rPh>
    <rPh sb="3" eb="5">
      <t>ショウヒン</t>
    </rPh>
    <phoneticPr fontId="20"/>
  </si>
  <si>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</si>
  <si>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</si>
  <si>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0"/>
  </si>
  <si>
    <t>MM5100015</t>
  </si>
  <si>
    <t>構成品商品名２</t>
    <rPh sb="0" eb="2">
      <t>コウセイ</t>
    </rPh>
    <rPh sb="2" eb="3">
      <t>ヒン</t>
    </rPh>
    <rPh sb="3" eb="6">
      <t>ショウヒンメイ</t>
    </rPh>
    <phoneticPr fontId="20"/>
  </si>
  <si>
    <t>MM5100016</t>
  </si>
  <si>
    <t>構成品商品名３</t>
    <rPh sb="0" eb="2">
      <t>コウセイ</t>
    </rPh>
    <rPh sb="2" eb="3">
      <t>ヒン</t>
    </rPh>
    <rPh sb="3" eb="6">
      <t>ショウヒンメイ</t>
    </rPh>
    <phoneticPr fontId="20"/>
  </si>
  <si>
    <t>MM5100017</t>
  </si>
  <si>
    <t>構成品バリエーションコード種類</t>
    <rPh sb="0" eb="2">
      <t>コウセイ</t>
    </rPh>
    <rPh sb="2" eb="3">
      <t>ヒン</t>
    </rPh>
    <rPh sb="13" eb="15">
      <t>シュルイ</t>
    </rPh>
    <phoneticPr fontId="20"/>
  </si>
  <si>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</si>
  <si>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0"/>
  </si>
  <si>
    <t>構成品バリエーションコード</t>
    <rPh sb="0" eb="2">
      <t>コウセイ</t>
    </rPh>
    <rPh sb="2" eb="3">
      <t>ヒン</t>
    </rPh>
    <phoneticPr fontId="20"/>
  </si>
  <si>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</si>
  <si>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0"/>
  </si>
  <si>
    <t>構成品荷姿コード</t>
    <rPh sb="0" eb="2">
      <t>コウセイ</t>
    </rPh>
    <rPh sb="2" eb="3">
      <t>ヒン</t>
    </rPh>
    <rPh sb="3" eb="5">
      <t>ニスガタ</t>
    </rPh>
    <phoneticPr fontId="20"/>
  </si>
  <si>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</si>
  <si>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1"/>
  </si>
  <si>
    <t>構成品倉庫コード</t>
    <rPh sb="0" eb="2">
      <t>コウセイ</t>
    </rPh>
    <rPh sb="2" eb="3">
      <t>ヒン</t>
    </rPh>
    <rPh sb="3" eb="5">
      <t>ソウコ</t>
    </rPh>
    <phoneticPr fontId="20"/>
  </si>
  <si>
    <t>MM5100021</t>
  </si>
  <si>
    <t>桁数は、設定（メインメニュー右上にある[設定]アイコンから[運用設定]メニューの[在庫管理]ページ）によって異なります。</t>
    <rPh sb="41" eb="43">
      <t>ザイコ</t>
    </rPh>
    <rPh sb="43" eb="45">
      <t>カンリ</t>
    </rPh>
    <phoneticPr fontId="20"/>
  </si>
  <si>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</si>
  <si>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</si>
  <si>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</si>
  <si>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</si>
  <si>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</si>
  <si>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</si>
  <si>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</si>
  <si>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</si>
  <si>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0"/>
  </si>
  <si>
    <t>MM5100023</t>
  </si>
  <si>
    <t>整数９桁　マイナスも可</t>
  </si>
  <si>
    <t>構成品数量</t>
    <rPh sb="0" eb="2">
      <t>コウセイ</t>
    </rPh>
    <rPh sb="2" eb="3">
      <t>ヒン</t>
    </rPh>
    <rPh sb="3" eb="5">
      <t>スウリョウ</t>
    </rPh>
    <phoneticPr fontId="2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</si>
  <si>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</si>
  <si>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</si>
  <si>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0"/>
  </si>
  <si>
    <t>MM5100025</t>
  </si>
  <si>
    <t>空白データを受け入れた場合は、商品の単位（[商品]メニューの[基本]ページで設定）が設定されます。</t>
  </si>
  <si>
    <t>構成品単価</t>
    <rPh sb="0" eb="2">
      <t>コウセイ</t>
    </rPh>
    <rPh sb="2" eb="3">
      <t>ヒン</t>
    </rPh>
    <rPh sb="3" eb="5">
      <t>タンカ</t>
    </rPh>
    <phoneticPr fontId="20"/>
  </si>
  <si>
    <t>MM5100026</t>
  </si>
  <si>
    <t>整数９桁　小数４桁
形式は、表紙の「数量・金額の形式」参照</t>
  </si>
  <si>
    <t>構成品金額</t>
    <rPh sb="0" eb="2">
      <t>コウセイ</t>
    </rPh>
    <rPh sb="2" eb="3">
      <t>ヒン</t>
    </rPh>
    <rPh sb="3" eb="5">
      <t>キンガク</t>
    </rPh>
    <phoneticPr fontId="20"/>
  </si>
  <si>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</si>
  <si>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</si>
  <si>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0"/>
  </si>
  <si>
    <t>MM5100028</t>
  </si>
  <si>
    <t>構成品数量小数桁</t>
    <rPh sb="0" eb="2">
      <t>コウセイ</t>
    </rPh>
    <rPh sb="2" eb="3">
      <t>ヒン</t>
    </rPh>
    <rPh sb="3" eb="5">
      <t>スウリョウ</t>
    </rPh>
    <rPh sb="5" eb="7">
      <t>ショウスウ</t>
    </rPh>
    <rPh sb="7" eb="8">
      <t>ケタ</t>
    </rPh>
    <phoneticPr fontId="2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</si>
  <si>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</si>
  <si>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0"/>
  </si>
  <si>
    <t>構成品単価小数桁</t>
    <rPh sb="0" eb="2">
      <t>コウセイ</t>
    </rPh>
    <rPh sb="2" eb="3">
      <t>ヒン</t>
    </rPh>
    <rPh sb="3" eb="5">
      <t>タンカ</t>
    </rPh>
    <rPh sb="5" eb="7">
      <t>ショウスウ</t>
    </rPh>
    <rPh sb="7" eb="8">
      <t>ケタ</t>
    </rPh>
    <phoneticPr fontId="20"/>
  </si>
  <si>
    <t>MM5100030</t>
  </si>
  <si>
    <t>０～４
空白データを受け入れた場合は、「単価」の小数桁と商品の単価小数桁（[在庫単価]メニューで設定）の大きい方が設定されます。</t>
    <rPh sb="38" eb="40">
      <t>ザイコ</t>
    </rPh>
    <phoneticPr fontId="20"/>
  </si>
  <si>
    <t>構成品ロット種別</t>
    <rPh sb="0" eb="3">
      <t>コウセイヒン</t>
    </rPh>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</si>
  <si>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</si>
  <si>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</si>
  <si>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</si>
  <si>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</si>
  <si>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</si>
  <si>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</si>
  <si>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</si>
  <si>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</si>
  <si>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</si>
  <si>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</si>
  <si>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</si>
  <si>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</si>
  <si>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</si>
  <si>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</si>
  <si>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</si>
  <si>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0"/>
  </si>
  <si>
    <t>MM5100201</t>
  </si>
  <si>
    <t>MM5100202</t>
  </si>
  <si>
    <t>明細種別</t>
    <rPh sb="0" eb="2">
      <t>メイサイ</t>
    </rPh>
    <rPh sb="2" eb="4">
      <t>シュベツ</t>
    </rPh>
    <phoneticPr fontId="20"/>
  </si>
  <si>
    <t>MM5100302</t>
  </si>
  <si>
    <t>0：部品　1：副産物
空白データを受け入れた場合は、「0：部品」が設定されます。</t>
    <rPh sb="2" eb="4">
      <t>ブヒン</t>
    </rPh>
    <rPh sb="7" eb="8">
      <t>フク</t>
    </rPh>
    <rPh sb="8" eb="10">
      <t>サンブツ</t>
    </rPh>
    <rPh sb="29" eb="31">
      <t>ブヒン</t>
    </rPh>
    <phoneticPr fontId="20"/>
  </si>
  <si>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</si>
  <si>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1"/>
  </si>
  <si>
    <t>明細商品コード種類</t>
    <rPh sb="0" eb="2">
      <t>メイサイ</t>
    </rPh>
    <rPh sb="2" eb="4">
      <t>ショウヒン</t>
    </rPh>
    <rPh sb="7" eb="9">
      <t>シュルイ</t>
    </rPh>
    <phoneticPr fontId="20"/>
  </si>
  <si>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</si>
  <si>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</si>
  <si>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</si>
  <si>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</si>
  <si>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</si>
  <si>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0"/>
  </si>
  <si>
    <t>MM5100306</t>
  </si>
  <si>
    <t>この項目は、「明細区分」が「10：付箋 」の場合は受け入れできません。
空白データを受け入れた場合は、商品の商品名（[商品]メニューで設定）が設定されます。</t>
    <rPh sb="7" eb="9">
      <t>メイサイ</t>
    </rPh>
    <phoneticPr fontId="20"/>
  </si>
  <si>
    <t>明細商品名２</t>
    <rPh sb="0" eb="2">
      <t>メイサイ</t>
    </rPh>
    <rPh sb="2" eb="5">
      <t>ショウヒンメイ</t>
    </rPh>
    <phoneticPr fontId="2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</si>
  <si>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</si>
  <si>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0"/>
  </si>
  <si>
    <t>明細商品名３</t>
    <rPh sb="0" eb="2">
      <t>メイサイ</t>
    </rPh>
    <rPh sb="2" eb="5">
      <t>ショウヒンメイ</t>
    </rPh>
    <phoneticPr fontId="2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</si>
  <si>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</si>
  <si>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0"/>
  </si>
  <si>
    <t>明細バリエーションコード種類</t>
    <rPh sb="0" eb="2">
      <t>メイサイ</t>
    </rPh>
    <rPh sb="12" eb="14">
      <t>シュルイ</t>
    </rPh>
    <phoneticPr fontId="20"/>
  </si>
  <si>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</si>
  <si>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0"/>
  </si>
  <si>
    <t>明細バリエーションコード</t>
    <rPh sb="0" eb="2">
      <t>メイサイ</t>
    </rPh>
    <phoneticPr fontId="20"/>
  </si>
  <si>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</si>
  <si>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0"/>
  </si>
  <si>
    <t>明細荷姿コード</t>
    <rPh sb="0" eb="2">
      <t>メイサイ</t>
    </rPh>
    <rPh sb="2" eb="4">
      <t>ニスガタ</t>
    </rPh>
    <phoneticPr fontId="20"/>
  </si>
  <si>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</si>
  <si>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</si>
  <si>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</si>
  <si>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</si>
  <si>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</si>
  <si>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0"/>
  </si>
  <si>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</si>
  <si>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</si>
  <si>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</si>
  <si>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</si>
  <si>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</si>
  <si>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3"/>
  </si>
  <si>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</si>
  <si>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0"/>
  </si>
  <si>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0"/>
  </si>
  <si>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0"/>
  </si>
  <si>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0"/>
  </si>
  <si>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0"/>
  </si>
  <si>
    <t>明細数量</t>
    <rPh sb="0" eb="2">
      <t>メイサイ</t>
    </rPh>
    <rPh sb="2" eb="4">
      <t>スウリョウ</t>
    </rPh>
    <phoneticPr fontId="20"/>
  </si>
  <si>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</si>
  <si>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0"/>
  </si>
  <si>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</si>
  <si>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</si>
  <si>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0"/>
  </si>
  <si>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</si>
  <si>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</si>
  <si>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0"/>
  </si>
  <si>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</si>
  <si>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</si>
  <si>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0"/>
  </si>
  <si>
    <t>MM5100325</t>
  </si>
  <si>
    <t>生産時計算</t>
    <rPh sb="0" eb="2">
      <t>セイサン</t>
    </rPh>
    <rPh sb="2" eb="3">
      <t>ジ</t>
    </rPh>
    <rPh sb="3" eb="5">
      <t>ケイサン</t>
    </rPh>
    <phoneticPr fontId="20"/>
  </si>
  <si>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</si>
  <si>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</si>
  <si>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</si>
  <si>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</si>
  <si>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</si>
  <si>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</si>
  <si>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</si>
  <si>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0"/>
  </si>
  <si>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</si>
  <si>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0"/>
  </si>
  <si>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</si>
  <si>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0"/>
  </si>
  <si>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</si>
  <si>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0"/>
  </si>
  <si>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</si>
  <si>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0"/>
  </si>
  <si>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</si>
  <si>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0"/>
  </si>
  <si>
    <t>明細数量小数桁</t>
    <rPh sb="0" eb="2">
      <t>メイサイ</t>
    </rPh>
    <rPh sb="2" eb="4">
      <t>スウリョウ</t>
    </rPh>
    <rPh sb="4" eb="6">
      <t>ショウスウ</t>
    </rPh>
    <rPh sb="6" eb="7">
      <t>ケタ</t>
    </rPh>
    <phoneticPr fontId="20"/>
  </si>
  <si>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</si>
  <si>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0"/>
  </si>
  <si>
    <t>明細単価小数桁</t>
    <rPh sb="0" eb="2">
      <t>メイサイ</t>
    </rPh>
    <rPh sb="2" eb="4">
      <t>タンカ</t>
    </rPh>
    <rPh sb="4" eb="6">
      <t>ショウスウ</t>
    </rPh>
    <rPh sb="6" eb="7">
      <t>ケタ</t>
    </rPh>
    <phoneticPr fontId="20"/>
  </si>
  <si>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</si>
  <si>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0"/>
  </si>
  <si>
    <t>明細ロット種別</t>
    <rPh sb="0" eb="2">
      <t>メイサイ</t>
    </rPh>
    <rPh sb="5" eb="7">
      <t>シュベツ</t>
    </rPh>
    <phoneticPr fontId="3"/>
  </si>
  <si>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</si>
  <si>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</si>
  <si>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</si>
  <si>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</si>
  <si>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</si>
  <si>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</si>
  <si>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</si>
  <si>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</si>
  <si>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</si>
  <si>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</si>
  <si>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</si>
  <si>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</si>
  <si>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</si>
  <si>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</si>
  <si>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</si>
  <si>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</si>
  <si>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</si>
  <si>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</si>
  <si>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</si>
  <si>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0：移動中　1：入荷済
この項目は、伝票区分が「1：倉庫間」の場合に受け入れできます。
空白データを受け入れた場合は、「1：入荷済」が設定されます。</t>
    <rPh sb="2" eb="5">
      <t>イドウチュウ</t>
    </rPh>
    <rPh sb="8" eb="11">
      <t>ニュウカズ</t>
    </rPh>
    <rPh sb="18" eb="20">
      <t>デン</t>
    </rPh>
    <rPh sb="20" eb="22">
      <t>クブン</t>
    </rPh>
    <rPh sb="26" eb="29">
      <t>ソウコカン</t>
    </rPh>
    <phoneticPr fontId="51"/>
  </si>
  <si>
    <t>振替日付</t>
    <rPh sb="0" eb="4">
      <t>フリカエヒヅケ</t>
    </rPh>
    <phoneticPr fontId="1"/>
  </si>
  <si>
    <t>MM5050003</t>
  </si>
  <si>
    <t>払出日付</t>
  </si>
  <si>
    <t>形式は、表紙の「日付の形式」参照
この項目は、伝票区分が「1：倉庫間」の場合に受け入れできます。
空白データを受け入れた場合は、「振替日付」と同じ日付が設定されます。</t>
    <phoneticPr fontId="3"/>
  </si>
  <si>
    <t>受入日付</t>
    <rPh sb="0" eb="2">
      <t>ウケイレ</t>
    </rPh>
    <rPh sb="2" eb="4">
      <t>ヒヅケ</t>
    </rPh>
    <phoneticPr fontId="1"/>
  </si>
  <si>
    <t>MM5050006</t>
  </si>
  <si>
    <t>払出倉庫コード</t>
    <rPh sb="0" eb="2">
      <t>ハライダシ</t>
    </rPh>
    <rPh sb="2" eb="4">
      <t>ソウコ</t>
    </rPh>
    <phoneticPr fontId="20"/>
  </si>
  <si>
    <t>MM5050007</t>
  </si>
  <si>
    <t>払出部門コード</t>
    <rPh sb="0" eb="2">
      <t>ハライダシ</t>
    </rPh>
    <rPh sb="2" eb="4">
      <t>ブモン</t>
    </rPh>
    <phoneticPr fontId="2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</si>
  <si>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</si>
  <si>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0"/>
  </si>
  <si>
    <t>払出担当者コード</t>
    <rPh sb="0" eb="2">
      <t>ハライダシ</t>
    </rPh>
    <rPh sb="2" eb="5">
      <t>タントウシャ</t>
    </rPh>
    <phoneticPr fontId="20"/>
  </si>
  <si>
    <t>MM5050009</t>
  </si>
  <si>
    <t>払出プロジェクトコード</t>
    <rPh sb="0" eb="2">
      <t>ハライダシ</t>
    </rPh>
    <phoneticPr fontId="20"/>
  </si>
  <si>
    <t>MM5050010</t>
  </si>
  <si>
    <t>払出工程／工種コード</t>
    <rPh sb="0" eb="2">
      <t>ハライダシ</t>
    </rPh>
    <rPh sb="2" eb="7">
      <t>コウテイ</t>
    </rPh>
    <phoneticPr fontId="1"/>
  </si>
  <si>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</si>
  <si>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1"/>
  </si>
  <si>
    <t>受入倉庫コード</t>
    <rPh sb="0" eb="2">
      <t>ウケイレ</t>
    </rPh>
    <rPh sb="2" eb="4">
      <t>ソウコ</t>
    </rPh>
    <phoneticPr fontId="20"/>
  </si>
  <si>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</si>
  <si>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0"/>
  </si>
  <si>
    <t>受入部門コード</t>
    <rPh sb="0" eb="2">
      <t>ウケイレ</t>
    </rPh>
    <rPh sb="2" eb="4">
      <t>ブモン</t>
    </rPh>
    <phoneticPr fontId="20"/>
  </si>
  <si>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</si>
  <si>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0"/>
  </si>
  <si>
    <t>受入担当者コード</t>
    <rPh sb="0" eb="2">
      <t>ウケイレ</t>
    </rPh>
    <rPh sb="2" eb="5">
      <t>タントウシャ</t>
    </rPh>
    <phoneticPr fontId="20"/>
  </si>
  <si>
    <t>MM5050014</t>
  </si>
  <si>
    <t>桁数は、設定（メインメニュー右上にある[設定]アイコンから[運用設定]メニューの[基本]ページ）によって異なります。
この項目は、伝票区分が「1：倉庫間」の場合に受け入れできます。</t>
    <phoneticPr fontId="3"/>
  </si>
  <si>
    <t>受入プロジェクトコード</t>
    <rPh sb="0" eb="2">
      <t>ウケイレ</t>
    </rPh>
    <phoneticPr fontId="20"/>
  </si>
  <si>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</si>
  <si>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3"/>
  </si>
  <si>
    <t>受入工程／工種コード</t>
    <rPh sb="0" eb="2">
      <t>ウケイレ</t>
    </rPh>
    <rPh sb="2" eb="7">
      <t>コウテイ</t>
    </rPh>
    <phoneticPr fontId="1"/>
  </si>
  <si>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</si>
  <si>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1"/>
  </si>
  <si>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</si>
  <si>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</si>
  <si>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</si>
  <si>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</si>
  <si>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</si>
  <si>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</si>
  <si>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</si>
  <si>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</si>
  <si>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</si>
  <si>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</si>
  <si>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</si>
  <si>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</si>
  <si>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</si>
  <si>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</si>
  <si>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</si>
  <si>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</si>
  <si>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</si>
  <si>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</si>
  <si>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</si>
  <si>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3"/>
  </si>
  <si>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</si>
  <si>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</si>
  <si>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</si>
  <si>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3"/>
  </si>
  <si>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</si>
  <si>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</si>
  <si>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</si>
  <si>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</si>
  <si>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</si>
  <si>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</si>
  <si>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</si>
  <si>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0"/>
  </si>
  <si>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</si>
  <si>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0"/>
  </si>
  <si>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</si>
  <si>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0"/>
  </si>
  <si>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</si>
  <si>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0"/>
  </si>
  <si>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</si>
  <si>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0"/>
  </si>
  <si>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</si>
  <si>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</si>
  <si>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</si>
  <si>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</si>
  <si>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0"/>
  </si>
  <si>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</si>
  <si>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</si>
  <si>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</si>
  <si>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</si>
  <si>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</si>
  <si>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</si>
  <si>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</si>
  <si>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</si>
  <si>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</si>
  <si>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</si>
  <si>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0"/>
  </si>
  <si>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</si>
  <si>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0"/>
  </si>
  <si>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</si>
  <si>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0"/>
  </si>
  <si>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</si>
  <si>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0"/>
  </si>
  <si>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</si>
  <si>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0"/>
  </si>
  <si>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</si>
  <si>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</si>
  <si>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</si>
  <si>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</si>
  <si>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</si>
  <si>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</si>
  <si>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受入ロット予備日付２</t>
    <rPh sb="5" eb="7">
      <t>ヨビ</t>
    </rPh>
    <rPh sb="7" eb="9">
      <t>ヒヅケ</t>
    </rPh>
    <phoneticPr fontId="38"/>
  </si>
  <si>
    <t>受入ロットメモ１</t>
    <phoneticPr fontId="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</si>
  <si>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3"/>
  </si>
  <si>
    <t>受入ロットメモ２</t>
    <phoneticPr fontId="3"/>
  </si>
  <si>
    <t>受入ロットメモ３</t>
    <phoneticPr fontId="3"/>
  </si>
  <si>
    <t>受入ロットメモ４</t>
    <phoneticPr fontId="3"/>
  </si>
  <si>
    <t>受入ロットメモ５</t>
    <phoneticPr fontId="3"/>
  </si>
  <si>
    <t>MM5050101</t>
  </si>
  <si>
    <t>MM5050102</t>
  </si>
  <si>
    <t>荷姿振替伝票データ</t>
    <phoneticPr fontId="3"/>
  </si>
  <si>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</si>
  <si>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</si>
  <si>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</si>
  <si>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</si>
  <si>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</si>
  <si>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</si>
  <si>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</si>
  <si>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</si>
  <si>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</si>
  <si>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</si>
  <si>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</si>
  <si>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</si>
  <si>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</si>
  <si>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</si>
  <si>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</si>
  <si>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</si>
  <si>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0"/>
  </si>
  <si>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</si>
  <si>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</si>
  <si>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</si>
  <si>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</si>
  <si>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</si>
  <si>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</si>
  <si>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0"/>
  </si>
  <si>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</si>
  <si>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</si>
  <si>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</si>
  <si>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</si>
  <si>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</si>
  <si>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</si>
  <si>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</si>
  <si>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</si>
  <si>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</si>
  <si>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</si>
  <si>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</si>
  <si>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MM5060270</t>
    <phoneticPr fontId="3"/>
  </si>
  <si>
    <t>払出入数</t>
    <rPh sb="2" eb="4">
      <t>イリスウ</t>
    </rPh>
    <phoneticPr fontId="2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</si>
  <si>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</si>
  <si>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</si>
  <si>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</si>
  <si>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</si>
  <si>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</si>
  <si>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0"/>
  </si>
  <si>
    <t>MM5060213</t>
  </si>
  <si>
    <t>払出計算式項目１</t>
    <rPh sb="2" eb="7">
      <t>ケイサンシキコウモク</t>
    </rPh>
    <phoneticPr fontId="20"/>
  </si>
  <si>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</si>
  <si>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0"/>
  </si>
  <si>
    <t>払出計算式項目２</t>
    <rPh sb="2" eb="7">
      <t>ケイサンシキコウモク</t>
    </rPh>
    <phoneticPr fontId="20"/>
  </si>
  <si>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</si>
  <si>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0"/>
  </si>
  <si>
    <t>払出計算式項目３</t>
    <rPh sb="2" eb="7">
      <t>ケイサンシキコウモク</t>
    </rPh>
    <phoneticPr fontId="20"/>
  </si>
  <si>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</si>
  <si>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0"/>
  </si>
  <si>
    <t>払出計算式項目４</t>
    <rPh sb="2" eb="7">
      <t>ケイサンシキコウモク</t>
    </rPh>
    <phoneticPr fontId="20"/>
  </si>
  <si>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</si>
  <si>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0"/>
  </si>
  <si>
    <t>払出計算式項目５</t>
    <rPh sb="2" eb="7">
      <t>ケイサンシキコウモク</t>
    </rPh>
    <phoneticPr fontId="20"/>
  </si>
  <si>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</si>
  <si>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0"/>
  </si>
  <si>
    <t>払出数量</t>
    <rPh sb="2" eb="4">
      <t>スウリョウ</t>
    </rPh>
    <phoneticPr fontId="20"/>
  </si>
  <si>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</si>
  <si>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</si>
  <si>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0"/>
  </si>
  <si>
    <t>MM5060220</t>
  </si>
  <si>
    <t>払出単価</t>
    <rPh sb="2" eb="4">
      <t>タンカ</t>
    </rPh>
    <phoneticPr fontId="20"/>
  </si>
  <si>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</si>
  <si>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0"/>
  </si>
  <si>
    <t>払出金額</t>
  </si>
  <si>
    <t>MM5060222</t>
  </si>
  <si>
    <t>受入荷姿コード</t>
    <rPh sb="2" eb="4">
      <t>ニスガタ</t>
    </rPh>
    <phoneticPr fontId="20"/>
  </si>
  <si>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</si>
  <si>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</si>
  <si>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0"/>
  </si>
  <si>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</si>
  <si>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</si>
  <si>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0"/>
  </si>
  <si>
    <t>MM5060226</t>
  </si>
  <si>
    <t>受入入数２</t>
    <rPh sb="2" eb="4">
      <t>イリスウ</t>
    </rPh>
    <phoneticPr fontId="20"/>
  </si>
  <si>
    <t>MM5060227</t>
  </si>
  <si>
    <t>受入箱数</t>
    <rPh sb="2" eb="4">
      <t>ハコスウ</t>
    </rPh>
    <phoneticPr fontId="20"/>
  </si>
  <si>
    <t>MM5060228</t>
  </si>
  <si>
    <t>受入計算式項目１</t>
    <rPh sb="2" eb="7">
      <t>ケイサンシキコウモク</t>
    </rPh>
    <phoneticPr fontId="20"/>
  </si>
  <si>
    <t>MM5060229</t>
  </si>
  <si>
    <t>受入計算式項目２</t>
    <rPh sb="2" eb="7">
      <t>ケイサンシキコウモク</t>
    </rPh>
    <phoneticPr fontId="20"/>
  </si>
  <si>
    <t>MM5060230</t>
  </si>
  <si>
    <t>受入計算式項目３</t>
    <rPh sb="2" eb="7">
      <t>ケイサンシキコウモク</t>
    </rPh>
    <phoneticPr fontId="20"/>
  </si>
  <si>
    <t>MM5060231</t>
  </si>
  <si>
    <t>受入計算式項目４</t>
    <rPh sb="2" eb="7">
      <t>ケイサンシキコウモク</t>
    </rPh>
    <phoneticPr fontId="20"/>
  </si>
  <si>
    <t>MM5060232</t>
  </si>
  <si>
    <t>受入計算式項目５</t>
    <rPh sb="2" eb="7">
      <t>ケイサンシキコウモク</t>
    </rPh>
    <phoneticPr fontId="20"/>
  </si>
  <si>
    <t>MM5060233</t>
  </si>
  <si>
    <t>受入数量</t>
    <rPh sb="2" eb="4">
      <t>スウリョウ</t>
    </rPh>
    <phoneticPr fontId="20"/>
  </si>
  <si>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</si>
  <si>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0"/>
  </si>
  <si>
    <t>受入単位</t>
    <rPh sb="2" eb="4">
      <t>タンイ</t>
    </rPh>
    <phoneticPr fontId="20"/>
  </si>
  <si>
    <t>MM5060235</t>
  </si>
  <si>
    <t>受入単価</t>
    <rPh sb="2" eb="4">
      <t>タンカ</t>
    </rPh>
    <phoneticPr fontId="20"/>
  </si>
  <si>
    <t>MM5060236</t>
  </si>
  <si>
    <t>受入金額</t>
  </si>
  <si>
    <t>MM5060237</t>
  </si>
  <si>
    <t>MM5060238</t>
  </si>
  <si>
    <t>払出入数小数桁</t>
    <rPh sb="2" eb="4">
      <t>イリスウ</t>
    </rPh>
    <rPh sb="4" eb="6">
      <t>ショウスウ</t>
    </rPh>
    <rPh sb="6" eb="7">
      <t>ケタ</t>
    </rPh>
    <phoneticPr fontId="20"/>
  </si>
  <si>
    <t>MM5060239</t>
  </si>
  <si>
    <t>払出入数２小数桁</t>
    <rPh sb="2" eb="4">
      <t>イリスウ</t>
    </rPh>
    <rPh sb="5" eb="7">
      <t>ショウスウ</t>
    </rPh>
    <rPh sb="7" eb="8">
      <t>ケタ</t>
    </rPh>
    <phoneticPr fontId="20"/>
  </si>
  <si>
    <t>MM5060240</t>
  </si>
  <si>
    <t>払出箱数小数桁</t>
    <rPh sb="2" eb="4">
      <t>ハコスウ</t>
    </rPh>
    <rPh sb="4" eb="6">
      <t>ショウスウ</t>
    </rPh>
    <rPh sb="6" eb="7">
      <t>ケタ</t>
    </rPh>
    <phoneticPr fontId="2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</si>
  <si>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</si>
  <si>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0"/>
  </si>
  <si>
    <t>払出計算式項目１小数桁</t>
    <rPh sb="2" eb="7">
      <t>ケイサンシキコウモク</t>
    </rPh>
    <rPh sb="8" eb="10">
      <t>ショウスウ</t>
    </rPh>
    <rPh sb="10" eb="11">
      <t>ケタ</t>
    </rPh>
    <phoneticPr fontId="20"/>
  </si>
  <si>
    <t>MM5060242</t>
  </si>
  <si>
    <t>払出計算式項目２小数桁</t>
    <rPh sb="2" eb="7">
      <t>ケイサンシキコウモク</t>
    </rPh>
    <rPh sb="8" eb="10">
      <t>ショウスウ</t>
    </rPh>
    <rPh sb="10" eb="11">
      <t>ケタ</t>
    </rPh>
    <phoneticPr fontId="20"/>
  </si>
  <si>
    <t>MM5060243</t>
  </si>
  <si>
    <t>払出計算式項目３小数桁</t>
    <rPh sb="2" eb="7">
      <t>ケイサンシキコウモク</t>
    </rPh>
    <rPh sb="8" eb="10">
      <t>ショウスウ</t>
    </rPh>
    <rPh sb="10" eb="11">
      <t>ケタ</t>
    </rPh>
    <phoneticPr fontId="20"/>
  </si>
  <si>
    <t>MM5060244</t>
  </si>
  <si>
    <t>払出計算式項目４小数桁</t>
    <rPh sb="2" eb="7">
      <t>ケイサンシキコウモク</t>
    </rPh>
    <rPh sb="8" eb="10">
      <t>ショウスウ</t>
    </rPh>
    <rPh sb="10" eb="11">
      <t>ケタ</t>
    </rPh>
    <phoneticPr fontId="20"/>
  </si>
  <si>
    <t>MM5060245</t>
  </si>
  <si>
    <t>払出計算式項目５小数桁</t>
    <rPh sb="2" eb="7">
      <t>ケイサンシキコウモク</t>
    </rPh>
    <rPh sb="8" eb="10">
      <t>ショウスウ</t>
    </rPh>
    <rPh sb="10" eb="11">
      <t>ケタ</t>
    </rPh>
    <phoneticPr fontId="20"/>
  </si>
  <si>
    <t>MM5060246</t>
  </si>
  <si>
    <t>払出数量小数桁</t>
    <rPh sb="2" eb="4">
      <t>スウリョウ</t>
    </rPh>
    <rPh sb="4" eb="6">
      <t>ショウスウ</t>
    </rPh>
    <rPh sb="6" eb="7">
      <t>ケタ</t>
    </rPh>
    <phoneticPr fontId="20"/>
  </si>
  <si>
    <t>MM5060247</t>
  </si>
  <si>
    <t>払出単価小数桁</t>
    <rPh sb="2" eb="4">
      <t>タンカ</t>
    </rPh>
    <rPh sb="4" eb="6">
      <t>ショウスウ</t>
    </rPh>
    <rPh sb="6" eb="7">
      <t>ケタ</t>
    </rPh>
    <phoneticPr fontId="20"/>
  </si>
  <si>
    <t>MM5060248</t>
  </si>
  <si>
    <t>受入入数小数桁</t>
    <rPh sb="2" eb="4">
      <t>イリスウ</t>
    </rPh>
    <rPh sb="4" eb="6">
      <t>ショウスウ</t>
    </rPh>
    <rPh sb="6" eb="7">
      <t>ケタ</t>
    </rPh>
    <phoneticPr fontId="20"/>
  </si>
  <si>
    <t>MM5060249</t>
  </si>
  <si>
    <t>受入入数２小数桁</t>
    <rPh sb="2" eb="4">
      <t>イリスウ</t>
    </rPh>
    <rPh sb="5" eb="7">
      <t>ショウスウ</t>
    </rPh>
    <rPh sb="7" eb="8">
      <t>ケタ</t>
    </rPh>
    <phoneticPr fontId="20"/>
  </si>
  <si>
    <t>MM5060250</t>
  </si>
  <si>
    <t>受入箱数小数桁</t>
    <rPh sb="2" eb="4">
      <t>ハコスウ</t>
    </rPh>
    <rPh sb="4" eb="6">
      <t>ショウスウ</t>
    </rPh>
    <rPh sb="6" eb="7">
      <t>ケタ</t>
    </rPh>
    <phoneticPr fontId="20"/>
  </si>
  <si>
    <t>MM5060251</t>
  </si>
  <si>
    <t>受入計算式項目１小数桁</t>
    <rPh sb="2" eb="7">
      <t>ケイサンシキコウモク</t>
    </rPh>
    <rPh sb="8" eb="10">
      <t>ショウスウ</t>
    </rPh>
    <rPh sb="10" eb="11">
      <t>ケタ</t>
    </rPh>
    <phoneticPr fontId="20"/>
  </si>
  <si>
    <t>MM5060252</t>
  </si>
  <si>
    <t>受入計算式項目２小数桁</t>
    <rPh sb="2" eb="7">
      <t>ケイサンシキコウモク</t>
    </rPh>
    <rPh sb="8" eb="10">
      <t>ショウスウ</t>
    </rPh>
    <rPh sb="10" eb="11">
      <t>ケタ</t>
    </rPh>
    <phoneticPr fontId="20"/>
  </si>
  <si>
    <t>MM5060253</t>
  </si>
  <si>
    <t>受入計算式項目３小数桁</t>
    <rPh sb="2" eb="7">
      <t>ケイサンシキコウモク</t>
    </rPh>
    <rPh sb="8" eb="10">
      <t>ショウスウ</t>
    </rPh>
    <rPh sb="10" eb="11">
      <t>ケタ</t>
    </rPh>
    <phoneticPr fontId="20"/>
  </si>
  <si>
    <t>MM5060254</t>
  </si>
  <si>
    <t>受入計算式項目４小数桁</t>
    <rPh sb="2" eb="7">
      <t>ケイサンシキコウモク</t>
    </rPh>
    <rPh sb="8" eb="10">
      <t>ショウスウ</t>
    </rPh>
    <rPh sb="10" eb="11">
      <t>ケタ</t>
    </rPh>
    <phoneticPr fontId="20"/>
  </si>
  <si>
    <t>MM5060255</t>
  </si>
  <si>
    <t>受入計算式項目５小数桁</t>
    <rPh sb="2" eb="7">
      <t>ケイサンシキコウモク</t>
    </rPh>
    <rPh sb="8" eb="10">
      <t>ショウスウ</t>
    </rPh>
    <rPh sb="10" eb="11">
      <t>ケタ</t>
    </rPh>
    <phoneticPr fontId="20"/>
  </si>
  <si>
    <t>MM5060256</t>
  </si>
  <si>
    <t>受入数量小数桁</t>
    <rPh sb="2" eb="4">
      <t>スウリョウ</t>
    </rPh>
    <rPh sb="4" eb="6">
      <t>ショウスウ</t>
    </rPh>
    <rPh sb="6" eb="7">
      <t>ケタ</t>
    </rPh>
    <phoneticPr fontId="20"/>
  </si>
  <si>
    <t>MM5060257</t>
  </si>
  <si>
    <t>受入単価小数桁</t>
    <rPh sb="2" eb="4">
      <t>タンカ</t>
    </rPh>
    <rPh sb="4" eb="6">
      <t>ショウスウ</t>
    </rPh>
    <rPh sb="6" eb="7">
      <t>ケタ</t>
    </rPh>
    <phoneticPr fontId="20"/>
  </si>
  <si>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</si>
  <si>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</si>
  <si>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</si>
  <si>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</si>
  <si>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</si>
  <si>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</si>
  <si>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</si>
  <si>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文字</t>
    <rPh sb="0" eb="2">
      <t>モジ</t>
    </rPh>
    <phoneticPr fontId="65"/>
  </si>
  <si>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</si>
  <si>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</si>
  <si>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</si>
  <si>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</si>
  <si>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</si>
  <si>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</si>
  <si>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</si>
  <si>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</si>
  <si>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</si>
  <si>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</si>
  <si>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</si>
  <si>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</si>
  <si>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</si>
  <si>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</si>
  <si>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0"/>
  </si>
  <si>
    <t>払出元プロジェクトコード</t>
    <rPh sb="0" eb="2">
      <t>ハライダシ</t>
    </rPh>
    <rPh sb="2" eb="3">
      <t>モト</t>
    </rPh>
    <phoneticPr fontId="2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</si>
  <si>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</si>
  <si>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</si>
  <si>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0"/>
  </si>
  <si>
    <t>MM5070012</t>
  </si>
  <si>
    <t>払出先部門コード</t>
    <rPh sb="0" eb="2">
      <t>ハライダシ</t>
    </rPh>
    <rPh sb="2" eb="3">
      <t>サキ</t>
    </rPh>
    <rPh sb="3" eb="5">
      <t>ブモン</t>
    </rPh>
    <phoneticPr fontId="2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</si>
  <si>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</si>
  <si>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</si>
  <si>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0"/>
  </si>
  <si>
    <t>MM5070014</t>
  </si>
  <si>
    <t>払出先工程／工種コード</t>
    <rPh sb="0" eb="2">
      <t>ハライダシ</t>
    </rPh>
    <rPh sb="2" eb="3">
      <t>サキ</t>
    </rPh>
    <rPh sb="3" eb="8">
      <t>コウテイ</t>
    </rPh>
    <phoneticPr fontId="20"/>
  </si>
  <si>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</si>
  <si>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</si>
  <si>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</si>
  <si>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</si>
  <si>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</si>
  <si>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0"/>
  </si>
  <si>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</si>
  <si>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</si>
  <si>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</si>
  <si>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</si>
  <si>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</si>
  <si>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</si>
  <si>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</si>
  <si>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</si>
  <si>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</si>
  <si>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</si>
  <si>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</si>
  <si>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</si>
  <si>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</si>
  <si>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</si>
  <si>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</si>
  <si>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</si>
  <si>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</si>
  <si>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3"/>
  </si>
  <si>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</si>
  <si>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</si>
  <si>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</si>
  <si>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</si>
  <si>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</si>
  <si>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0"/>
  </si>
  <si>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</si>
  <si>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</si>
  <si>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</si>
  <si>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</si>
  <si>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</si>
  <si>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</si>
  <si>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</si>
  <si>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</si>
  <si>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</si>
  <si>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</si>
  <si>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</si>
  <si>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</si>
  <si>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</si>
  <si>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</si>
  <si>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</si>
  <si>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</si>
  <si>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</si>
  <si>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</si>
  <si>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</si>
  <si>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</si>
  <si>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</si>
  <si>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</si>
  <si>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</si>
  <si>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</si>
  <si>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</si>
  <si>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</si>
  <si>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</si>
  <si>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0"/>
  </si>
  <si>
    <t>振替日付</t>
    <rPh sb="0" eb="2">
      <t>フリカエ</t>
    </rPh>
    <rPh sb="2" eb="4">
      <t>ヒヅケ</t>
    </rPh>
    <phoneticPr fontId="1"/>
  </si>
  <si>
    <t>MM5090002</t>
  </si>
  <si>
    <t>形式は、表紙の「日付の形式」参照</t>
    <rPh sb="0" eb="2">
      <t>ケイシキ</t>
    </rPh>
    <rPh sb="4" eb="6">
      <t>ヒョウシ</t>
    </rPh>
    <rPh sb="8" eb="10">
      <t>ヒヅケ</t>
    </rPh>
    <rPh sb="11" eb="13">
      <t>ケイシキ</t>
    </rPh>
    <rPh sb="14" eb="16">
      <t>サンショウ</t>
    </rPh>
    <phoneticPr fontId="20"/>
  </si>
  <si>
    <t>MM5090003</t>
  </si>
  <si>
    <t>得意先コード</t>
    <rPh sb="0" eb="3">
      <t>トクイサキ</t>
    </rPh>
    <phoneticPr fontId="20"/>
  </si>
  <si>
    <t>MM5090004</t>
  </si>
  <si>
    <t>得意先名</t>
    <rPh sb="0" eb="3">
      <t>トクイサキ</t>
    </rPh>
    <rPh sb="3" eb="4">
      <t>メイ</t>
    </rPh>
    <phoneticPr fontId="2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</si>
  <si>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</si>
  <si>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0"/>
  </si>
  <si>
    <t>得意先事業所名</t>
    <rPh sb="0" eb="3">
      <t>トクイサキ</t>
    </rPh>
    <phoneticPr fontId="2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</si>
  <si>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</si>
  <si>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</si>
  <si>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</si>
  <si>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</si>
  <si>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</si>
  <si>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</si>
  <si>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</si>
  <si>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</si>
  <si>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</si>
  <si>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0"/>
  </si>
  <si>
    <t>直送先コード</t>
    <rPh sb="0" eb="2">
      <t>チョクソウ</t>
    </rPh>
    <rPh sb="2" eb="3">
      <t>サキ</t>
    </rPh>
    <phoneticPr fontId="2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</si>
  <si>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</si>
  <si>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0"/>
  </si>
  <si>
    <t>送付先名</t>
    <rPh sb="0" eb="3">
      <t>ソウフサキ</t>
    </rPh>
    <rPh sb="3" eb="4">
      <t>メイ</t>
    </rPh>
    <phoneticPr fontId="20"/>
  </si>
  <si>
    <t>MM5090013</t>
  </si>
  <si>
    <t>送付先事業所名</t>
    <rPh sb="0" eb="3">
      <t>ソウフサキ</t>
    </rPh>
    <rPh sb="3" eb="6">
      <t>ジギョウショ</t>
    </rPh>
    <rPh sb="6" eb="7">
      <t>メイ</t>
    </rPh>
    <phoneticPr fontId="20"/>
  </si>
  <si>
    <t>MM5090014</t>
  </si>
  <si>
    <t>送付先部署</t>
    <rPh sb="0" eb="3">
      <t>ソウフサキ</t>
    </rPh>
    <rPh sb="3" eb="5">
      <t>ブショ</t>
    </rPh>
    <phoneticPr fontId="20"/>
  </si>
  <si>
    <t>MM5090015</t>
  </si>
  <si>
    <t>送付先担当者名</t>
    <rPh sb="0" eb="3">
      <t>ソウフサキ</t>
    </rPh>
    <rPh sb="3" eb="6">
      <t>タントウシャ</t>
    </rPh>
    <rPh sb="6" eb="7">
      <t>メイ</t>
    </rPh>
    <phoneticPr fontId="20"/>
  </si>
  <si>
    <t>MM5090016</t>
  </si>
  <si>
    <t>送付先敬称</t>
    <rPh sb="0" eb="3">
      <t>ソウフサキ</t>
    </rPh>
    <rPh sb="3" eb="5">
      <t>ケイショウ</t>
    </rPh>
    <phoneticPr fontId="20"/>
  </si>
  <si>
    <t>MM5090017</t>
  </si>
  <si>
    <t>送付先郵便番号</t>
    <rPh sb="0" eb="3">
      <t>ソウフサキ</t>
    </rPh>
    <rPh sb="3" eb="7">
      <t>ユウビンバンゴウ</t>
    </rPh>
    <phoneticPr fontId="20"/>
  </si>
  <si>
    <t>MM5090018</t>
  </si>
  <si>
    <t>送付先都道府県</t>
    <rPh sb="0" eb="3">
      <t>ソウフサキ</t>
    </rPh>
    <rPh sb="3" eb="7">
      <t>トドウフケン</t>
    </rPh>
    <phoneticPr fontId="20"/>
  </si>
  <si>
    <t>MM5090019</t>
  </si>
  <si>
    <t>送付先市区町村</t>
    <rPh sb="0" eb="3">
      <t>ソウフサキ</t>
    </rPh>
    <rPh sb="3" eb="5">
      <t>シク</t>
    </rPh>
    <rPh sb="5" eb="7">
      <t>チョウソン</t>
    </rPh>
    <phoneticPr fontId="20"/>
  </si>
  <si>
    <t>MM5090020</t>
  </si>
  <si>
    <t>MM5090021</t>
  </si>
  <si>
    <t>送付先ビル等</t>
    <rPh sb="5" eb="6">
      <t>トウ</t>
    </rPh>
    <phoneticPr fontId="20"/>
  </si>
  <si>
    <t>MM5090022</t>
  </si>
  <si>
    <t>送付先電話番号</t>
    <rPh sb="0" eb="3">
      <t>ソウフサキ</t>
    </rPh>
    <rPh sb="3" eb="5">
      <t>デンワ</t>
    </rPh>
    <rPh sb="5" eb="7">
      <t>バンゴウ</t>
    </rPh>
    <phoneticPr fontId="2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</si>
  <si>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</si>
  <si>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</si>
  <si>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</si>
  <si>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</si>
  <si>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</si>
  <si>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</si>
  <si>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0"/>
  </si>
  <si>
    <t>預り区分</t>
    <rPh sb="0" eb="1">
      <t>アズカ</t>
    </rPh>
    <rPh sb="2" eb="4">
      <t>クブン</t>
    </rPh>
    <phoneticPr fontId="2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</si>
  <si>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</si>
  <si>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</si>
  <si>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</si>
  <si>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0"/>
  </si>
  <si>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0"/>
  </si>
  <si>
    <t>リレー元の伝票の伝票No.を設定します。
※該当のリレー元伝票が複数検索された場合は、未受入となります。
【必須になる条件】
・リレー入力の場合</t>
  </si>
  <si>
    <t>リレー元日付</t>
    <rPh sb="3" eb="4">
      <t>モト</t>
    </rPh>
    <phoneticPr fontId="2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</si>
  <si>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</si>
  <si>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0"/>
  </si>
  <si>
    <t>リレー元得意先コード</t>
    <rPh sb="4" eb="7">
      <t>トクイサキ</t>
    </rPh>
    <phoneticPr fontId="2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</si>
  <si>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</si>
  <si>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0"/>
  </si>
  <si>
    <t>リレー元部門コード</t>
    <rPh sb="4" eb="6">
      <t>ブモン</t>
    </rPh>
    <phoneticPr fontId="2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</si>
  <si>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</si>
  <si>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</si>
  <si>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</si>
  <si>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0"/>
  </si>
  <si>
    <t>リレー元明細行番号</t>
    <rPh sb="4" eb="6">
      <t>メイサイ</t>
    </rPh>
    <rPh sb="6" eb="9">
      <t>ギョウバンゴウ</t>
    </rPh>
    <phoneticPr fontId="2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</si>
  <si>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</si>
  <si>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0"/>
  </si>
  <si>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</si>
  <si>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</si>
  <si>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</si>
  <si>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</si>
  <si>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</si>
  <si>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</si>
  <si>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</si>
  <si>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</si>
  <si>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</si>
  <si>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0"/>
  </si>
  <si>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</si>
  <si>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0"/>
  </si>
  <si>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</si>
  <si>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</si>
  <si>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</si>
  <si>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</si>
  <si>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</si>
  <si>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</si>
  <si>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</si>
  <si>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</si>
  <si>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</si>
  <si>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</si>
  <si>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</si>
  <si>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</si>
  <si>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</si>
  <si>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0"/>
  </si>
  <si>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</si>
  <si>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</si>
  <si>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</si>
  <si>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</si>
  <si>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</si>
  <si>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</si>
  <si>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</si>
  <si>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</si>
  <si>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</si>
  <si>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</si>
  <si>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</si>
  <si>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</si>
  <si>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</si>
  <si>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</si>
  <si>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</si>
  <si>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</si>
  <si>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</si>
  <si>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</si>
  <si>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</si>
  <si>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</si>
  <si>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</si>
  <si>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0"/>
  </si>
  <si>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</si>
  <si>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</si>
  <si>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</si>
  <si>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</si>
  <si>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</si>
  <si>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</si>
  <si>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</si>
  <si>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</si>
  <si>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</si>
  <si>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</si>
  <si>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</si>
  <si>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0"/>
  </si>
  <si>
    <t>MM5090101</t>
  </si>
  <si>
    <t>MM5090102</t>
  </si>
  <si>
    <t>【在庫受払情報】</t>
    <rPh sb="1" eb="3">
      <t>ザイコ</t>
    </rPh>
    <rPh sb="3" eb="5">
      <t>ウケハライ</t>
    </rPh>
    <rPh sb="5" eb="7">
      <t>ジョウホウ</t>
    </rPh>
    <phoneticPr fontId="1"/>
  </si>
  <si>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</si>
  <si>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</si>
  <si>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</si>
  <si>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0"/>
  </si>
  <si>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</si>
  <si>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3"/>
  </si>
  <si>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</si>
  <si>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</si>
  <si>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</si>
  <si>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</si>
  <si>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</si>
  <si>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</si>
  <si>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</si>
  <si>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3"/>
  </si>
  <si>
    <t>　　２行目「明細」：１明細目、「預り内訳行番号」：２（預り内訳②）</t>
    <rPh sb="11" eb="13">
      <t>メイサイ</t>
    </rPh>
    <rPh sb="13" eb="14">
      <t>メ</t>
    </rPh>
    <phoneticPr fontId="3"/>
  </si>
  <si>
    <t>実地棚卸データ</t>
    <phoneticPr fontId="3"/>
  </si>
  <si>
    <t>倉庫コード</t>
    <rPh sb="0" eb="2">
      <t>ソウコ</t>
    </rPh>
    <phoneticPr fontId="43"/>
  </si>
  <si>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</si>
  <si>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</si>
  <si>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</si>
  <si>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0"/>
  </si>
  <si>
    <t>商品コード種類</t>
    <rPh sb="0" eb="2">
      <t>ショウヒン</t>
    </rPh>
    <rPh sb="5" eb="7">
      <t>シュルイ</t>
    </rPh>
    <phoneticPr fontId="4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</si>
  <si>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</si>
  <si>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</si>
  <si>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</si>
  <si>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</si>
  <si>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</si>
  <si>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</si>
  <si>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</si>
  <si>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</si>
  <si>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</si>
  <si>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3"/>
  </si>
  <si>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3"/>
  </si>
  <si>
    <t>MM5030059</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</si>
  <si>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5"/>
  </si>
  <si>
    <t>【数量・金額】</t>
    <rPh sb="1" eb="3">
      <t>スウリョウ</t>
    </rPh>
    <rPh sb="4" eb="6">
      <t>キンガク</t>
    </rPh>
    <phoneticPr fontId="20"/>
  </si>
  <si>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</si>
  <si>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</si>
  <si>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</si>
  <si>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</si>
  <si>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</si>
  <si>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1"/>
  </si>
  <si>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</si>
  <si>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</si>
  <si>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</si>
  <si>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1"/>
  </si>
  <si>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</si>
  <si>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</si>
  <si>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</si>
  <si>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</si>
  <si>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</si>
  <si>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</si>
  <si>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</si>
  <si>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</si>
  <si>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</si>
  <si>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</si>
  <si>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5"/>
  </si>
  <si>
    <t>MM5040046</t>
    <phoneticPr fontId="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</si>
  <si>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</si>
  <si>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</si>
  <si>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</si>
  <si>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1"/>
  </si>
  <si>
    <t>数量</t>
    <rPh sb="0" eb="2">
      <t>スウリョウ</t>
    </rPh>
    <phoneticPr fontId="43"/>
  </si>
  <si>
    <t>MM5040101</t>
  </si>
  <si>
    <t>整数12桁　小数０～４桁（マイナスも可）
形式は、表紙の「数量・金額の形式」参照
小数部分の桁数は、設定（[商品]メニューの[基本]ページ）によって異なります。</t>
  </si>
  <si>
    <t>単価</t>
    <rPh sb="0" eb="2">
      <t>タンカ</t>
    </rPh>
    <phoneticPr fontId="43"/>
  </si>
  <si>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</si>
  <si>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1"/>
  </si>
  <si>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</si>
  <si>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</si>
  <si>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</si>
  <si>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3"/>
  </si>
  <si>
    <t>為替レート</t>
    <rPh sb="0" eb="2">
      <t>カワセ</t>
    </rPh>
    <phoneticPr fontId="3"/>
  </si>
  <si>
    <t>データ受入形式一覧表</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</si>
  <si>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</si>
  <si>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</si>
  <si>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</si>
  <si>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</si>
  <si>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</si>
  <si>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</si>
  <si>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</si>
  <si>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</si>
  <si>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</si>
  <si>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</si>
  <si>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</si>
  <si>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</si>
  <si>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</si>
  <si>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</si>
  <si>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</si>
  <si>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</si>
  <si>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</si>
  <si>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</si>
  <si>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</si>
  <si>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</si>
  <si>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</si>
  <si>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</si>
  <si>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</si>
  <si>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</si>
  <si>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</si>
  <si>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</si>
  <si>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</si>
  <si>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</si>
  <si>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</si>
  <si>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</si>
  <si>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</si>
  <si>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</si>
  <si>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</si>
  <si>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</si>
  <si>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</si>
  <si>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</si>
  <si>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</si>
  <si>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</si>
  <si>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</si>
  <si>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</si>
  <si>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</si>
  <si>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</si>
  <si>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</si>
  <si>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</si>
  <si>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</si>
  <si>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蔵奉行クラウド</t>
  </si>
  <si>
    <t>[仕入管理規程]メニューの設定によって付番方法が異なります。</t>
    <phoneticPr fontId="3"/>
  </si>
  <si>
    <t>[仕入管理規程]メニューの設定にしたがって自動付番されます。</t>
  </si>
  <si>
    <t>●[仕入管理規程]メニューの設定に従う</t>
  </si>
  <si>
    <t>※受入記号　「MM3010001」＝ MM 3010001</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</si>
  <si>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</si>
  <si>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</si>
  <si>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</si>
  <si>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0"/>
  </si>
  <si>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</si>
  <si>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</si>
  <si>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3"/>
  </si>
  <si>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</si>
  <si>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</si>
  <si>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</si>
  <si>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</si>
  <si>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</si>
  <si>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</si>
  <si>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</si>
  <si>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0"/>
  </si>
  <si>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</si>
  <si>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</si>
  <si>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</si>
  <si>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1"/>
  </si>
  <si>
    <t>科目コード</t>
    <rPh sb="0" eb="2">
      <t>カモク</t>
    </rPh>
    <phoneticPr fontId="13"/>
  </si>
  <si>
    <t>AR1020001</t>
  </si>
  <si>
    <t>科目名</t>
    <rPh sb="0" eb="3">
      <t>カモクメイ</t>
    </rPh>
    <phoneticPr fontId="13"/>
  </si>
  <si>
    <t>AR1020002</t>
  </si>
  <si>
    <t>AR1020003</t>
  </si>
  <si>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</si>
  <si>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</si>
  <si>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</si>
  <si>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</si>
  <si>
    <t>科目属性-債権科目</t>
    <rPh sb="0" eb="2">
      <t>カモク</t>
    </rPh>
    <rPh sb="2" eb="4">
      <t>ゾクセイ</t>
    </rPh>
    <rPh sb="5" eb="7">
      <t>サイケン</t>
    </rPh>
    <rPh sb="7" eb="9">
      <t>カモク</t>
    </rPh>
    <phoneticPr fontId="13"/>
  </si>
  <si>
    <t>AR1020101</t>
  </si>
  <si>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</si>
  <si>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</si>
  <si>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</si>
  <si>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</si>
  <si>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</si>
  <si>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</si>
  <si>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</si>
  <si>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</si>
  <si>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</si>
  <si>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</si>
  <si>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</si>
  <si>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</si>
  <si>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</si>
  <si>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</si>
  <si>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</si>
  <si>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</si>
  <si>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3"/>
  </si>
  <si>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</si>
  <si>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</si>
  <si>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</si>
  <si>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</si>
  <si>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</si>
  <si>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3"/>
  </si>
  <si>
    <t>AR1020113</t>
  </si>
  <si>
    <t>科目属性-支払調整科目</t>
    <rPh sb="9" eb="11">
      <t>カモク</t>
    </rPh>
    <phoneticPr fontId="13"/>
  </si>
  <si>
    <t>AR1020114</t>
  </si>
  <si>
    <t>科目属性-決済科目</t>
  </si>
  <si>
    <t>AR1020115</t>
  </si>
  <si>
    <t>準必須</t>
    <rPh sb="0" eb="1">
      <t>ジュン</t>
    </rPh>
    <rPh sb="1" eb="3">
      <t>ヒッス</t>
    </rPh>
    <phoneticPr fontId="2"/>
  </si>
  <si>
    <t>0：利用しない　1：利用する
新規データとして空白データを受け入れた場合は、「0：利用しない」が設定されます。</t>
    <phoneticPr fontId="3"/>
  </si>
  <si>
    <t>0：利用しない　1：利用する
この項目は、『債務奉行クラウド』をご利用の場合に受け入れできます。
新規データとして空白データを受け入れた場合は、「0：利用しない」が設定されます。</t>
    <phoneticPr fontId="3"/>
  </si>
  <si>
    <t>科目属性-手数料科目</t>
  </si>
  <si>
    <t>AR1020116</t>
  </si>
  <si>
    <t>科目属性-郵送料科目</t>
  </si>
  <si>
    <t>AR1020117</t>
  </si>
  <si>
    <t>科目属性-返金科目</t>
  </si>
  <si>
    <t>AR1020118</t>
  </si>
  <si>
    <t>科目属性-源泉徴収税科目</t>
    <rPh sb="7" eb="9">
      <t>チョウシュウ</t>
    </rPh>
    <rPh sb="9" eb="10">
      <t>ゼイ</t>
    </rPh>
    <phoneticPr fontId="13"/>
  </si>
  <si>
    <t>AR1020119</t>
  </si>
  <si>
    <t>科目属性-消費税違算科目</t>
  </si>
  <si>
    <t>AR1020120</t>
  </si>
  <si>
    <t>AR1020121</t>
  </si>
  <si>
    <t>準必須</t>
    <rPh sb="0" eb="1">
      <t>ジュン</t>
    </rPh>
    <rPh sb="1" eb="3">
      <t>ヒッス</t>
    </rPh>
    <phoneticPr fontId="26"/>
  </si>
  <si>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3"/>
  </si>
  <si>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</si>
  <si>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</si>
  <si>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</si>
  <si>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</si>
  <si>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3"/>
  </si>
  <si>
    <t>AR1020124</t>
  </si>
  <si>
    <t>科目属性-他勘定振替先科目</t>
    <rPh sb="5" eb="6">
      <t>タ</t>
    </rPh>
    <rPh sb="6" eb="8">
      <t>カンジョウ</t>
    </rPh>
    <rPh sb="8" eb="10">
      <t>フリカエ</t>
    </rPh>
    <rPh sb="10" eb="11">
      <t>サキ</t>
    </rPh>
    <rPh sb="11" eb="13">
      <t>カモク</t>
    </rPh>
    <phoneticPr fontId="13"/>
  </si>
  <si>
    <t>AR1020125</t>
  </si>
  <si>
    <t>科目属性-資産科目</t>
    <rPh sb="5" eb="7">
      <t>シサン</t>
    </rPh>
    <rPh sb="7" eb="9">
      <t>カモク</t>
    </rPh>
    <phoneticPr fontId="13"/>
  </si>
  <si>
    <t>AR1020126</t>
  </si>
  <si>
    <t>科目属性-棚卸科目</t>
    <rPh sb="5" eb="7">
      <t>タナオロシ</t>
    </rPh>
    <rPh sb="7" eb="9">
      <t>カモク</t>
    </rPh>
    <phoneticPr fontId="13"/>
  </si>
  <si>
    <t>AR1020127</t>
  </si>
  <si>
    <t>科目属性-棚卸調整科目</t>
    <rPh sb="5" eb="7">
      <t>タナオロシ</t>
    </rPh>
    <rPh sb="7" eb="9">
      <t>チョウセイ</t>
    </rPh>
    <rPh sb="9" eb="11">
      <t>カモク</t>
    </rPh>
    <phoneticPr fontId="13"/>
  </si>
  <si>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</si>
  <si>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</si>
  <si>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</si>
  <si>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</si>
  <si>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3"/>
  </si>
  <si>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</si>
  <si>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</si>
  <si>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消費税自動計算</t>
    <rPh sb="0" eb="3">
      <t>ショウヒゼイ</t>
    </rPh>
    <rPh sb="3" eb="5">
      <t>ジドウ</t>
    </rPh>
    <rPh sb="5" eb="7">
      <t>ケイサン</t>
    </rPh>
    <phoneticPr fontId="13"/>
  </si>
  <si>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</si>
  <si>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</si>
  <si>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</si>
  <si>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</si>
  <si>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</si>
  <si>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3"/>
  </si>
  <si>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</si>
  <si>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</si>
  <si>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</si>
  <si>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</si>
  <si>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3"/>
  </si>
  <si>
    <t>AR1030002</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</si>
  <si>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</si>
  <si>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</si>
  <si>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</si>
  <si>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</si>
  <si>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</si>
  <si>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</si>
  <si>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13"/>
  </si>
  <si>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</si>
  <si>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</si>
  <si>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</si>
  <si>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</si>
  <si>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</si>
  <si>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</si>
  <si>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</si>
  <si>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</si>
  <si>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3"/>
  </si>
  <si>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</si>
  <si>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</si>
  <si>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</si>
  <si>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</si>
  <si>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3"/>
  </si>
  <si>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</si>
  <si>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</si>
  <si>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</si>
  <si>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桁数は、設定（メインメニュー右上にある[設定]アイコンから[運用設定]メニューの[基本]ページ）によって異なります。</t>
    <phoneticPr fontId="13"/>
  </si>
  <si>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</si>
  <si>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</si>
  <si>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</si>
  <si>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</si>
  <si>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</si>
  <si>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債務補助科目コード</t>
    <rPh sb="0" eb="2">
      <t>サイム</t>
    </rPh>
    <rPh sb="2" eb="4">
      <t>ホジョ</t>
    </rPh>
    <rPh sb="4" eb="6">
      <t>カモク</t>
    </rPh>
    <phoneticPr fontId="13"/>
  </si>
  <si>
    <t>AP1010105</t>
  </si>
  <si>
    <t>購入科目と同じ設定にする</t>
    <rPh sb="0" eb="2">
      <t>コウニュウ</t>
    </rPh>
    <rPh sb="2" eb="4">
      <t>カモク</t>
    </rPh>
    <rPh sb="5" eb="6">
      <t>オナ</t>
    </rPh>
    <rPh sb="7" eb="9">
      <t>セッテイ</t>
    </rPh>
    <phoneticPr fontId="13"/>
  </si>
  <si>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</si>
  <si>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</si>
  <si>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</si>
  <si>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AP1010202</t>
  </si>
  <si>
    <t>AP1010203</t>
  </si>
  <si>
    <t>AP1010204</t>
  </si>
  <si>
    <t>端数処理</t>
    <rPh sb="0" eb="2">
      <t>ハスウ</t>
    </rPh>
    <rPh sb="2" eb="4">
      <t>ショリ</t>
    </rPh>
    <phoneticPr fontId="13"/>
  </si>
  <si>
    <t>AP1010205</t>
  </si>
  <si>
    <t>仕入取引コード</t>
    <rPh sb="2" eb="4">
      <t>トリヒキ</t>
    </rPh>
    <phoneticPr fontId="13"/>
  </si>
  <si>
    <t>仕入取引名</t>
    <rPh sb="2" eb="4">
      <t>トリヒキ</t>
    </rPh>
    <rPh sb="4" eb="5">
      <t>メイ</t>
    </rPh>
    <phoneticPr fontId="13"/>
  </si>
  <si>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</si>
  <si>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</si>
  <si>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</si>
  <si>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</si>
  <si>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3"/>
  </si>
  <si>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</si>
  <si>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</si>
  <si>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</si>
  <si>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</si>
  <si>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</si>
  <si>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</si>
  <si>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</si>
  <si>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3"/>
  </si>
  <si>
    <t>法人口座コード</t>
    <rPh sb="0" eb="2">
      <t>ホウジン</t>
    </rPh>
    <rPh sb="2" eb="4">
      <t>コウザ</t>
    </rPh>
    <phoneticPr fontId="13"/>
  </si>
  <si>
    <t>AP1020102</t>
  </si>
  <si>
    <t>「支払種別」が「０：銀行振込」「1：電子記録債権」「2：ファクタリング」「3：手形」「4：期日現金」「６：口座引落」の場合に受け入れできます。</t>
    <rPh sb="22" eb="24">
      <t>サイケン</t>
    </rPh>
    <rPh sb="47" eb="49">
      <t>ゲンキン</t>
    </rPh>
    <phoneticPr fontId="3"/>
  </si>
  <si>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</si>
  <si>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</si>
  <si>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</si>
  <si>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</si>
  <si>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</si>
  <si>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</si>
  <si>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</si>
  <si>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</si>
  <si>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</si>
  <si>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</si>
  <si>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</si>
  <si>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</si>
  <si>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3"/>
  </si>
  <si>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</si>
  <si>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3"/>
  </si>
  <si>
    <t>AP1020120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</si>
  <si>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</si>
  <si>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</si>
  <si>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3"/>
  </si>
  <si>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</si>
  <si>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3"/>
  </si>
  <si>
    <t>AP1020122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</si>
  <si>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</si>
  <si>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</si>
  <si>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</si>
  <si>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</si>
  <si>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</si>
  <si>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</si>
  <si>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</si>
  <si>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</si>
  <si>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</si>
  <si>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</si>
  <si>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出金工程／工種コード</t>
    <rPh sb="0" eb="2">
      <t>シュッキン</t>
    </rPh>
    <rPh sb="2" eb="7">
      <t>コウテイ</t>
    </rPh>
    <phoneticPr fontId="13"/>
  </si>
  <si>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</si>
  <si>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</si>
  <si>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値引科目コード</t>
    <rPh sb="0" eb="2">
      <t>ネビ</t>
    </rPh>
    <rPh sb="2" eb="4">
      <t>カモク</t>
    </rPh>
    <phoneticPr fontId="1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</si>
  <si>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</si>
  <si>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</si>
  <si>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</si>
  <si>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</si>
  <si>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値引部門指定</t>
    <rPh sb="0" eb="2">
      <t>ネビキ</t>
    </rPh>
    <rPh sb="2" eb="4">
      <t>ブモン</t>
    </rPh>
    <rPh sb="4" eb="6">
      <t>シテイ</t>
    </rPh>
    <phoneticPr fontId="13"/>
  </si>
  <si>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</si>
  <si>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</si>
  <si>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</si>
  <si>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</si>
  <si>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</si>
  <si>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</si>
  <si>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</si>
  <si>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</si>
  <si>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</si>
  <si>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</si>
  <si>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</si>
  <si>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</si>
  <si>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</si>
  <si>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</si>
  <si>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</si>
  <si>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</si>
  <si>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3"/>
  </si>
  <si>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</si>
  <si>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3"/>
  </si>
  <si>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</si>
  <si>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</si>
  <si>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</si>
  <si>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</si>
  <si>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</si>
  <si>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0" eb="2">
      <t>ネビ</t>
    </rPh>
    <rPh sb="2" eb="7">
      <t>コウテイ</t>
    </rPh>
    <phoneticPr fontId="13"/>
  </si>
  <si>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</si>
  <si>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</si>
  <si>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</si>
  <si>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</si>
  <si>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</si>
  <si>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</si>
  <si>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</si>
  <si>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</si>
  <si>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</si>
  <si>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</si>
  <si>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</si>
  <si>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</si>
  <si>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</si>
  <si>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</si>
  <si>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</si>
  <si>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</si>
  <si>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</si>
  <si>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</si>
  <si>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</si>
  <si>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</si>
  <si>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</si>
  <si>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</si>
  <si>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</si>
  <si>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</si>
  <si>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</si>
  <si>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</si>
  <si>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</si>
  <si>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</si>
  <si>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</si>
  <si>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</si>
  <si>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</si>
  <si>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</si>
  <si>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</si>
  <si>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</si>
  <si>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</si>
  <si>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</si>
  <si>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</si>
  <si>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</si>
  <si>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</si>
  <si>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</si>
  <si>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</si>
  <si>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</si>
  <si>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</si>
  <si>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</si>
  <si>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</si>
  <si>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</si>
  <si>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</si>
  <si>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</si>
  <si>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</si>
  <si>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</si>
  <si>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</si>
  <si>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</si>
  <si>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</si>
  <si>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</si>
  <si>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</si>
  <si>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</si>
  <si>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</si>
  <si>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</si>
  <si>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</si>
  <si>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手数料費用工程／工種コード</t>
    <rPh sb="0" eb="3">
      <t>テスウリョウ</t>
    </rPh>
    <rPh sb="5" eb="10">
      <t>コウテイ</t>
    </rPh>
    <phoneticPr fontId="13"/>
  </si>
  <si>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</si>
  <si>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</si>
  <si>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</si>
  <si>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</si>
  <si>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</si>
  <si>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</si>
  <si>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</si>
  <si>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</si>
  <si>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3"/>
  </si>
  <si>
    <t>手数料支払セグメント１コード</t>
    <rPh sb="0" eb="3">
      <t>テスウリョウ</t>
    </rPh>
    <rPh sb="3" eb="5">
      <t>シハライ</t>
    </rPh>
    <phoneticPr fontId="13"/>
  </si>
  <si>
    <t>AP1020228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</si>
  <si>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</si>
  <si>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</si>
  <si>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3"/>
  </si>
  <si>
    <t>手数料支払セグメント２コード</t>
    <rPh sb="0" eb="3">
      <t>テスウリョウ</t>
    </rPh>
    <rPh sb="3" eb="5">
      <t>シハライ</t>
    </rPh>
    <phoneticPr fontId="13"/>
  </si>
  <si>
    <t>AP1020230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</si>
  <si>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</si>
  <si>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</si>
  <si>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</si>
  <si>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</si>
  <si>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</si>
  <si>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</si>
  <si>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</si>
  <si>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</si>
  <si>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</si>
  <si>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</si>
  <si>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</si>
  <si>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3"/>
  </si>
  <si>
    <t>ファクタリング会社</t>
    <rPh sb="7" eb="9">
      <t>カイシャ</t>
    </rPh>
    <phoneticPr fontId="3"/>
  </si>
  <si>
    <t>AP1020301</t>
  </si>
  <si>
    <t>１～20</t>
    <phoneticPr fontId="7"/>
  </si>
  <si>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3"/>
  </si>
  <si>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</si>
  <si>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2"/>
  </si>
  <si>
    <t>郵送料科目コード</t>
    <rPh sb="0" eb="3">
      <t>ユウソウリョウ</t>
    </rPh>
    <rPh sb="3" eb="5">
      <t>カモク</t>
    </rPh>
    <phoneticPr fontId="41"/>
  </si>
  <si>
    <t>AP1020303</t>
  </si>
  <si>
    <t>３～１0</t>
    <phoneticPr fontId="7"/>
  </si>
  <si>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3"/>
  </si>
  <si>
    <t>郵送料補助科目コード</t>
    <rPh sb="0" eb="3">
      <t>ユウソウリョウ</t>
    </rPh>
    <rPh sb="3" eb="5">
      <t>ホジョ</t>
    </rPh>
    <rPh sb="5" eb="7">
      <t>カモク</t>
    </rPh>
    <phoneticPr fontId="3"/>
  </si>
  <si>
    <t>AP1020304</t>
  </si>
  <si>
    <t>１～１0</t>
    <phoneticPr fontId="7"/>
  </si>
  <si>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</si>
  <si>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3"/>
  </si>
  <si>
    <t>郵送料部門コード</t>
    <rPh sb="0" eb="3">
      <t>ユウソウリョウ</t>
    </rPh>
    <rPh sb="3" eb="5">
      <t>ブモン</t>
    </rPh>
    <phoneticPr fontId="3"/>
  </si>
  <si>
    <t>AP1020306</t>
  </si>
  <si>
    <t>１～１5</t>
    <phoneticPr fontId="7"/>
  </si>
  <si>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</si>
  <si>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3"/>
  </si>
  <si>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</si>
  <si>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AP1020328</t>
    <phoneticPr fontId="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</si>
  <si>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3"/>
  </si>
  <si>
    <t>AP1020329</t>
    <phoneticPr fontId="3"/>
  </si>
  <si>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</si>
  <si>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AP1020330</t>
    <phoneticPr fontId="3"/>
  </si>
  <si>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</si>
  <si>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3"/>
  </si>
  <si>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</si>
  <si>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</si>
  <si>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郵送料プロジェクトコード</t>
    <rPh sb="0" eb="3">
      <t>ユウソウリョウ</t>
    </rPh>
    <phoneticPr fontId="3"/>
  </si>
  <si>
    <t>AP1020308</t>
  </si>
  <si>
    <t>4～20</t>
    <phoneticPr fontId="7"/>
  </si>
  <si>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</si>
  <si>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3"/>
  </si>
  <si>
    <t>AP1020309</t>
  </si>
  <si>
    <t>郵送料工程／工種コード</t>
    <rPh sb="0" eb="3">
      <t>ユウソウリョウ</t>
    </rPh>
    <phoneticPr fontId="3"/>
  </si>
  <si>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</si>
  <si>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3"/>
  </si>
  <si>
    <t>決済科目コード</t>
    <rPh sb="0" eb="2">
      <t>ケッサイ</t>
    </rPh>
    <rPh sb="2" eb="4">
      <t>カモク</t>
    </rPh>
    <phoneticPr fontId="3"/>
  </si>
  <si>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</si>
  <si>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</si>
  <si>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rPh sb="0" eb="2">
      <t>ケッサイ</t>
    </rPh>
    <rPh sb="2" eb="4">
      <t>ホジョ</t>
    </rPh>
    <rPh sb="4" eb="6">
      <t>カモク</t>
    </rPh>
    <phoneticPr fontId="3"/>
  </si>
  <si>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</si>
  <si>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</si>
  <si>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</si>
  <si>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
  </si>
  <si>
    <t>AP1020314</t>
  </si>
  <si>
    <t>１～15</t>
    <phoneticPr fontId="3"/>
  </si>
  <si>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</si>
  <si>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AP1020331</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</si>
  <si>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</si>
  <si>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3"/>
  </si>
  <si>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</si>
  <si>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AP1020333</t>
    <phoneticPr fontId="3"/>
  </si>
  <si>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</si>
  <si>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AP1020334</t>
    <phoneticPr fontId="3"/>
  </si>
  <si>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3"/>
  </si>
  <si>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</si>
  <si>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</si>
  <si>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3"/>
  </si>
  <si>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</si>
  <si>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</si>
  <si>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
  </si>
  <si>
    <t>AP1020317</t>
  </si>
  <si>
    <t>決済工程／工種コード</t>
    <rPh sb="0" eb="7">
      <t>ブモン</t>
    </rPh>
    <phoneticPr fontId="3"/>
  </si>
  <si>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</si>
  <si>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3"/>
  </si>
  <si>
    <t>部門コード</t>
  </si>
  <si>
    <t>AR1060001</t>
  </si>
  <si>
    <t>部門名</t>
    <phoneticPr fontId="3"/>
  </si>
  <si>
    <t>AR1060002</t>
    <phoneticPr fontId="3"/>
  </si>
  <si>
    <t>個別請求</t>
    <rPh sb="2" eb="4">
      <t>セイキュウ</t>
    </rPh>
    <phoneticPr fontId="26"/>
  </si>
  <si>
    <t>AR1060003</t>
    <phoneticPr fontId="3"/>
  </si>
  <si>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</si>
  <si>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</si>
  <si>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</si>
  <si>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</si>
  <si>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</si>
  <si>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</si>
  <si>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</si>
  <si>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</si>
  <si>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</si>
  <si>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</si>
  <si>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</si>
  <si>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</si>
  <si>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</si>
  <si>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</si>
  <si>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</si>
  <si>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</si>
  <si>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</si>
  <si>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</si>
  <si>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</si>
  <si>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</si>
  <si>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</si>
  <si>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</si>
  <si>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</si>
  <si>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</si>
  <si>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</si>
  <si>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</si>
  <si>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</si>
  <si>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</si>
  <si>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</si>
  <si>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</si>
  <si>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</si>
  <si>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</si>
  <si>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</si>
  <si>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</si>
  <si>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</si>
  <si>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</si>
  <si>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</si>
  <si>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</si>
  <si>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</si>
  <si>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</si>
  <si>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</si>
  <si>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</si>
  <si>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</si>
  <si>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</si>
  <si>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</si>
  <si>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</si>
  <si>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</si>
  <si>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</si>
  <si>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</si>
  <si>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</si>
  <si>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</si>
  <si>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</si>
  <si>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</si>
  <si>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</si>
  <si>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</si>
  <si>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</si>
  <si>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『奉行Ｖ ERPクラウド』をご利用の場合</t>
    <phoneticPr fontId="3"/>
  </si>
  <si>
    <t>MD1030001</t>
  </si>
  <si>
    <t>必須</t>
    <rPh sb="0" eb="2">
      <t>ヒッス</t>
    </rPh>
    <phoneticPr fontId="12"/>
  </si>
  <si>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</si>
  <si>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</si>
  <si>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</si>
  <si>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</si>
  <si>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</si>
  <si>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</si>
  <si>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</si>
  <si>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</si>
  <si>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</si>
  <si>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</si>
  <si>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</si>
  <si>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AR1080113</t>
  </si>
  <si>
    <t>AR1080114</t>
  </si>
  <si>
    <t>AR1080115</t>
  </si>
  <si>
    <t>【区分】</t>
    <rPh sb="1" eb="3">
      <t>クブン</t>
    </rPh>
    <phoneticPr fontId="13"/>
  </si>
  <si>
    <t>　この項目は、『債権奉行クラウド』または『債務奉行クラウド』をご利用の場合に受け入れできます。</t>
    <phoneticPr fontId="3"/>
  </si>
  <si>
    <t>プロジェクト区分１コード</t>
    <rPh sb="6" eb="8">
      <t>クブン</t>
    </rPh>
    <phoneticPr fontId="13"/>
  </si>
  <si>
    <t>AR1080201</t>
  </si>
  <si>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</si>
  <si>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</si>
  <si>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</si>
  <si>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</si>
  <si>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</si>
  <si>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</si>
  <si>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</si>
  <si>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</si>
  <si>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3"/>
  </si>
  <si>
    <t>AR1080206</t>
    <phoneticPr fontId="3"/>
  </si>
  <si>
    <t>この項目は、『奉行Ｖ ERPクラウド』をご利用の場合に受け入れできます。</t>
    <phoneticPr fontId="13"/>
  </si>
  <si>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</si>
  <si>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</si>
  <si>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</si>
  <si>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</si>
  <si>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</si>
  <si>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</si>
  <si>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</si>
  <si>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</si>
  <si>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</si>
  <si>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3"/>
  </si>
  <si>
    <t>通貨コード</t>
    <phoneticPr fontId="3"/>
  </si>
  <si>
    <t>AR1080301</t>
  </si>
  <si>
    <t>大文字英字</t>
    <rPh sb="0" eb="3">
      <t>オオモジ</t>
    </rPh>
    <rPh sb="3" eb="5">
      <t>エイジ</t>
    </rPh>
    <phoneticPr fontId="26"/>
  </si>
  <si>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</si>
  <si>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</si>
  <si>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</si>
  <si>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</si>
  <si>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</si>
  <si>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</si>
  <si>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</si>
  <si>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</si>
  <si>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</si>
  <si>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</si>
  <si>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</si>
  <si>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</si>
  <si>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</si>
  <si>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</si>
  <si>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</si>
  <si>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</si>
  <si>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</si>
  <si>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</si>
  <si>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</si>
  <si>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</si>
  <si>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</si>
  <si>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</si>
  <si>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</si>
  <si>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</si>
  <si>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</si>
  <si>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</si>
  <si>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</si>
  <si>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</si>
  <si>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</si>
  <si>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</si>
  <si>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</si>
  <si>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</si>
  <si>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</si>
  <si>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</si>
  <si>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</si>
  <si>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</si>
  <si>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</si>
  <si>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</si>
  <si>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</si>
  <si>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</si>
  <si>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</si>
  <si>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</si>
  <si>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</si>
  <si>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</si>
  <si>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</si>
  <si>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</si>
  <si>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</si>
  <si>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</si>
  <si>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</si>
  <si>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</si>
  <si>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</si>
  <si>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</si>
  <si>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</si>
  <si>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</si>
  <si>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</si>
  <si>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</si>
  <si>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</si>
  <si>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</si>
  <si>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</si>
  <si>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</si>
  <si>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</si>
  <si>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</si>
  <si>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</si>
  <si>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</si>
  <si>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</si>
  <si>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</si>
  <si>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</si>
  <si>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</si>
  <si>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</si>
  <si>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</si>
  <si>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</si>
  <si>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</si>
  <si>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</si>
  <si>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</si>
  <si>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</si>
  <si>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</si>
  <si>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</si>
  <si>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</si>
  <si>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</si>
  <si>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</si>
  <si>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</si>
  <si>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</si>
  <si>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</si>
  <si>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</si>
  <si>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</si>
  <si>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</si>
  <si>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</si>
  <si>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</si>
  <si>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</si>
  <si>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</si>
  <si>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</si>
  <si>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</si>
  <si>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</si>
  <si>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</si>
  <si>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</si>
  <si>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</si>
  <si>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</si>
  <si>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</si>
  <si>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</si>
  <si>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</si>
  <si>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</si>
  <si>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</si>
  <si>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</si>
  <si>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</si>
  <si>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</si>
  <si>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</si>
  <si>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</si>
  <si>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</si>
  <si>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</si>
  <si>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</si>
  <si>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</si>
  <si>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</si>
  <si>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</si>
  <si>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</si>
  <si>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</si>
  <si>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</si>
  <si>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</si>
  <si>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</si>
  <si>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</si>
  <si>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</si>
  <si>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</si>
  <si>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</si>
  <si>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</si>
  <si>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</si>
  <si>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</si>
  <si>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</si>
  <si>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</si>
  <si>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</si>
  <si>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</si>
  <si>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</si>
  <si>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</si>
  <si>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</si>
  <si>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</si>
  <si>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</si>
  <si>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</si>
  <si>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</si>
  <si>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</si>
  <si>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</si>
  <si>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</si>
  <si>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</si>
  <si>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</si>
  <si>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</si>
  <si>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</si>
  <si>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</si>
  <si>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</si>
  <si>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</si>
  <si>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</si>
  <si>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</si>
  <si>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</si>
  <si>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</si>
  <si>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</si>
  <si>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</si>
  <si>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</si>
  <si>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</si>
  <si>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</si>
  <si>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</si>
  <si>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</si>
  <si>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</si>
  <si>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</si>
  <si>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</si>
  <si>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</si>
  <si>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</si>
  <si>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</si>
  <si>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</si>
  <si>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</si>
  <si>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</si>
  <si>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</si>
  <si>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</si>
  <si>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</si>
  <si>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</si>
  <si>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</si>
  <si>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</si>
  <si>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</si>
  <si>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</si>
  <si>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</si>
  <si>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</si>
  <si>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</si>
  <si>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</si>
  <si>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</si>
  <si>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</si>
  <si>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</si>
  <si>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</si>
  <si>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</si>
  <si>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</si>
  <si>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</si>
  <si>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</si>
  <si>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</si>
  <si>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</si>
  <si>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</si>
  <si>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</si>
  <si>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</si>
  <si>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</si>
  <si>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</si>
  <si>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</si>
  <si>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</si>
  <si>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</si>
  <si>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</si>
  <si>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</si>
  <si>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</si>
  <si>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</si>
  <si>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</si>
  <si>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</si>
  <si>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</si>
  <si>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</si>
  <si>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</si>
  <si>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</si>
  <si>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</si>
  <si>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</si>
  <si>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</si>
  <si>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</si>
  <si>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</si>
  <si>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</si>
  <si>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</si>
  <si>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</si>
  <si>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3"/>
  </si>
  <si>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</si>
  <si>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</si>
  <si>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</si>
  <si>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</si>
  <si>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</si>
  <si>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</si>
  <si>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</si>
  <si>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</si>
  <si>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</si>
  <si>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</si>
  <si>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</si>
  <si>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</si>
  <si>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</si>
  <si>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</si>
  <si>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</si>
  <si>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</si>
  <si>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</si>
  <si>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</si>
  <si>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</si>
  <si>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</si>
  <si>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</si>
  <si>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</si>
  <si>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</si>
  <si>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</si>
  <si>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</si>
  <si>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</si>
  <si>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</si>
  <si>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</si>
  <si>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</si>
  <si>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</si>
  <si>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</si>
  <si>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</si>
  <si>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</si>
  <si>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</si>
  <si>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</si>
  <si>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</si>
  <si>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</si>
  <si>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</si>
  <si>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</si>
  <si>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</si>
  <si>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</si>
  <si>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</si>
  <si>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</si>
  <si>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</si>
  <si>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</si>
  <si>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</si>
  <si>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</si>
  <si>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</si>
  <si>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</si>
  <si>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</si>
  <si>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</si>
  <si>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</si>
  <si>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</si>
  <si>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</si>
  <si>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</si>
  <si>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</si>
  <si>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</si>
  <si>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</si>
  <si>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</si>
  <si>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</si>
  <si>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</si>
  <si>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</si>
  <si>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</si>
  <si>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</si>
  <si>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</si>
  <si>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</si>
  <si>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</si>
  <si>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</si>
  <si>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</si>
  <si>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</si>
  <si>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</si>
  <si>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</si>
  <si>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</si>
  <si>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</si>
  <si>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</si>
  <si>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</si>
  <si>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</si>
  <si>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</si>
  <si>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</si>
  <si>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</si>
  <si>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</si>
  <si>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</si>
  <si>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</si>
  <si>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</si>
  <si>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</si>
  <si>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</si>
  <si>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</si>
  <si>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</si>
  <si>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</si>
  <si>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</si>
  <si>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</si>
  <si>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</si>
  <si>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</si>
  <si>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</si>
  <si>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</si>
  <si>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</si>
  <si>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</si>
  <si>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</si>
  <si>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6"/>
  </si>
  <si>
    <t>AR1081207</t>
  </si>
  <si>
    <t>回収予定確定単位（共通・営業債権）</t>
    <rPh sb="4" eb="6">
      <t>カクテイ</t>
    </rPh>
    <rPh sb="6" eb="8">
      <t>タンイ</t>
    </rPh>
    <phoneticPr fontId="26"/>
  </si>
  <si>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</si>
  <si>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</si>
  <si>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</si>
  <si>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</si>
  <si>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</si>
  <si>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</si>
  <si>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6"/>
  </si>
  <si>
    <t>AR1081213</t>
  </si>
  <si>
    <t>回収予定確定単位（営業外債権）</t>
    <rPh sb="4" eb="6">
      <t>カクテイ</t>
    </rPh>
    <rPh sb="6" eb="8">
      <t>タンイ</t>
    </rPh>
    <phoneticPr fontId="26"/>
  </si>
  <si>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</si>
  <si>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</si>
  <si>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</si>
  <si>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</si>
  <si>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</si>
  <si>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</si>
  <si>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2"/>
  </si>
  <si>
    <t>回収条件１-回収サイト１-休日回収指定</t>
    <rPh sb="13" eb="15">
      <t>キュウジツ</t>
    </rPh>
    <phoneticPr fontId="26"/>
  </si>
  <si>
    <t>AR1081312</t>
  </si>
  <si>
    <t>AR1081313</t>
  </si>
  <si>
    <t>回収条件１-回収サイト１-回収予定日（設定）</t>
    <rPh sb="17" eb="18">
      <t>ビ</t>
    </rPh>
    <rPh sb="19" eb="21">
      <t>セッテイ</t>
    </rPh>
    <phoneticPr fontId="26"/>
  </si>
  <si>
    <t>AR1081314</t>
  </si>
  <si>
    <t>回収条件１-回収サイト１-回収予定日（月）</t>
    <rPh sb="17" eb="18">
      <t>ビ</t>
    </rPh>
    <rPh sb="19" eb="20">
      <t>ツキ</t>
    </rPh>
    <phoneticPr fontId="26"/>
  </si>
  <si>
    <t>AR1081315</t>
  </si>
  <si>
    <t>回収条件１-回収サイト１-回収予定日（日）</t>
    <rPh sb="17" eb="18">
      <t>ビ</t>
    </rPh>
    <rPh sb="19" eb="20">
      <t>ニチ</t>
    </rPh>
    <phoneticPr fontId="26"/>
  </si>
  <si>
    <t>AR1081316</t>
  </si>
  <si>
    <t>AR1081317</t>
  </si>
  <si>
    <t>回収条件１-回収サイト１-分割割当値</t>
    <rPh sb="13" eb="15">
      <t>ブンカツ</t>
    </rPh>
    <rPh sb="15" eb="17">
      <t>ワリアテ</t>
    </rPh>
    <rPh sb="17" eb="18">
      <t>アタイ</t>
    </rPh>
    <phoneticPr fontId="26"/>
  </si>
  <si>
    <t>AR1081318</t>
  </si>
  <si>
    <t>AR1081321</t>
  </si>
  <si>
    <t>回収条件１-回収サイト２-休日回収指定</t>
    <rPh sb="13" eb="15">
      <t>キュウジツ</t>
    </rPh>
    <phoneticPr fontId="26"/>
  </si>
  <si>
    <t>AR1081322</t>
  </si>
  <si>
    <t>AR1081323</t>
  </si>
  <si>
    <t>回収条件１-回収サイト２-回収予定日（設定）</t>
    <rPh sb="17" eb="18">
      <t>ビ</t>
    </rPh>
    <rPh sb="19" eb="21">
      <t>セッテイ</t>
    </rPh>
    <phoneticPr fontId="26"/>
  </si>
  <si>
    <t>AR1081324</t>
  </si>
  <si>
    <t>回収条件１-回収サイト２-回収予定日（月）</t>
    <rPh sb="17" eb="18">
      <t>ビ</t>
    </rPh>
    <rPh sb="19" eb="20">
      <t>ツキ</t>
    </rPh>
    <phoneticPr fontId="26"/>
  </si>
  <si>
    <t>AR1081325</t>
  </si>
  <si>
    <t>回収条件１-回収サイト２-回収予定日（日）</t>
    <rPh sb="17" eb="18">
      <t>ビ</t>
    </rPh>
    <rPh sb="19" eb="20">
      <t>ニチ</t>
    </rPh>
    <phoneticPr fontId="26"/>
  </si>
  <si>
    <t>AR1081326</t>
  </si>
  <si>
    <t>AR1081327</t>
  </si>
  <si>
    <t>回収条件１-回収サイト２-分割割当値</t>
    <rPh sb="13" eb="15">
      <t>ブンカツ</t>
    </rPh>
    <rPh sb="15" eb="17">
      <t>ワリアテ</t>
    </rPh>
    <rPh sb="17" eb="18">
      <t>アタイ</t>
    </rPh>
    <phoneticPr fontId="26"/>
  </si>
  <si>
    <t>AR1081328</t>
  </si>
  <si>
    <t>AR1081331</t>
  </si>
  <si>
    <t>回収条件１-回収サイト３-休日回収指定</t>
    <rPh sb="13" eb="15">
      <t>キュウジツ</t>
    </rPh>
    <phoneticPr fontId="26"/>
  </si>
  <si>
    <t>AR1081332</t>
  </si>
  <si>
    <t>AR1081333</t>
  </si>
  <si>
    <t>回収条件１-回収サイト３-回収予定日（設定）</t>
    <rPh sb="17" eb="18">
      <t>ビ</t>
    </rPh>
    <rPh sb="19" eb="21">
      <t>セッテイ</t>
    </rPh>
    <phoneticPr fontId="26"/>
  </si>
  <si>
    <t>AR1081334</t>
  </si>
  <si>
    <t>回収条件１-回収サイト３-回収予定日（月）</t>
    <rPh sb="17" eb="18">
      <t>ビ</t>
    </rPh>
    <rPh sb="19" eb="20">
      <t>ツキ</t>
    </rPh>
    <phoneticPr fontId="26"/>
  </si>
  <si>
    <t>AR1081335</t>
  </si>
  <si>
    <t>回収条件１-回収サイト３-回収予定日（日）</t>
    <rPh sb="17" eb="18">
      <t>ビ</t>
    </rPh>
    <rPh sb="19" eb="20">
      <t>ニチ</t>
    </rPh>
    <phoneticPr fontId="26"/>
  </si>
  <si>
    <t>AR1081336</t>
  </si>
  <si>
    <t>AR1081337</t>
  </si>
  <si>
    <t>回収条件１-回収サイト３-分割割当値</t>
    <rPh sb="13" eb="15">
      <t>ブンカツ</t>
    </rPh>
    <rPh sb="15" eb="17">
      <t>ワリアテ</t>
    </rPh>
    <rPh sb="17" eb="18">
      <t>アタイ</t>
    </rPh>
    <phoneticPr fontId="26"/>
  </si>
  <si>
    <t>AR1081338</t>
  </si>
  <si>
    <t>回収条件２-基準額</t>
    <rPh sb="6" eb="8">
      <t>キジュン</t>
    </rPh>
    <rPh sb="8" eb="9">
      <t>ガク</t>
    </rPh>
    <phoneticPr fontId="26"/>
  </si>
  <si>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</si>
  <si>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</si>
  <si>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</si>
  <si>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</si>
  <si>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</si>
  <si>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</si>
  <si>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6"/>
  </si>
  <si>
    <t>AR1081442</t>
  </si>
  <si>
    <t>AR1081443</t>
  </si>
  <si>
    <t>回収条件２-回収サイト１-回収予定日（設定）</t>
    <rPh sb="17" eb="18">
      <t>ビ</t>
    </rPh>
    <rPh sb="19" eb="21">
      <t>セッテイ</t>
    </rPh>
    <phoneticPr fontId="26"/>
  </si>
  <si>
    <t>AR1081444</t>
  </si>
  <si>
    <t>回収条件２-回収サイト１-回収予定日（月）</t>
    <rPh sb="17" eb="18">
      <t>ビ</t>
    </rPh>
    <rPh sb="19" eb="20">
      <t>ツキ</t>
    </rPh>
    <phoneticPr fontId="26"/>
  </si>
  <si>
    <t>AR1081445</t>
  </si>
  <si>
    <t>回収条件２-回収サイト１-回収予定日（日）</t>
    <rPh sb="17" eb="18">
      <t>ビ</t>
    </rPh>
    <rPh sb="19" eb="20">
      <t>ニチ</t>
    </rPh>
    <phoneticPr fontId="26"/>
  </si>
  <si>
    <t>AR1081446</t>
  </si>
  <si>
    <t>AR1081447</t>
  </si>
  <si>
    <t>回収条件２-回収サイト１-分割割当値</t>
    <rPh sb="13" eb="15">
      <t>ブンカツ</t>
    </rPh>
    <rPh sb="15" eb="17">
      <t>ワリアテ</t>
    </rPh>
    <rPh sb="17" eb="18">
      <t>アタイ</t>
    </rPh>
    <phoneticPr fontId="26"/>
  </si>
  <si>
    <t>AR1081448</t>
  </si>
  <si>
    <t>AR1081451</t>
  </si>
  <si>
    <t>回収条件２-回収サイト２-休日回収指定</t>
    <rPh sb="13" eb="15">
      <t>キュウジツ</t>
    </rPh>
    <phoneticPr fontId="26"/>
  </si>
  <si>
    <t>AR1081452</t>
  </si>
  <si>
    <t>AR1081453</t>
  </si>
  <si>
    <t>回収条件２-回収サイト２-回収予定日（設定）</t>
    <rPh sb="17" eb="18">
      <t>ビ</t>
    </rPh>
    <rPh sb="19" eb="21">
      <t>セッテイ</t>
    </rPh>
    <phoneticPr fontId="26"/>
  </si>
  <si>
    <t>AR1081454</t>
  </si>
  <si>
    <t>回収条件２-回収サイト２-回収予定日（月）</t>
    <rPh sb="17" eb="18">
      <t>ビ</t>
    </rPh>
    <rPh sb="19" eb="20">
      <t>ツキ</t>
    </rPh>
    <phoneticPr fontId="26"/>
  </si>
  <si>
    <t>AR1081455</t>
  </si>
  <si>
    <t>回収条件２-回収サイト２-回収予定日（日）</t>
    <rPh sb="17" eb="18">
      <t>ビ</t>
    </rPh>
    <rPh sb="19" eb="20">
      <t>ニチ</t>
    </rPh>
    <phoneticPr fontId="26"/>
  </si>
  <si>
    <t>AR1081456</t>
  </si>
  <si>
    <t>AR1081457</t>
  </si>
  <si>
    <t>回収条件２-回収サイト２-分割割当値</t>
    <rPh sb="13" eb="15">
      <t>ブンカツ</t>
    </rPh>
    <rPh sb="15" eb="17">
      <t>ワリアテ</t>
    </rPh>
    <rPh sb="17" eb="18">
      <t>アタイ</t>
    </rPh>
    <phoneticPr fontId="26"/>
  </si>
  <si>
    <t>AR1081458</t>
  </si>
  <si>
    <t>AR1081461</t>
  </si>
  <si>
    <t>回収条件２-回収サイト３-休日回収指定</t>
    <rPh sb="13" eb="15">
      <t>キュウジツ</t>
    </rPh>
    <phoneticPr fontId="26"/>
  </si>
  <si>
    <t>AR1081462</t>
  </si>
  <si>
    <t>AR1081463</t>
  </si>
  <si>
    <t>回収条件２-回収サイト３-回収予定日（設定）</t>
    <rPh sb="17" eb="18">
      <t>ビ</t>
    </rPh>
    <rPh sb="19" eb="21">
      <t>セッテイ</t>
    </rPh>
    <phoneticPr fontId="26"/>
  </si>
  <si>
    <t>AR1081464</t>
  </si>
  <si>
    <t>回収条件２-回収サイト３-回収予定日（月）</t>
    <rPh sb="17" eb="18">
      <t>ビ</t>
    </rPh>
    <rPh sb="19" eb="20">
      <t>ツキ</t>
    </rPh>
    <phoneticPr fontId="26"/>
  </si>
  <si>
    <t>AR1081465</t>
  </si>
  <si>
    <t>回収条件２-回収サイト３-回収予定日（日）</t>
    <rPh sb="17" eb="18">
      <t>ビ</t>
    </rPh>
    <rPh sb="19" eb="20">
      <t>ニチ</t>
    </rPh>
    <phoneticPr fontId="26"/>
  </si>
  <si>
    <t>AR1081466</t>
  </si>
  <si>
    <t>AR1081467</t>
  </si>
  <si>
    <t>回収条件２-回収サイト３-分割割当値</t>
    <rPh sb="13" eb="15">
      <t>ブンカツ</t>
    </rPh>
    <rPh sb="15" eb="17">
      <t>ワリアテ</t>
    </rPh>
    <rPh sb="17" eb="18">
      <t>アタイ</t>
    </rPh>
    <phoneticPr fontId="26"/>
  </si>
  <si>
    <t>AR1081468</t>
  </si>
  <si>
    <t>回収条件３-基準額</t>
    <rPh sb="6" eb="8">
      <t>キジュン</t>
    </rPh>
    <rPh sb="8" eb="9">
      <t>ガク</t>
    </rPh>
    <phoneticPr fontId="26"/>
  </si>
  <si>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</si>
  <si>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</si>
  <si>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</si>
  <si>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</si>
  <si>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</si>
  <si>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</si>
  <si>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6"/>
  </si>
  <si>
    <t>AR1081572</t>
  </si>
  <si>
    <t>AR1081573</t>
  </si>
  <si>
    <t>回収条件３-回収サイト１-回収予定日（設定）</t>
    <rPh sb="17" eb="18">
      <t>ビ</t>
    </rPh>
    <rPh sb="19" eb="21">
      <t>セッテイ</t>
    </rPh>
    <phoneticPr fontId="26"/>
  </si>
  <si>
    <t>AR1081574</t>
  </si>
  <si>
    <t>回収条件３-回収サイト１-回収予定日（月）</t>
    <rPh sb="17" eb="18">
      <t>ビ</t>
    </rPh>
    <rPh sb="19" eb="20">
      <t>ツキ</t>
    </rPh>
    <phoneticPr fontId="26"/>
  </si>
  <si>
    <t>AR1081575</t>
  </si>
  <si>
    <t>回収条件３-回収サイト１-回収予定日（日）</t>
    <rPh sb="17" eb="18">
      <t>ビ</t>
    </rPh>
    <rPh sb="19" eb="20">
      <t>ニチ</t>
    </rPh>
    <phoneticPr fontId="26"/>
  </si>
  <si>
    <t>AR1081576</t>
  </si>
  <si>
    <t>AR1081577</t>
  </si>
  <si>
    <t>回収条件３-回収サイト１-分割割当値</t>
    <rPh sb="13" eb="15">
      <t>ブンカツ</t>
    </rPh>
    <rPh sb="15" eb="17">
      <t>ワリアテ</t>
    </rPh>
    <rPh sb="17" eb="18">
      <t>アタイ</t>
    </rPh>
    <phoneticPr fontId="26"/>
  </si>
  <si>
    <t>AR1081578</t>
  </si>
  <si>
    <t>AR1081581</t>
  </si>
  <si>
    <t>回収条件３-回収サイト２-休日回収指定</t>
    <rPh sb="13" eb="15">
      <t>キュウジツ</t>
    </rPh>
    <phoneticPr fontId="26"/>
  </si>
  <si>
    <t>AR1081582</t>
  </si>
  <si>
    <t>AR1081583</t>
  </si>
  <si>
    <t>回収条件３-回収サイト２-回収予定日（設定）</t>
    <rPh sb="17" eb="18">
      <t>ビ</t>
    </rPh>
    <rPh sb="19" eb="21">
      <t>セッテイ</t>
    </rPh>
    <phoneticPr fontId="26"/>
  </si>
  <si>
    <t>AR1081584</t>
  </si>
  <si>
    <t>回収条件３-回収サイト２-回収予定日（月）</t>
    <rPh sb="17" eb="18">
      <t>ビ</t>
    </rPh>
    <rPh sb="19" eb="20">
      <t>ツキ</t>
    </rPh>
    <phoneticPr fontId="26"/>
  </si>
  <si>
    <t>AR1081585</t>
  </si>
  <si>
    <t>回収条件３-回収サイト２-回収予定日（日）</t>
    <rPh sb="17" eb="18">
      <t>ビ</t>
    </rPh>
    <rPh sb="19" eb="20">
      <t>ニチ</t>
    </rPh>
    <phoneticPr fontId="26"/>
  </si>
  <si>
    <t>AR1081586</t>
  </si>
  <si>
    <t>AR1081587</t>
  </si>
  <si>
    <t>回収条件３-回収サイト２-分割割当値</t>
    <rPh sb="13" eb="15">
      <t>ブンカツ</t>
    </rPh>
    <rPh sb="15" eb="17">
      <t>ワリアテ</t>
    </rPh>
    <rPh sb="17" eb="18">
      <t>アタイ</t>
    </rPh>
    <phoneticPr fontId="26"/>
  </si>
  <si>
    <t>AR1081588</t>
  </si>
  <si>
    <t>AR1081591</t>
  </si>
  <si>
    <t>回収条件３-回収サイト３-休日回収指定</t>
    <rPh sb="13" eb="15">
      <t>キュウジツ</t>
    </rPh>
    <phoneticPr fontId="26"/>
  </si>
  <si>
    <t>AR1081592</t>
  </si>
  <si>
    <t>AR1081593</t>
  </si>
  <si>
    <t>回収条件３-回収サイト３-回収予定日（設定）</t>
    <rPh sb="17" eb="18">
      <t>ビ</t>
    </rPh>
    <rPh sb="19" eb="21">
      <t>セッテイ</t>
    </rPh>
    <phoneticPr fontId="26"/>
  </si>
  <si>
    <t>AR1081594</t>
  </si>
  <si>
    <t>回収条件３-回収サイト３-回収予定日（月）</t>
    <rPh sb="17" eb="18">
      <t>ビ</t>
    </rPh>
    <rPh sb="19" eb="20">
      <t>ツキ</t>
    </rPh>
    <phoneticPr fontId="26"/>
  </si>
  <si>
    <t>AR1081595</t>
  </si>
  <si>
    <t>回収条件３-回収サイト３-回収予定日（日）</t>
    <rPh sb="17" eb="18">
      <t>ビ</t>
    </rPh>
    <rPh sb="19" eb="20">
      <t>ニチ</t>
    </rPh>
    <phoneticPr fontId="26"/>
  </si>
  <si>
    <t>AR1081596</t>
  </si>
  <si>
    <t>AR1081597</t>
  </si>
  <si>
    <t>回収条件３-回収サイト３-分割割当値</t>
    <rPh sb="13" eb="15">
      <t>ブンカツ</t>
    </rPh>
    <rPh sb="15" eb="17">
      <t>ワリアテ</t>
    </rPh>
    <rPh sb="17" eb="18">
      <t>アタイ</t>
    </rPh>
    <phoneticPr fontId="26"/>
  </si>
  <si>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</si>
  <si>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</si>
  <si>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</si>
  <si>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</si>
  <si>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</si>
  <si>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</si>
  <si>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</si>
  <si>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</si>
  <si>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</si>
  <si>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</si>
  <si>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</si>
  <si>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</si>
  <si>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</si>
  <si>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</si>
  <si>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</si>
  <si>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</si>
  <si>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</si>
  <si>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</si>
  <si>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</si>
  <si>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</si>
  <si>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</si>
  <si>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</si>
  <si>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</si>
  <si>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</si>
  <si>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</si>
  <si>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</si>
  <si>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</si>
  <si>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</si>
  <si>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</si>
  <si>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</si>
  <si>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</si>
  <si>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</si>
  <si>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</si>
  <si>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</si>
  <si>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</si>
  <si>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</si>
  <si>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</si>
  <si>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</si>
  <si>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</si>
  <si>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</si>
  <si>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</si>
  <si>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</si>
  <si>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</si>
  <si>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</si>
  <si>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</si>
  <si>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</si>
  <si>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</si>
  <si>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</si>
  <si>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</si>
  <si>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</si>
  <si>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</si>
  <si>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</si>
  <si>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</si>
  <si>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</si>
  <si>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</si>
  <si>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</si>
  <si>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</si>
  <si>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</si>
  <si>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</si>
  <si>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</si>
  <si>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</si>
  <si>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</si>
  <si>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</si>
  <si>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</si>
  <si>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</si>
  <si>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</si>
  <si>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</si>
  <si>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</si>
  <si>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</si>
  <si>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</si>
  <si>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</si>
  <si>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</si>
  <si>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</si>
  <si>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</si>
  <si>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</si>
  <si>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</si>
  <si>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</si>
  <si>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</si>
  <si>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</si>
  <si>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</si>
  <si>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</si>
  <si>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</si>
  <si>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</si>
  <si>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</si>
  <si>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</si>
  <si>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</si>
  <si>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</si>
  <si>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</si>
  <si>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</si>
  <si>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</si>
  <si>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</si>
  <si>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</si>
  <si>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</si>
  <si>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</si>
  <si>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</si>
  <si>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</si>
  <si>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</si>
  <si>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</si>
  <si>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</si>
  <si>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</si>
  <si>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</si>
  <si>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</si>
  <si>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</si>
  <si>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</si>
  <si>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</si>
  <si>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</si>
  <si>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</si>
  <si>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</si>
  <si>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</si>
  <si>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</si>
  <si>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</si>
  <si>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</si>
  <si>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</si>
  <si>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</si>
  <si>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</si>
  <si>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</si>
  <si>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</si>
  <si>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</si>
  <si>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</si>
  <si>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</si>
  <si>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</si>
  <si>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</si>
  <si>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</si>
  <si>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</si>
  <si>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</si>
  <si>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</si>
  <si>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</si>
  <si>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</si>
  <si>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</si>
  <si>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</si>
  <si>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</si>
  <si>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</si>
  <si>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</si>
  <si>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</si>
  <si>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</si>
  <si>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</si>
  <si>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</si>
  <si>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</si>
  <si>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</si>
  <si>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</si>
  <si>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</si>
  <si>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</si>
  <si>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</si>
  <si>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</si>
  <si>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</si>
  <si>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</si>
  <si>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</si>
  <si>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</si>
  <si>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</si>
  <si>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</si>
  <si>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</si>
  <si>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</si>
  <si>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</si>
  <si>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</si>
  <si>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</si>
  <si>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</si>
  <si>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</si>
  <si>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</si>
  <si>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</si>
  <si>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</si>
  <si>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</si>
  <si>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</si>
  <si>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</si>
  <si>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</si>
  <si>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</si>
  <si>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</si>
  <si>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</si>
  <si>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</si>
  <si>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</si>
  <si>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</si>
  <si>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</si>
  <si>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</si>
  <si>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</si>
  <si>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</si>
  <si>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</si>
  <si>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</si>
  <si>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</si>
  <si>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</si>
  <si>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</si>
  <si>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</si>
  <si>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</si>
  <si>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</si>
  <si>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</si>
  <si>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</si>
  <si>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</si>
  <si>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</si>
  <si>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</si>
  <si>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</si>
  <si>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</si>
  <si>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</si>
  <si>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</si>
  <si>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</si>
  <si>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</si>
  <si>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</si>
  <si>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</si>
  <si>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</si>
  <si>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</si>
  <si>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</si>
  <si>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</si>
  <si>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</si>
  <si>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</si>
  <si>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</si>
  <si>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</si>
  <si>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</si>
  <si>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</si>
  <si>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</si>
  <si>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</si>
  <si>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</si>
  <si>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</si>
  <si>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</si>
  <si>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</si>
  <si>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</si>
  <si>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</si>
  <si>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</si>
  <si>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</si>
  <si>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</si>
  <si>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</si>
  <si>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</si>
  <si>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</si>
  <si>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</si>
  <si>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</si>
  <si>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</si>
  <si>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</si>
  <si>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</si>
  <si>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</si>
  <si>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</si>
  <si>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</si>
  <si>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</si>
  <si>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</si>
  <si>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</si>
  <si>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</si>
  <si>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</si>
  <si>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</si>
  <si>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</si>
  <si>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</si>
  <si>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</si>
  <si>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</si>
  <si>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</si>
  <si>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</si>
  <si>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</si>
  <si>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</si>
  <si>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</si>
  <si>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</si>
  <si>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</si>
  <si>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</si>
  <si>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</si>
  <si>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</si>
  <si>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</si>
  <si>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</si>
  <si>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</si>
  <si>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</si>
  <si>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</si>
  <si>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</si>
  <si>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</si>
  <si>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</si>
  <si>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</si>
  <si>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</si>
  <si>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</si>
  <si>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</si>
  <si>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</si>
  <si>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</si>
  <si>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</si>
  <si>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</si>
  <si>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</si>
  <si>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</si>
  <si>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</si>
  <si>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</si>
  <si>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</si>
  <si>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</si>
  <si>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</si>
  <si>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</si>
  <si>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</si>
  <si>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</si>
  <si>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</si>
  <si>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</si>
  <si>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3"/>
  </si>
  <si>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</si>
  <si>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</si>
  <si>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</si>
  <si>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</si>
  <si>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</si>
  <si>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</si>
  <si>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</si>
  <si>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</si>
  <si>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</si>
  <si>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</si>
  <si>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</si>
  <si>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</si>
  <si>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</si>
  <si>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</si>
  <si>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</si>
  <si>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</si>
  <si>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</si>
  <si>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</si>
  <si>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</si>
  <si>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</si>
  <si>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</si>
  <si>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</si>
  <si>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</si>
  <si>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</si>
  <si>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</si>
  <si>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</si>
  <si>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</si>
  <si>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</si>
  <si>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</si>
  <si>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</si>
  <si>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</si>
  <si>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</si>
  <si>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</si>
  <si>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</si>
  <si>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</si>
  <si>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</si>
  <si>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</si>
  <si>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</si>
  <si>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</si>
  <si>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</si>
  <si>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</si>
  <si>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</si>
  <si>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</si>
  <si>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</si>
  <si>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</si>
  <si>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</si>
  <si>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</si>
  <si>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</si>
  <si>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</si>
  <si>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</si>
  <si>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</si>
  <si>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</si>
  <si>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</si>
  <si>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</si>
  <si>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</si>
  <si>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</si>
  <si>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</si>
  <si>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</si>
  <si>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</si>
  <si>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</si>
  <si>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</si>
  <si>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</si>
  <si>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</si>
  <si>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</si>
  <si>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</si>
  <si>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</si>
  <si>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</si>
  <si>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</si>
  <si>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</si>
  <si>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</si>
  <si>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</si>
  <si>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</si>
  <si>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</si>
  <si>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</si>
  <si>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</si>
  <si>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</si>
  <si>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</si>
  <si>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</si>
  <si>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</si>
  <si>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</si>
  <si>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</si>
  <si>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</si>
  <si>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</si>
  <si>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</si>
  <si>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</si>
  <si>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</si>
  <si>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</si>
  <si>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</si>
  <si>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</si>
  <si>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</si>
  <si>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</si>
  <si>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</si>
  <si>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</si>
  <si>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</si>
  <si>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</si>
  <si>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</si>
  <si>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</si>
  <si>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</si>
  <si>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</si>
  <si>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</si>
  <si>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</si>
  <si>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</si>
  <si>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</si>
  <si>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</si>
  <si>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</si>
  <si>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</si>
  <si>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</si>
  <si>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</si>
  <si>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</si>
  <si>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</si>
  <si>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</si>
  <si>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</si>
  <si>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</si>
  <si>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</si>
  <si>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</si>
  <si>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</si>
  <si>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</si>
  <si>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</si>
  <si>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</si>
  <si>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</si>
  <si>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</si>
  <si>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</si>
  <si>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</si>
  <si>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</si>
  <si>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</si>
  <si>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</si>
  <si>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</si>
  <si>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</si>
  <si>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</si>
  <si>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</si>
  <si>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</si>
  <si>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</si>
  <si>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</si>
  <si>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</si>
  <si>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</si>
  <si>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</si>
  <si>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</si>
  <si>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</si>
  <si>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</si>
  <si>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</si>
  <si>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</si>
  <si>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</si>
  <si>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</si>
  <si>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</si>
  <si>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</si>
  <si>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</si>
  <si>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</si>
  <si>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</si>
  <si>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</si>
  <si>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</si>
  <si>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</si>
  <si>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</si>
  <si>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</si>
  <si>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</si>
  <si>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</si>
  <si>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</si>
  <si>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</si>
  <si>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</si>
  <si>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</si>
  <si>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</si>
  <si>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</si>
  <si>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</si>
  <si>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</si>
  <si>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</si>
  <si>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</si>
  <si>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</si>
  <si>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</si>
  <si>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</si>
  <si>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</si>
  <si>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</si>
  <si>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</si>
  <si>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</si>
  <si>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</si>
  <si>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</si>
  <si>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</si>
  <si>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</si>
  <si>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</si>
  <si>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</si>
  <si>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</si>
  <si>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</si>
  <si>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3"/>
  </si>
  <si>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</si>
  <si>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</si>
  <si>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</si>
  <si>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</si>
  <si>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</si>
  <si>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</si>
  <si>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</si>
  <si>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</si>
  <si>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</si>
  <si>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</si>
  <si>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</si>
  <si>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</si>
  <si>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</si>
  <si>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</si>
  <si>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</si>
  <si>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</si>
  <si>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</si>
  <si>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</si>
  <si>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</si>
  <si>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</si>
  <si>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</si>
  <si>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</si>
  <si>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</si>
  <si>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</si>
  <si>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</si>
  <si>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</si>
  <si>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</si>
  <si>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</si>
  <si>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</si>
  <si>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</si>
  <si>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</si>
  <si>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</si>
  <si>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</si>
  <si>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</si>
  <si>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</si>
  <si>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</si>
  <si>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</si>
  <si>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</si>
  <si>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</si>
  <si>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</si>
  <si>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</si>
  <si>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</si>
  <si>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</si>
  <si>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</si>
  <si>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</si>
  <si>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</si>
  <si>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</si>
  <si>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</si>
  <si>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</si>
  <si>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</si>
  <si>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</si>
  <si>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</si>
  <si>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</si>
  <si>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</si>
  <si>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</si>
  <si>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</si>
  <si>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</si>
  <si>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</si>
  <si>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</si>
  <si>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</si>
  <si>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</si>
  <si>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</si>
  <si>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</si>
  <si>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</si>
  <si>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</si>
  <si>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</si>
  <si>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</si>
  <si>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</si>
  <si>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</si>
  <si>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</si>
  <si>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</si>
  <si>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</si>
  <si>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</si>
  <si>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</si>
  <si>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</si>
  <si>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</si>
  <si>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</si>
  <si>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</si>
  <si>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</si>
  <si>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</si>
  <si>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</si>
  <si>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</si>
  <si>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</si>
  <si>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</si>
  <si>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</si>
  <si>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</si>
  <si>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</si>
  <si>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</si>
  <si>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</si>
  <si>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</si>
  <si>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</si>
  <si>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</si>
  <si>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</si>
  <si>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</si>
  <si>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</si>
  <si>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</si>
  <si>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</si>
  <si>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</si>
  <si>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</si>
  <si>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</si>
  <si>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</si>
  <si>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</si>
  <si>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</si>
  <si>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</si>
  <si>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</si>
  <si>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</si>
  <si>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</si>
  <si>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</si>
  <si>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</si>
  <si>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</si>
  <si>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</si>
  <si>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</si>
  <si>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</si>
  <si>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</si>
  <si>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</si>
  <si>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</si>
  <si>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</si>
  <si>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</si>
  <si>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</si>
  <si>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</si>
  <si>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</si>
  <si>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</si>
  <si>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</si>
  <si>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</si>
  <si>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</si>
  <si>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</si>
  <si>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</si>
  <si>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</si>
  <si>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</si>
  <si>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</si>
  <si>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</si>
  <si>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</si>
  <si>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</si>
  <si>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</si>
  <si>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</si>
  <si>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</si>
  <si>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</si>
  <si>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</si>
  <si>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</si>
  <si>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</si>
  <si>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</si>
  <si>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</si>
  <si>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</si>
  <si>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</si>
  <si>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</si>
  <si>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</si>
  <si>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</si>
  <si>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</si>
  <si>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</si>
  <si>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</si>
  <si>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</si>
  <si>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</si>
  <si>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</si>
  <si>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</si>
  <si>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</si>
  <si>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</si>
  <si>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</si>
  <si>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</si>
  <si>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</si>
  <si>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</si>
  <si>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</si>
  <si>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</si>
  <si>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</si>
  <si>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</si>
  <si>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</si>
  <si>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</si>
  <si>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</si>
  <si>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</si>
  <si>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</si>
  <si>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</si>
  <si>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</si>
  <si>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</si>
  <si>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</si>
  <si>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</si>
  <si>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</si>
  <si>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</si>
  <si>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</si>
  <si>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</si>
  <si>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</si>
  <si>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</si>
  <si>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</si>
  <si>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</si>
  <si>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3"/>
  </si>
  <si>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</si>
  <si>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</si>
  <si>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</si>
  <si>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</si>
  <si>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</si>
  <si>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</si>
  <si>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</si>
  <si>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</si>
  <si>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</si>
  <si>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</si>
  <si>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</si>
  <si>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</si>
  <si>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</si>
  <si>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</si>
  <si>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</si>
  <si>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</si>
  <si>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</si>
  <si>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</si>
  <si>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</si>
  <si>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</si>
  <si>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</si>
  <si>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</si>
  <si>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</si>
  <si>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</si>
  <si>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</si>
  <si>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</si>
  <si>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</si>
  <si>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</si>
  <si>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</si>
  <si>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</si>
  <si>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</si>
  <si>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</si>
  <si>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</si>
  <si>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</si>
  <si>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</si>
  <si>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</si>
  <si>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</si>
  <si>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</si>
  <si>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</si>
  <si>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</si>
  <si>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</si>
  <si>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</si>
  <si>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</si>
  <si>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</si>
  <si>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</si>
  <si>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</si>
  <si>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</si>
  <si>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</si>
  <si>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</si>
  <si>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</si>
  <si>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</si>
  <si>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</si>
  <si>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</si>
  <si>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</si>
  <si>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</si>
  <si>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</si>
  <si>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</si>
  <si>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</si>
  <si>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</si>
  <si>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</si>
  <si>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</si>
  <si>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</si>
  <si>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</si>
  <si>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</si>
  <si>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</si>
  <si>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</si>
  <si>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</si>
  <si>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</si>
  <si>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</si>
  <si>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</si>
  <si>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</si>
  <si>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</si>
  <si>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</si>
  <si>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</si>
  <si>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</si>
  <si>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</si>
  <si>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</si>
  <si>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</si>
  <si>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</si>
  <si>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</si>
  <si>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</si>
  <si>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</si>
  <si>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</si>
  <si>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</si>
  <si>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</si>
  <si>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</si>
  <si>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</si>
  <si>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</si>
  <si>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</si>
  <si>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</si>
  <si>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</si>
  <si>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</si>
  <si>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</si>
  <si>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</si>
  <si>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</si>
  <si>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3"/>
  </si>
  <si>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</si>
  <si>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</si>
  <si>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</si>
  <si>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</si>
  <si>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</si>
  <si>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</si>
  <si>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</si>
  <si>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</si>
  <si>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</si>
  <si>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</si>
  <si>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</si>
  <si>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</si>
  <si>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</si>
  <si>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</si>
  <si>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</si>
  <si>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</si>
  <si>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</si>
  <si>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</si>
  <si>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</si>
  <si>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</si>
  <si>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</si>
  <si>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</si>
  <si>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</si>
  <si>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</si>
  <si>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</si>
  <si>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</si>
  <si>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</si>
  <si>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</si>
  <si>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</si>
  <si>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</si>
  <si>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</si>
  <si>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</si>
  <si>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</si>
  <si>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</si>
  <si>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</si>
  <si>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</si>
  <si>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</si>
  <si>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</si>
  <si>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</si>
  <si>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</si>
  <si>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</si>
  <si>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</si>
  <si>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</si>
  <si>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</si>
  <si>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</si>
  <si>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</si>
  <si>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</si>
  <si>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</si>
  <si>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</si>
  <si>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</si>
  <si>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</si>
  <si>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</si>
  <si>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</si>
  <si>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</si>
  <si>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</si>
  <si>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</si>
  <si>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</si>
  <si>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</si>
  <si>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3"/>
  </si>
  <si>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</si>
  <si>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</si>
  <si>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</si>
  <si>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</si>
  <si>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</si>
  <si>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</si>
  <si>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</si>
  <si>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</si>
  <si>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</si>
  <si>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</si>
  <si>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</si>
  <si>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</si>
  <si>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</si>
  <si>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</si>
  <si>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</si>
  <si>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</si>
  <si>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</si>
  <si>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</si>
  <si>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</si>
  <si>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</si>
  <si>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</si>
  <si>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</si>
  <si>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</si>
  <si>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</si>
  <si>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</si>
  <si>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</si>
  <si>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</si>
  <si>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</si>
  <si>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</si>
  <si>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</si>
  <si>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</si>
  <si>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</si>
  <si>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</si>
  <si>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</si>
  <si>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</si>
  <si>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</si>
  <si>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</si>
  <si>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</si>
  <si>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</si>
  <si>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</si>
  <si>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</si>
  <si>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</si>
  <si>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</si>
  <si>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</si>
  <si>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</si>
  <si>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</si>
  <si>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</si>
  <si>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</si>
  <si>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</si>
  <si>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</si>
  <si>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</si>
  <si>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</si>
  <si>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</si>
  <si>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</si>
  <si>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</si>
  <si>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</si>
  <si>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3"/>
  </si>
  <si>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</si>
  <si>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</si>
  <si>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</si>
  <si>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</si>
  <si>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</si>
  <si>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</si>
  <si>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</si>
  <si>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</si>
  <si>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</si>
  <si>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</si>
  <si>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</si>
  <si>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</si>
  <si>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</si>
  <si>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</si>
  <si>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</si>
  <si>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</si>
  <si>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</si>
  <si>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</si>
  <si>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</si>
  <si>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</si>
  <si>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</si>
  <si>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</si>
  <si>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</si>
  <si>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</si>
  <si>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</si>
  <si>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</si>
  <si>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</si>
  <si>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</si>
  <si>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</si>
  <si>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</si>
  <si>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</si>
  <si>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</si>
  <si>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</si>
  <si>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</si>
  <si>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</si>
  <si>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</si>
  <si>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</si>
  <si>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</si>
  <si>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</si>
  <si>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</si>
  <si>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</si>
  <si>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</si>
  <si>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</si>
  <si>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</si>
  <si>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</si>
  <si>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</si>
  <si>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</si>
  <si>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</si>
  <si>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</si>
  <si>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</si>
  <si>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</si>
  <si>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</si>
  <si>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</si>
  <si>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</si>
  <si>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</si>
  <si>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</si>
  <si>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</si>
  <si>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</si>
  <si>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</si>
  <si>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</si>
  <si>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</si>
  <si>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</si>
  <si>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</si>
  <si>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</si>
  <si>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</si>
  <si>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</si>
  <si>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</si>
  <si>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</si>
  <si>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</si>
  <si>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</si>
  <si>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</si>
  <si>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</si>
  <si>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</si>
  <si>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</si>
  <si>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</si>
  <si>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</si>
  <si>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</si>
  <si>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</si>
  <si>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</si>
  <si>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</si>
  <si>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</si>
  <si>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</si>
  <si>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</si>
  <si>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</si>
  <si>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</si>
  <si>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</si>
  <si>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</si>
  <si>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</si>
  <si>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</si>
  <si>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6"/>
  </si>
  <si>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</si>
  <si>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</si>
  <si>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</si>
  <si>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</si>
  <si>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</si>
  <si>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</si>
  <si>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</si>
  <si>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</si>
  <si>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6"/>
  </si>
  <si>
    <t>AR1085706</t>
  </si>
  <si>
    <t>支払予定確定単位設定（共通・営業債務）</t>
    <rPh sb="0" eb="2">
      <t>シハライ</t>
    </rPh>
    <rPh sb="2" eb="4">
      <t>ヨテイ</t>
    </rPh>
    <rPh sb="4" eb="6">
      <t>カクテイ</t>
    </rPh>
    <rPh sb="6" eb="8">
      <t>タンイ</t>
    </rPh>
    <rPh sb="8" eb="10">
      <t>セッテイ</t>
    </rPh>
    <phoneticPr fontId="26"/>
  </si>
  <si>
    <t>AR1085707</t>
  </si>
  <si>
    <t>支払予定確定単位（共通・営業債務）</t>
    <rPh sb="0" eb="2">
      <t>シハライ</t>
    </rPh>
    <rPh sb="2" eb="4">
      <t>ヨテイ</t>
    </rPh>
    <rPh sb="4" eb="6">
      <t>カクテイ</t>
    </rPh>
    <rPh sb="6" eb="8">
      <t>タンイ</t>
    </rPh>
    <phoneticPr fontId="26"/>
  </si>
  <si>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</si>
  <si>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</si>
  <si>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</si>
  <si>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</si>
  <si>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</si>
  <si>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</si>
  <si>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6"/>
  </si>
  <si>
    <t>AR1085712</t>
  </si>
  <si>
    <t>支払予定確定単位設定（営業外債務）</t>
    <rPh sb="0" eb="2">
      <t>シハライ</t>
    </rPh>
    <rPh sb="2" eb="4">
      <t>ヨテイ</t>
    </rPh>
    <rPh sb="4" eb="6">
      <t>カクテイ</t>
    </rPh>
    <rPh sb="6" eb="8">
      <t>タンイ</t>
    </rPh>
    <rPh sb="8" eb="10">
      <t>セッテイ</t>
    </rPh>
    <phoneticPr fontId="26"/>
  </si>
  <si>
    <t>AR1085713</t>
  </si>
  <si>
    <t>支払予定確定単位（営業外債務）</t>
    <rPh sb="0" eb="2">
      <t>シハライ</t>
    </rPh>
    <rPh sb="2" eb="4">
      <t>ヨテイ</t>
    </rPh>
    <rPh sb="4" eb="6">
      <t>カクテイ</t>
    </rPh>
    <rPh sb="6" eb="8">
      <t>タンイ</t>
    </rPh>
    <phoneticPr fontId="26"/>
  </si>
  <si>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</si>
  <si>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</si>
  <si>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</si>
  <si>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</si>
  <si>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</si>
  <si>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</si>
  <si>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</si>
  <si>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26"/>
  </si>
  <si>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</si>
  <si>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</si>
  <si>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</si>
  <si>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26"/>
  </si>
  <si>
    <t>AR1085814</t>
  </si>
  <si>
    <t>支払条件１-支払サイト１-支払予定日（月）</t>
    <rPh sb="13" eb="15">
      <t>シハライ</t>
    </rPh>
    <rPh sb="15" eb="17">
      <t>ヨテイ</t>
    </rPh>
    <rPh sb="17" eb="18">
      <t>ビ</t>
    </rPh>
    <rPh sb="19" eb="20">
      <t>ツキ</t>
    </rPh>
    <phoneticPr fontId="26"/>
  </si>
  <si>
    <t>AR1085815</t>
  </si>
  <si>
    <t>支払条件１-支払サイト１-支払予定日（日）</t>
    <rPh sb="13" eb="15">
      <t>シハライ</t>
    </rPh>
    <rPh sb="15" eb="17">
      <t>ヨテイ</t>
    </rPh>
    <rPh sb="17" eb="18">
      <t>ビ</t>
    </rPh>
    <rPh sb="19" eb="20">
      <t>ニチ</t>
    </rPh>
    <phoneticPr fontId="26"/>
  </si>
  <si>
    <t>AR1085816</t>
  </si>
  <si>
    <t>AR1085817</t>
  </si>
  <si>
    <t>支払条件１-支払サイト１-分割割当値</t>
    <rPh sb="13" eb="15">
      <t>ブンカツ</t>
    </rPh>
    <rPh sb="15" eb="17">
      <t>ワリアテ</t>
    </rPh>
    <rPh sb="17" eb="18">
      <t>アタイ</t>
    </rPh>
    <phoneticPr fontId="26"/>
  </si>
  <si>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</si>
  <si>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</si>
  <si>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</si>
  <si>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26"/>
  </si>
  <si>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</si>
  <si>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</si>
  <si>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</si>
  <si>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26"/>
  </si>
  <si>
    <t>AR1085824</t>
  </si>
  <si>
    <t>支払条件１-支払サイト２-支払予定日（月）</t>
    <rPh sb="13" eb="15">
      <t>シハライ</t>
    </rPh>
    <rPh sb="15" eb="17">
      <t>ヨテイ</t>
    </rPh>
    <rPh sb="17" eb="18">
      <t>ビ</t>
    </rPh>
    <rPh sb="19" eb="20">
      <t>ツキ</t>
    </rPh>
    <phoneticPr fontId="26"/>
  </si>
  <si>
    <t>AR1085825</t>
  </si>
  <si>
    <t>支払条件１-支払サイト２-支払予定日（日）</t>
    <rPh sb="13" eb="15">
      <t>シハライ</t>
    </rPh>
    <rPh sb="15" eb="17">
      <t>ヨテイ</t>
    </rPh>
    <rPh sb="17" eb="18">
      <t>ビ</t>
    </rPh>
    <rPh sb="19" eb="20">
      <t>ニチ</t>
    </rPh>
    <phoneticPr fontId="26"/>
  </si>
  <si>
    <t>AR1085826</t>
  </si>
  <si>
    <t>AR1085827</t>
  </si>
  <si>
    <t>支払条件１-支払サイト２-分割割当値</t>
    <rPh sb="13" eb="15">
      <t>ブンカツ</t>
    </rPh>
    <rPh sb="15" eb="17">
      <t>ワリアテ</t>
    </rPh>
    <rPh sb="17" eb="18">
      <t>アタイ</t>
    </rPh>
    <phoneticPr fontId="26"/>
  </si>
  <si>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</si>
  <si>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</si>
  <si>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</si>
  <si>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26"/>
  </si>
  <si>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</si>
  <si>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</si>
  <si>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</si>
  <si>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26"/>
  </si>
  <si>
    <t>AR1085834</t>
  </si>
  <si>
    <t>支払条件１-支払サイト３-支払予定日（月）</t>
    <rPh sb="13" eb="15">
      <t>シハライ</t>
    </rPh>
    <rPh sb="15" eb="17">
      <t>ヨテイ</t>
    </rPh>
    <rPh sb="17" eb="18">
      <t>ビ</t>
    </rPh>
    <rPh sb="19" eb="20">
      <t>ツキ</t>
    </rPh>
    <phoneticPr fontId="26"/>
  </si>
  <si>
    <t>AR1085835</t>
  </si>
  <si>
    <t>支払条件１-支払サイト３-支払予定日（日）</t>
    <rPh sb="13" eb="15">
      <t>シハライ</t>
    </rPh>
    <rPh sb="15" eb="17">
      <t>ヨテイ</t>
    </rPh>
    <rPh sb="17" eb="18">
      <t>ビ</t>
    </rPh>
    <rPh sb="19" eb="20">
      <t>ニチ</t>
    </rPh>
    <phoneticPr fontId="26"/>
  </si>
  <si>
    <t>AR1085836</t>
  </si>
  <si>
    <t>AR1085837</t>
  </si>
  <si>
    <t>支払条件１-支払サイト３-分割割当値</t>
    <rPh sb="13" eb="15">
      <t>ブンカツ</t>
    </rPh>
    <rPh sb="15" eb="17">
      <t>ワリアテ</t>
    </rPh>
    <rPh sb="17" eb="18">
      <t>アタイ</t>
    </rPh>
    <phoneticPr fontId="26"/>
  </si>
  <si>
    <t>AR1085838</t>
  </si>
  <si>
    <t>支払条件２-基準額</t>
    <rPh sb="6" eb="8">
      <t>キジュン</t>
    </rPh>
    <rPh sb="8" eb="9">
      <t>ガク</t>
    </rPh>
    <phoneticPr fontId="26"/>
  </si>
  <si>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</si>
  <si>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</si>
  <si>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</si>
  <si>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</si>
  <si>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</si>
  <si>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</si>
  <si>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</si>
  <si>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26"/>
  </si>
  <si>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</si>
  <si>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</si>
  <si>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</si>
  <si>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26"/>
  </si>
  <si>
    <t>AR1085944</t>
  </si>
  <si>
    <t>支払条件２-支払サイト１-支払予定日（月）</t>
    <rPh sb="13" eb="15">
      <t>シハライ</t>
    </rPh>
    <rPh sb="15" eb="17">
      <t>ヨテイ</t>
    </rPh>
    <rPh sb="17" eb="18">
      <t>ビ</t>
    </rPh>
    <rPh sb="19" eb="20">
      <t>ツキ</t>
    </rPh>
    <phoneticPr fontId="26"/>
  </si>
  <si>
    <t>AR1085945</t>
  </si>
  <si>
    <t>支払条件２-支払サイト１-支払予定日（日）</t>
    <rPh sb="13" eb="15">
      <t>シハライ</t>
    </rPh>
    <rPh sb="15" eb="17">
      <t>ヨテイ</t>
    </rPh>
    <rPh sb="17" eb="18">
      <t>ビ</t>
    </rPh>
    <rPh sb="19" eb="20">
      <t>ニチ</t>
    </rPh>
    <phoneticPr fontId="26"/>
  </si>
  <si>
    <t>AR1085946</t>
  </si>
  <si>
    <t>AR1085947</t>
  </si>
  <si>
    <t>支払条件２-支払サイト１-分割割当値</t>
    <rPh sb="13" eb="15">
      <t>ブンカツ</t>
    </rPh>
    <rPh sb="15" eb="17">
      <t>ワリアテ</t>
    </rPh>
    <rPh sb="17" eb="18">
      <t>アタイ</t>
    </rPh>
    <phoneticPr fontId="26"/>
  </si>
  <si>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</si>
  <si>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</si>
  <si>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</si>
  <si>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26"/>
  </si>
  <si>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</si>
  <si>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</si>
  <si>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</si>
  <si>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26"/>
  </si>
  <si>
    <t>AR1085954</t>
  </si>
  <si>
    <t>支払条件２-支払サイト２-支払予定日（月）</t>
    <rPh sb="13" eb="15">
      <t>シハライ</t>
    </rPh>
    <rPh sb="15" eb="17">
      <t>ヨテイ</t>
    </rPh>
    <rPh sb="17" eb="18">
      <t>ビ</t>
    </rPh>
    <rPh sb="19" eb="20">
      <t>ツキ</t>
    </rPh>
    <phoneticPr fontId="26"/>
  </si>
  <si>
    <t>AR1085955</t>
  </si>
  <si>
    <t>支払条件２-支払サイト２-支払予定日（日）</t>
    <rPh sb="13" eb="15">
      <t>シハライ</t>
    </rPh>
    <rPh sb="15" eb="17">
      <t>ヨテイ</t>
    </rPh>
    <rPh sb="17" eb="18">
      <t>ビ</t>
    </rPh>
    <rPh sb="19" eb="20">
      <t>ニチ</t>
    </rPh>
    <phoneticPr fontId="26"/>
  </si>
  <si>
    <t>AR1085956</t>
  </si>
  <si>
    <t>AR1085957</t>
  </si>
  <si>
    <t>支払条件２-支払サイト２-分割割当値</t>
    <rPh sb="13" eb="15">
      <t>ブンカツ</t>
    </rPh>
    <rPh sb="15" eb="17">
      <t>ワリアテ</t>
    </rPh>
    <rPh sb="17" eb="18">
      <t>アタイ</t>
    </rPh>
    <phoneticPr fontId="26"/>
  </si>
  <si>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</si>
  <si>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</si>
  <si>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</si>
  <si>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26"/>
  </si>
  <si>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</si>
  <si>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</si>
  <si>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</si>
  <si>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26"/>
  </si>
  <si>
    <t>AR1085964</t>
  </si>
  <si>
    <t>支払条件２-支払サイト３-支払予定日（月）</t>
    <rPh sb="13" eb="15">
      <t>シハライ</t>
    </rPh>
    <rPh sb="15" eb="17">
      <t>ヨテイ</t>
    </rPh>
    <rPh sb="17" eb="18">
      <t>ビ</t>
    </rPh>
    <rPh sb="19" eb="20">
      <t>ツキ</t>
    </rPh>
    <phoneticPr fontId="26"/>
  </si>
  <si>
    <t>AR1085965</t>
  </si>
  <si>
    <t>支払条件２-支払サイト３-支払予定日（日）</t>
    <rPh sb="13" eb="15">
      <t>シハライ</t>
    </rPh>
    <rPh sb="15" eb="17">
      <t>ヨテイ</t>
    </rPh>
    <rPh sb="17" eb="18">
      <t>ビ</t>
    </rPh>
    <rPh sb="19" eb="20">
      <t>ニチ</t>
    </rPh>
    <phoneticPr fontId="26"/>
  </si>
  <si>
    <t>AR1085966</t>
  </si>
  <si>
    <t>AR1085967</t>
  </si>
  <si>
    <t>支払条件２-支払サイト３-分割割当値</t>
    <rPh sb="13" eb="15">
      <t>ブンカツ</t>
    </rPh>
    <rPh sb="15" eb="17">
      <t>ワリアテ</t>
    </rPh>
    <rPh sb="17" eb="18">
      <t>アタイ</t>
    </rPh>
    <phoneticPr fontId="26"/>
  </si>
  <si>
    <t>AR1085968</t>
  </si>
  <si>
    <t>支払条件３-基準額</t>
    <rPh sb="6" eb="8">
      <t>キジュン</t>
    </rPh>
    <rPh sb="8" eb="9">
      <t>ガク</t>
    </rPh>
    <phoneticPr fontId="26"/>
  </si>
  <si>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</si>
  <si>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</si>
  <si>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</si>
  <si>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</si>
  <si>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</si>
  <si>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</si>
  <si>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</si>
  <si>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26"/>
  </si>
  <si>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</si>
  <si>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</si>
  <si>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</si>
  <si>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26"/>
  </si>
  <si>
    <t>AR1086074</t>
  </si>
  <si>
    <t>支払条件３-支払サイト１-支払予定日（月）</t>
    <rPh sb="13" eb="15">
      <t>シハライ</t>
    </rPh>
    <rPh sb="15" eb="17">
      <t>ヨテイ</t>
    </rPh>
    <rPh sb="17" eb="18">
      <t>ビ</t>
    </rPh>
    <rPh sb="19" eb="20">
      <t>ツキ</t>
    </rPh>
    <phoneticPr fontId="26"/>
  </si>
  <si>
    <t>AR1086075</t>
  </si>
  <si>
    <t>支払条件３-支払サイト１-支払予定日（日）</t>
    <rPh sb="13" eb="15">
      <t>シハライ</t>
    </rPh>
    <rPh sb="15" eb="17">
      <t>ヨテイ</t>
    </rPh>
    <rPh sb="17" eb="18">
      <t>ビ</t>
    </rPh>
    <rPh sb="19" eb="20">
      <t>ニチ</t>
    </rPh>
    <phoneticPr fontId="26"/>
  </si>
  <si>
    <t>AR1086076</t>
  </si>
  <si>
    <t>AR1086077</t>
  </si>
  <si>
    <t>支払条件３-支払サイト１-分割割当値</t>
    <rPh sb="13" eb="15">
      <t>ブンカツ</t>
    </rPh>
    <rPh sb="15" eb="17">
      <t>ワリアテ</t>
    </rPh>
    <rPh sb="17" eb="18">
      <t>アタイ</t>
    </rPh>
    <phoneticPr fontId="26"/>
  </si>
  <si>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</si>
  <si>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</si>
  <si>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</si>
  <si>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26"/>
  </si>
  <si>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</si>
  <si>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</si>
  <si>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</si>
  <si>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26"/>
  </si>
  <si>
    <t>AR1086084</t>
  </si>
  <si>
    <t>支払条件３-支払サイト２-支払予定日（月）</t>
    <rPh sb="13" eb="15">
      <t>シハライ</t>
    </rPh>
    <rPh sb="15" eb="17">
      <t>ヨテイ</t>
    </rPh>
    <rPh sb="17" eb="18">
      <t>ビ</t>
    </rPh>
    <rPh sb="19" eb="20">
      <t>ツキ</t>
    </rPh>
    <phoneticPr fontId="26"/>
  </si>
  <si>
    <t>AR1086085</t>
  </si>
  <si>
    <t>支払条件３-支払サイト２-支払予定日（日）</t>
    <rPh sb="13" eb="15">
      <t>シハライ</t>
    </rPh>
    <rPh sb="15" eb="17">
      <t>ヨテイ</t>
    </rPh>
    <rPh sb="17" eb="18">
      <t>ビ</t>
    </rPh>
    <rPh sb="19" eb="20">
      <t>ニチ</t>
    </rPh>
    <phoneticPr fontId="26"/>
  </si>
  <si>
    <t>AR1086086</t>
  </si>
  <si>
    <t>AR1086087</t>
  </si>
  <si>
    <t>支払条件３-支払サイト２-分割割当値</t>
    <rPh sb="13" eb="15">
      <t>ブンカツ</t>
    </rPh>
    <rPh sb="15" eb="17">
      <t>ワリアテ</t>
    </rPh>
    <rPh sb="17" eb="18">
      <t>アタイ</t>
    </rPh>
    <phoneticPr fontId="26"/>
  </si>
  <si>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</si>
  <si>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</si>
  <si>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</si>
  <si>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26"/>
  </si>
  <si>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</si>
  <si>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</si>
  <si>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</si>
  <si>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26"/>
  </si>
  <si>
    <t>AR1086094</t>
  </si>
  <si>
    <t>支払条件３-支払サイト３-支払予定日（月）</t>
    <rPh sb="13" eb="15">
      <t>シハライ</t>
    </rPh>
    <rPh sb="15" eb="17">
      <t>ヨテイ</t>
    </rPh>
    <rPh sb="17" eb="18">
      <t>ビ</t>
    </rPh>
    <rPh sb="19" eb="20">
      <t>ツキ</t>
    </rPh>
    <phoneticPr fontId="26"/>
  </si>
  <si>
    <t>AR1086095</t>
  </si>
  <si>
    <t>支払条件３-支払サイト３-支払予定日（日）</t>
    <rPh sb="13" eb="15">
      <t>シハライ</t>
    </rPh>
    <rPh sb="15" eb="17">
      <t>ヨテイ</t>
    </rPh>
    <rPh sb="17" eb="18">
      <t>ビ</t>
    </rPh>
    <rPh sb="19" eb="20">
      <t>ニチ</t>
    </rPh>
    <phoneticPr fontId="26"/>
  </si>
  <si>
    <t>AR1086096</t>
  </si>
  <si>
    <t>AR1086097</t>
  </si>
  <si>
    <t>支払条件３-支払サイト３-分割割当値</t>
    <rPh sb="13" eb="15">
      <t>ブンカツ</t>
    </rPh>
    <rPh sb="15" eb="17">
      <t>ワリアテ</t>
    </rPh>
    <rPh sb="17" eb="18">
      <t>アタイ</t>
    </rPh>
    <phoneticPr fontId="26"/>
  </si>
  <si>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</si>
  <si>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</si>
  <si>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</si>
  <si>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</si>
  <si>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</si>
  <si>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</si>
  <si>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</si>
  <si>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</si>
  <si>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</si>
  <si>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</si>
  <si>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</si>
  <si>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</si>
  <si>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</si>
  <si>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</si>
  <si>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</si>
  <si>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</si>
  <si>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</si>
  <si>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</si>
  <si>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</si>
  <si>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</si>
  <si>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</si>
  <si>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</si>
  <si>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</si>
  <si>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</si>
  <si>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</si>
  <si>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</si>
  <si>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</si>
  <si>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</si>
  <si>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</si>
  <si>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</si>
  <si>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</si>
  <si>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</si>
  <si>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</si>
  <si>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</si>
  <si>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</si>
  <si>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</si>
  <si>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</si>
  <si>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</si>
  <si>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</si>
  <si>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</si>
  <si>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</si>
  <si>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</si>
  <si>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</si>
  <si>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</si>
  <si>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</si>
  <si>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</si>
  <si>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</si>
  <si>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</si>
  <si>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</si>
  <si>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</si>
  <si>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</si>
  <si>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</si>
  <si>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</si>
  <si>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</si>
  <si>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</si>
  <si>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</si>
  <si>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</si>
  <si>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</si>
  <si>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</si>
  <si>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</si>
  <si>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</si>
  <si>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</si>
  <si>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</si>
  <si>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</si>
  <si>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</si>
  <si>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</si>
  <si>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</si>
  <si>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</si>
  <si>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</si>
  <si>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</si>
  <si>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</si>
  <si>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</si>
  <si>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</si>
  <si>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</si>
  <si>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</si>
  <si>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</si>
  <si>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</si>
  <si>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</si>
  <si>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</si>
  <si>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</si>
  <si>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</si>
  <si>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</si>
  <si>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</si>
  <si>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</si>
  <si>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3"/>
  </si>
  <si>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</si>
  <si>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</si>
  <si>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</si>
  <si>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</si>
  <si>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</si>
  <si>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</si>
  <si>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</si>
  <si>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</si>
  <si>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</si>
  <si>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</si>
  <si>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</si>
  <si>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</si>
  <si>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</si>
  <si>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</si>
  <si>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</si>
  <si>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</si>
  <si>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</si>
  <si>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</si>
  <si>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</si>
  <si>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</si>
  <si>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</si>
  <si>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</si>
  <si>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</si>
  <si>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</si>
  <si>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</si>
  <si>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</si>
  <si>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</si>
  <si>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</si>
  <si>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</si>
  <si>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</si>
  <si>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</si>
  <si>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</si>
  <si>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</si>
  <si>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</si>
  <si>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</si>
  <si>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</si>
  <si>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</si>
  <si>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</si>
  <si>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</si>
  <si>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</si>
  <si>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</si>
  <si>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</si>
  <si>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</si>
  <si>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</si>
  <si>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</si>
  <si>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</si>
  <si>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</si>
  <si>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</si>
  <si>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</si>
  <si>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</si>
  <si>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</si>
  <si>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</si>
  <si>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</si>
  <si>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</si>
  <si>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</si>
  <si>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</si>
  <si>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</si>
  <si>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</si>
  <si>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</si>
  <si>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</si>
  <si>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</si>
  <si>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</si>
  <si>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</si>
  <si>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</si>
  <si>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</si>
  <si>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</si>
  <si>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</si>
  <si>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</si>
  <si>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</si>
  <si>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</si>
  <si>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</si>
  <si>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</si>
  <si>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</si>
  <si>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</si>
  <si>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</si>
  <si>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</si>
  <si>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</si>
  <si>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</si>
  <si>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</si>
  <si>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</si>
  <si>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</si>
  <si>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</si>
  <si>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</si>
  <si>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</si>
  <si>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</si>
  <si>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</si>
  <si>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</si>
  <si>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</si>
  <si>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</si>
  <si>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</si>
  <si>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</si>
  <si>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</si>
  <si>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</si>
  <si>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</si>
  <si>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</si>
  <si>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</si>
  <si>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</si>
  <si>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</si>
  <si>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</si>
  <si>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</si>
  <si>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</si>
  <si>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</si>
  <si>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</si>
  <si>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</si>
  <si>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</si>
  <si>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</si>
  <si>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</si>
  <si>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</si>
  <si>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</si>
  <si>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</si>
  <si>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</si>
  <si>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</si>
  <si>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</si>
  <si>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</si>
  <si>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</si>
  <si>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</si>
  <si>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</si>
  <si>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</si>
  <si>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</si>
  <si>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</si>
  <si>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</si>
  <si>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</si>
  <si>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</si>
  <si>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</si>
  <si>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</si>
  <si>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</si>
  <si>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</si>
  <si>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</si>
  <si>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</si>
  <si>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</si>
  <si>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</si>
  <si>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</si>
  <si>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</si>
  <si>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</si>
  <si>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</si>
  <si>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</si>
  <si>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</si>
  <si>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</si>
  <si>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</si>
  <si>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</si>
  <si>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</si>
  <si>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</si>
  <si>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</si>
  <si>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</si>
  <si>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</si>
  <si>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</si>
  <si>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</si>
  <si>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</si>
  <si>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</si>
  <si>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</si>
  <si>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</si>
  <si>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</si>
  <si>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</si>
  <si>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</si>
  <si>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</si>
  <si>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</si>
  <si>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</si>
  <si>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</si>
  <si>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</si>
  <si>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</si>
  <si>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</si>
  <si>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</si>
  <si>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</si>
  <si>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</si>
  <si>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</si>
  <si>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</si>
  <si>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</si>
  <si>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</si>
  <si>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</si>
  <si>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</si>
  <si>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</si>
  <si>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</si>
  <si>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</si>
  <si>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</si>
  <si>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</si>
  <si>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</si>
  <si>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</si>
  <si>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</si>
  <si>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</si>
  <si>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</si>
  <si>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</si>
  <si>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</si>
  <si>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</si>
  <si>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</si>
  <si>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3"/>
  </si>
  <si>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</si>
  <si>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</si>
  <si>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</si>
  <si>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</si>
  <si>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</si>
  <si>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</si>
  <si>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</si>
  <si>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</si>
  <si>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</si>
  <si>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</si>
  <si>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</si>
  <si>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</si>
  <si>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</si>
  <si>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</si>
  <si>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</si>
  <si>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</si>
  <si>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</si>
  <si>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</si>
  <si>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</si>
  <si>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</si>
  <si>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</si>
  <si>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</si>
  <si>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</si>
  <si>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</si>
  <si>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</si>
  <si>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</si>
  <si>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</si>
  <si>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</si>
  <si>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</si>
  <si>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</si>
  <si>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</si>
  <si>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</si>
  <si>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</si>
  <si>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</si>
  <si>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</si>
  <si>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</si>
  <si>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</si>
  <si>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</si>
  <si>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</si>
  <si>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</si>
  <si>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</si>
  <si>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</si>
  <si>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</si>
  <si>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</si>
  <si>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</si>
  <si>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</si>
  <si>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</si>
  <si>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</si>
  <si>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</si>
  <si>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</si>
  <si>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</si>
  <si>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</si>
  <si>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</si>
  <si>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</si>
  <si>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</si>
  <si>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</si>
  <si>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</si>
  <si>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</si>
  <si>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</si>
  <si>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</si>
  <si>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</si>
  <si>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</si>
  <si>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</si>
  <si>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</si>
  <si>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</si>
  <si>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</si>
  <si>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</si>
  <si>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</si>
  <si>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</si>
  <si>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</si>
  <si>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</si>
  <si>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</si>
  <si>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</si>
  <si>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</si>
  <si>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</si>
  <si>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</si>
  <si>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</si>
  <si>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</si>
  <si>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</si>
  <si>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</si>
  <si>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</si>
  <si>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</si>
  <si>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</si>
  <si>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</si>
  <si>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</si>
  <si>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</si>
  <si>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</si>
  <si>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</si>
  <si>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</si>
  <si>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</si>
  <si>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</si>
  <si>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</si>
  <si>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</si>
  <si>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</si>
  <si>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</si>
  <si>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</si>
  <si>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</si>
  <si>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</si>
  <si>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</si>
  <si>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</si>
  <si>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</si>
  <si>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</si>
  <si>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</si>
  <si>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</si>
  <si>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</si>
  <si>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</si>
  <si>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</si>
  <si>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</si>
  <si>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</si>
  <si>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</si>
  <si>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</si>
  <si>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</si>
  <si>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</si>
  <si>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</si>
  <si>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</si>
  <si>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</si>
  <si>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</si>
  <si>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</si>
  <si>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</si>
  <si>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</si>
  <si>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</si>
  <si>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</si>
  <si>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</si>
  <si>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</si>
  <si>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</si>
  <si>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</si>
  <si>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</si>
  <si>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</si>
  <si>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</si>
  <si>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</si>
  <si>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</si>
  <si>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</si>
  <si>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</si>
  <si>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</si>
  <si>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</si>
  <si>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</si>
  <si>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</si>
  <si>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</si>
  <si>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</si>
  <si>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</si>
  <si>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</si>
  <si>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</si>
  <si>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</si>
  <si>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</si>
  <si>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</si>
  <si>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</si>
  <si>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</si>
  <si>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</si>
  <si>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</si>
  <si>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</si>
  <si>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</si>
  <si>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</si>
  <si>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</si>
  <si>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</si>
  <si>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</si>
  <si>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</si>
  <si>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</si>
  <si>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</si>
  <si>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</si>
  <si>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</si>
  <si>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</si>
  <si>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</si>
  <si>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</si>
  <si>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</si>
  <si>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</si>
  <si>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</si>
  <si>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</si>
  <si>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</si>
  <si>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</si>
  <si>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</si>
  <si>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</si>
  <si>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</si>
  <si>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</si>
  <si>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</si>
  <si>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</si>
  <si>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</si>
  <si>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</si>
  <si>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</si>
  <si>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</si>
  <si>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</si>
  <si>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3"/>
  </si>
  <si>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</si>
  <si>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</si>
  <si>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</si>
  <si>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</si>
  <si>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</si>
  <si>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</si>
  <si>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</si>
  <si>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</si>
  <si>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</si>
  <si>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</si>
  <si>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</si>
  <si>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</si>
  <si>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</si>
  <si>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</si>
  <si>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</si>
  <si>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</si>
  <si>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</si>
  <si>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</si>
  <si>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</si>
  <si>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</si>
  <si>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</si>
  <si>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</si>
  <si>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</si>
  <si>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</si>
  <si>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</si>
  <si>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</si>
  <si>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</si>
  <si>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</si>
  <si>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</si>
  <si>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</si>
  <si>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</si>
  <si>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</si>
  <si>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</si>
  <si>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</si>
  <si>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</si>
  <si>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</si>
  <si>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</si>
  <si>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</si>
  <si>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</si>
  <si>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</si>
  <si>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</si>
  <si>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</si>
  <si>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</si>
  <si>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</si>
  <si>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</si>
  <si>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</si>
  <si>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</si>
  <si>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</si>
  <si>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</si>
  <si>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</si>
  <si>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</si>
  <si>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</si>
  <si>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</si>
  <si>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</si>
  <si>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</si>
  <si>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</si>
  <si>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</si>
  <si>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</si>
  <si>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</si>
  <si>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</si>
  <si>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</si>
  <si>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</si>
  <si>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</si>
  <si>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</si>
  <si>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</si>
  <si>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</si>
  <si>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</si>
  <si>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</si>
  <si>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</si>
  <si>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</si>
  <si>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</si>
  <si>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</si>
  <si>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</si>
  <si>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</si>
  <si>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</si>
  <si>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</si>
  <si>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</si>
  <si>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</si>
  <si>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</si>
  <si>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</si>
  <si>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</si>
  <si>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</si>
  <si>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</si>
  <si>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</si>
  <si>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</si>
  <si>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</si>
  <si>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</si>
  <si>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</si>
  <si>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</si>
  <si>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</si>
  <si>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</si>
  <si>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</si>
  <si>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</si>
  <si>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</si>
  <si>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</si>
  <si>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</si>
  <si>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</si>
  <si>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</si>
  <si>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</si>
  <si>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</si>
  <si>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</si>
  <si>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</si>
  <si>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</si>
  <si>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</si>
  <si>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</si>
  <si>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</si>
  <si>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</si>
  <si>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</si>
  <si>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</si>
  <si>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</si>
  <si>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</si>
  <si>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</si>
  <si>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</si>
  <si>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</si>
  <si>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</si>
  <si>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</si>
  <si>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</si>
  <si>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</si>
  <si>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</si>
  <si>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</si>
  <si>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</si>
  <si>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</si>
  <si>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</si>
  <si>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</si>
  <si>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</si>
  <si>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</si>
  <si>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</si>
  <si>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</si>
  <si>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</si>
  <si>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</si>
  <si>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</si>
  <si>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</si>
  <si>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</si>
  <si>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</si>
  <si>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</si>
  <si>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</si>
  <si>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</si>
  <si>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</si>
  <si>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</si>
  <si>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</si>
  <si>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</si>
  <si>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</si>
  <si>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</si>
  <si>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</si>
  <si>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</si>
  <si>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</si>
  <si>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</si>
  <si>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</si>
  <si>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</si>
  <si>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</si>
  <si>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</si>
  <si>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</si>
  <si>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</si>
  <si>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</si>
  <si>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</si>
  <si>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</si>
  <si>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</si>
  <si>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</si>
  <si>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</si>
  <si>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</si>
  <si>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</si>
  <si>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</si>
  <si>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</si>
  <si>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</si>
  <si>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</si>
  <si>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</si>
  <si>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</si>
  <si>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</si>
  <si>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</si>
  <si>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</si>
  <si>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</si>
  <si>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</si>
  <si>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</si>
  <si>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</si>
  <si>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</si>
  <si>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</si>
  <si>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</si>
  <si>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</si>
  <si>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</si>
  <si>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</si>
  <si>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</si>
  <si>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3"/>
  </si>
  <si>
    <t>プロジェクト区分コード</t>
    <rPh sb="6" eb="8">
      <t>クブン</t>
    </rPh>
    <phoneticPr fontId="22"/>
  </si>
  <si>
    <t>AR1090001</t>
    <phoneticPr fontId="3"/>
  </si>
  <si>
    <t>４～10</t>
    <phoneticPr fontId="3"/>
  </si>
  <si>
    <t>プロジェクト区分名</t>
    <rPh sb="6" eb="8">
      <t>クブン</t>
    </rPh>
    <rPh sb="8" eb="9">
      <t>メイ</t>
    </rPh>
    <phoneticPr fontId="41"/>
  </si>
  <si>
    <t>AR1090002</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</si>
  <si>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</si>
  <si>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</si>
  <si>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</si>
  <si>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</si>
  <si>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</si>
  <si>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AR1110001</t>
  </si>
  <si>
    <t>AR1110002</t>
  </si>
  <si>
    <t>担当者名カナ</t>
    <rPh sb="0" eb="3">
      <t>タントウシャ</t>
    </rPh>
    <rPh sb="3" eb="4">
      <t>メイ</t>
    </rPh>
    <phoneticPr fontId="1"/>
  </si>
  <si>
    <t>AR1110003</t>
  </si>
  <si>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</si>
  <si>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</si>
  <si>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</si>
  <si>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</si>
  <si>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</si>
  <si>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</si>
  <si>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</si>
  <si>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</si>
  <si>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</si>
  <si>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</si>
  <si>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</si>
  <si>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</si>
  <si>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担当者区分データ</t>
    <phoneticPr fontId="3"/>
  </si>
  <si>
    <t>担当者区分コード</t>
    <rPh sb="3" eb="5">
      <t>クブン</t>
    </rPh>
    <phoneticPr fontId="1"/>
  </si>
  <si>
    <t>AR1120001</t>
  </si>
  <si>
    <t>担当者区分名</t>
    <rPh sb="3" eb="5">
      <t>クブン</t>
    </rPh>
    <rPh sb="5" eb="6">
      <t>メイ</t>
    </rPh>
    <phoneticPr fontId="13"/>
  </si>
  <si>
    <t>AR1120002</t>
  </si>
  <si>
    <t>『外貨入力 for 奉行クラウド』をご利用の場合</t>
    <phoneticPr fontId="3"/>
  </si>
  <si>
    <t>【ヘッダー】</t>
    <phoneticPr fontId="3"/>
  </si>
  <si>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</si>
  <si>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</si>
  <si>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</si>
  <si>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</si>
  <si>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</si>
  <si>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</si>
  <si>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</si>
  <si>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7"/>
  </si>
  <si>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</si>
  <si>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</si>
  <si>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</si>
  <si>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</si>
  <si>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</si>
  <si>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</si>
  <si>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</si>
  <si>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</si>
  <si>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6"/>
  </si>
  <si>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</si>
  <si>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</si>
  <si>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6"/>
  </si>
  <si>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</si>
  <si>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</si>
  <si>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摘要コード</t>
    <rPh sb="0" eb="2">
      <t>テキヨウ</t>
    </rPh>
    <phoneticPr fontId="13"/>
  </si>
  <si>
    <t>AR1130001</t>
  </si>
  <si>
    <t>摘要内容</t>
    <rPh sb="0" eb="2">
      <t>テキヨウ</t>
    </rPh>
    <rPh sb="2" eb="4">
      <t>ナイヨウ</t>
    </rPh>
    <phoneticPr fontId="13"/>
  </si>
  <si>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</si>
  <si>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</si>
  <si>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</si>
  <si>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</si>
  <si>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</si>
  <si>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</si>
  <si>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</si>
  <si>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</si>
  <si>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</si>
  <si>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</si>
  <si>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</si>
  <si>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</si>
  <si>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</si>
  <si>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</si>
  <si>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</si>
  <si>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</si>
  <si>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</si>
  <si>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</si>
  <si>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</si>
  <si>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</si>
  <si>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</si>
  <si>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</si>
  <si>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</si>
  <si>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</si>
  <si>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</si>
  <si>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</si>
  <si>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</si>
  <si>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</si>
  <si>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</si>
  <si>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</si>
  <si>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</si>
  <si>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</si>
  <si>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</si>
  <si>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</si>
  <si>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</si>
  <si>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</si>
  <si>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</si>
  <si>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</si>
  <si>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</si>
  <si>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</si>
  <si>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</si>
  <si>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</si>
  <si>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</si>
  <si>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</si>
  <si>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</si>
  <si>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</si>
  <si>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3"/>
  </si>
  <si>
    <t>[仕入先]メニューで、各項目の初期値を設定できます。新規データとして空白データを受け入れた場合は、初期値の内容が設定されます。</t>
    <rPh sb="1" eb="3">
      <t>シイレ</t>
    </rPh>
    <phoneticPr fontId="3"/>
  </si>
  <si>
    <t>【基本】</t>
    <rPh sb="1" eb="3">
      <t>キホン</t>
    </rPh>
    <phoneticPr fontId="13"/>
  </si>
  <si>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</si>
  <si>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</si>
  <si>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</si>
  <si>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</si>
  <si>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</si>
  <si>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</si>
  <si>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</si>
  <si>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</si>
  <si>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</si>
  <si>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</si>
  <si>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</si>
  <si>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</si>
  <si>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</si>
  <si>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AP2010007</t>
  </si>
  <si>
    <t>種別</t>
    <rPh sb="0" eb="2">
      <t>シュベツ</t>
    </rPh>
    <phoneticPr fontId="13"/>
  </si>
  <si>
    <t>AP2010015</t>
    <phoneticPr fontId="3"/>
  </si>
  <si>
    <t>この項目は、『債務奉行クラウド』をお使いの場合に受け入れできます。</t>
    <rPh sb="7" eb="9">
      <t>サイム</t>
    </rPh>
    <phoneticPr fontId="3"/>
  </si>
  <si>
    <t>AP2010101</t>
  </si>
  <si>
    <t>敬称</t>
    <rPh sb="0" eb="2">
      <t>ケイショウ</t>
    </rPh>
    <phoneticPr fontId="13"/>
  </si>
  <si>
    <t>AP2010102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</si>
  <si>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</si>
  <si>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</si>
  <si>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</si>
  <si>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</si>
  <si>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3"/>
  </si>
  <si>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</si>
  <si>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</si>
  <si>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</si>
  <si>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</si>
  <si>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</si>
  <si>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</si>
  <si>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</si>
  <si>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</si>
  <si>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</si>
  <si>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</si>
  <si>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</si>
  <si>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</si>
  <si>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</si>
  <si>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</si>
  <si>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</si>
  <si>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</si>
  <si>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</si>
  <si>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</si>
  <si>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</si>
  <si>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</si>
  <si>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</si>
  <si>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</si>
  <si>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</si>
  <si>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</si>
  <si>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</si>
  <si>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</si>
  <si>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</si>
  <si>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</si>
  <si>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</si>
  <si>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</si>
  <si>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</si>
  <si>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</si>
  <si>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</si>
  <si>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</si>
  <si>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</si>
  <si>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</si>
  <si>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</si>
  <si>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</si>
  <si>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</si>
  <si>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</si>
  <si>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</si>
  <si>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</si>
  <si>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</si>
  <si>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</si>
  <si>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</si>
  <si>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</si>
  <si>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</si>
  <si>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</si>
  <si>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</si>
  <si>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</si>
  <si>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</si>
  <si>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</si>
  <si>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</si>
  <si>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</si>
  <si>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</si>
  <si>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</si>
  <si>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3"/>
  </si>
  <si>
    <t>この項目は、『奉行Ｖ ERPクラウド』をご利用の場合に受け入れできます。</t>
    <phoneticPr fontId="3"/>
  </si>
  <si>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</si>
  <si>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</si>
  <si>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</si>
  <si>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</si>
  <si>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</si>
  <si>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</si>
  <si>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</si>
  <si>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</si>
  <si>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</si>
  <si>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</si>
  <si>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</si>
  <si>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主セグメント２</t>
    <rPh sb="0" eb="1">
      <t>シュ</t>
    </rPh>
    <phoneticPr fontId="1"/>
  </si>
  <si>
    <t>MM2010302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</si>
  <si>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</si>
  <si>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【仕入】</t>
    <rPh sb="1" eb="3">
      <t>シイレ</t>
    </rPh>
    <phoneticPr fontId="13"/>
  </si>
  <si>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</si>
  <si>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</si>
  <si>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</si>
  <si>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</si>
  <si>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3"/>
  </si>
  <si>
    <t>大文字英字</t>
    <rPh sb="0" eb="5">
      <t>オオモジエイジ</t>
    </rPh>
    <phoneticPr fontId="54"/>
  </si>
  <si>
    <t>為替レート種別コード</t>
    <phoneticPr fontId="54"/>
  </si>
  <si>
    <t>AP2010404</t>
    <phoneticPr fontId="3"/>
  </si>
  <si>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</si>
  <si>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3"/>
  </si>
  <si>
    <t>仕入伝票区分</t>
    <rPh sb="0" eb="6">
      <t>シイレデンヒョウクブン</t>
    </rPh>
    <phoneticPr fontId="1"/>
  </si>
  <si>
    <t>MM2010705</t>
    <phoneticPr fontId="3"/>
  </si>
  <si>
    <t>0：債務計上　1：即時支払</t>
    <rPh sb="2" eb="6">
      <t>サイムケイジョウ</t>
    </rPh>
    <rPh sb="9" eb="11">
      <t>ソクジ</t>
    </rPh>
    <rPh sb="11" eb="13">
      <t>シハライ</t>
    </rPh>
    <phoneticPr fontId="3"/>
  </si>
  <si>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</si>
  <si>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</si>
  <si>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</si>
  <si>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</si>
  <si>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</si>
  <si>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</si>
  <si>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</si>
  <si>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</si>
  <si>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</si>
  <si>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</si>
  <si>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</si>
  <si>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</si>
  <si>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</si>
  <si>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</si>
  <si>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</si>
  <si>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</si>
  <si>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</si>
  <si>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</si>
  <si>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</si>
  <si>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</si>
  <si>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</si>
  <si>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</si>
  <si>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</si>
  <si>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</si>
  <si>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3"/>
  </si>
  <si>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</si>
  <si>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</si>
  <si>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</si>
  <si>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</si>
  <si>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</si>
  <si>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</si>
  <si>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</si>
  <si>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</si>
  <si>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</si>
  <si>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3"/>
  </si>
  <si>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</si>
  <si>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</si>
  <si>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</si>
  <si>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主仕入取引コード</t>
    <rPh sb="0" eb="1">
      <t>シュ</t>
    </rPh>
    <rPh sb="1" eb="3">
      <t>シイレ</t>
    </rPh>
    <rPh sb="3" eb="5">
      <t>トリヒキ</t>
    </rPh>
    <phoneticPr fontId="1"/>
  </si>
  <si>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</si>
  <si>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</si>
  <si>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</si>
  <si>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</si>
  <si>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</si>
  <si>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</si>
  <si>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</si>
  <si>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</si>
  <si>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</si>
  <si>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</si>
  <si>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</si>
  <si>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</si>
  <si>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</si>
  <si>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</si>
  <si>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</si>
  <si>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</si>
  <si>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</si>
  <si>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</si>
  <si>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3"/>
  </si>
  <si>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</si>
  <si>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</si>
  <si>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</si>
  <si>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</si>
  <si>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</si>
  <si>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</si>
  <si>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</si>
  <si>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</si>
  <si>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</si>
  <si>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</si>
  <si>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</si>
  <si>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</si>
  <si>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</si>
  <si>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1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</si>
  <si>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</si>
  <si>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</si>
  <si>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</si>
  <si>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</si>
  <si>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</si>
  <si>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</si>
  <si>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</si>
  <si>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</si>
  <si>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</si>
  <si>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</si>
  <si>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</si>
  <si>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</si>
  <si>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</si>
  <si>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</si>
  <si>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</si>
  <si>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3"/>
  </si>
  <si>
    <t>通貨コード</t>
    <rPh sb="0" eb="2">
      <t>ツウカ</t>
    </rPh>
    <phoneticPr fontId="9"/>
  </si>
  <si>
    <t>AP2010801</t>
  </si>
  <si>
    <t>大文字英字</t>
    <rPh sb="0" eb="5">
      <t>オオモジエイジ</t>
    </rPh>
    <phoneticPr fontId="9"/>
  </si>
  <si>
    <t>債務区分ごとの精算</t>
    <rPh sb="0" eb="2">
      <t>サイム</t>
    </rPh>
    <rPh sb="2" eb="4">
      <t>クブン</t>
    </rPh>
    <rPh sb="7" eb="9">
      <t>セイサン</t>
    </rPh>
    <phoneticPr fontId="13"/>
  </si>
  <si>
    <t>AP2010802</t>
  </si>
  <si>
    <t>0：しない　1：する
この項目は、『債務奉行クラウド』をご利用の場合に受け入れできます。</t>
    <phoneticPr fontId="3"/>
  </si>
  <si>
    <t>精算締日コード</t>
    <rPh sb="0" eb="2">
      <t>セイサン</t>
    </rPh>
    <rPh sb="2" eb="4">
      <t>シメビ</t>
    </rPh>
    <phoneticPr fontId="13"/>
  </si>
  <si>
    <t>AP2010803</t>
  </si>
  <si>
    <t>精算単位</t>
    <rPh sb="0" eb="2">
      <t>セイサン</t>
    </rPh>
    <rPh sb="2" eb="4">
      <t>タンイ</t>
    </rPh>
    <phoneticPr fontId="13"/>
  </si>
  <si>
    <t>AP2010804</t>
  </si>
  <si>
    <t>0：債務伝票　1：精算締め</t>
  </si>
  <si>
    <t>支払予定確定単位</t>
    <rPh sb="0" eb="2">
      <t>シハラ</t>
    </rPh>
    <rPh sb="2" eb="4">
      <t>ヨテイ</t>
    </rPh>
    <rPh sb="4" eb="6">
      <t>カクテイ</t>
    </rPh>
    <rPh sb="6" eb="8">
      <t>タンイ</t>
    </rPh>
    <phoneticPr fontId="13"/>
  </si>
  <si>
    <t>AP2010805</t>
  </si>
  <si>
    <t>AP2010806</t>
    <phoneticPr fontId="3"/>
  </si>
  <si>
    <t>この項目は、以下のすべての条件に該当する場合に受け入れできます。
・『債務奉行クラウド』をご利用の場合
・「債務区分ごとの精算」が「1：する」</t>
    <rPh sb="49" eb="51">
      <t>バアイ</t>
    </rPh>
    <phoneticPr fontId="13"/>
  </si>
  <si>
    <t>精算単位（営業外債務）</t>
    <rPh sb="0" eb="2">
      <t>セイサン</t>
    </rPh>
    <rPh sb="2" eb="4">
      <t>タンイ</t>
    </rPh>
    <phoneticPr fontId="13"/>
  </si>
  <si>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</si>
  <si>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</si>
  <si>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3"/>
  </si>
  <si>
    <t>AP2010808</t>
  </si>
  <si>
    <t>支払条件</t>
    <rPh sb="0" eb="2">
      <t>シハライ</t>
    </rPh>
    <rPh sb="2" eb="4">
      <t>ジョウケン</t>
    </rPh>
    <phoneticPr fontId="13"/>
  </si>
  <si>
    <t>支払条件１</t>
  </si>
  <si>
    <t>AP2010902</t>
  </si>
  <si>
    <t>0：分割しない　1：割合で分割　2：金額で分割</t>
    <rPh sb="2" eb="4">
      <t>ブンカツ</t>
    </rPh>
    <rPh sb="10" eb="12">
      <t>ワリアイ</t>
    </rPh>
    <rPh sb="18" eb="20">
      <t>キンガク</t>
    </rPh>
    <phoneticPr fontId="13"/>
  </si>
  <si>
    <t>AP2010903</t>
  </si>
  <si>
    <t>1／10／100／1,000／10,000／100,000／1,000,000／10,000,000／100,000,000
この項目は、「分割」が「1：割合で分割」の場合に受け入れできます。</t>
    <rPh sb="65" eb="67">
      <t>コウモク</t>
    </rPh>
    <rPh sb="77" eb="79">
      <t>ワリアイ</t>
    </rPh>
    <rPh sb="84" eb="86">
      <t>バアイ</t>
    </rPh>
    <phoneticPr fontId="13"/>
  </si>
  <si>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</si>
  <si>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</si>
  <si>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</si>
  <si>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</si>
  <si>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</si>
  <si>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</si>
  <si>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</si>
  <si>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</si>
  <si>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</si>
  <si>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</si>
  <si>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</si>
  <si>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</si>
  <si>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0：月日指定　1：月指定　2：日指定</t>
    <rPh sb="2" eb="4">
      <t>ツキヒ</t>
    </rPh>
    <rPh sb="4" eb="6">
      <t>シテイ</t>
    </rPh>
    <rPh sb="9" eb="10">
      <t>ツキ</t>
    </rPh>
    <rPh sb="10" eb="12">
      <t>シテイ</t>
    </rPh>
    <rPh sb="15" eb="16">
      <t>ニチ</t>
    </rPh>
    <rPh sb="16" eb="18">
      <t>シテイ</t>
    </rPh>
    <phoneticPr fontId="13"/>
  </si>
  <si>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</si>
  <si>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</si>
  <si>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</si>
  <si>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</si>
  <si>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</si>
  <si>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</si>
  <si>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</si>
  <si>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</si>
  <si>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3"/>
  </si>
  <si>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</si>
  <si>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</si>
  <si>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</si>
  <si>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</si>
  <si>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</si>
  <si>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</si>
  <si>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</si>
  <si>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</si>
  <si>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</si>
  <si>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</si>
  <si>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</si>
  <si>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</si>
  <si>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</si>
  <si>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</si>
  <si>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</si>
  <si>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支払条件１-支払サイト２-分割割当値</t>
    <rPh sb="13" eb="15">
      <t>ブンカツ</t>
    </rPh>
    <rPh sb="15" eb="17">
      <t>ワリアテ</t>
    </rPh>
    <rPh sb="17" eb="18">
      <t>アタイ</t>
    </rPh>
    <phoneticPr fontId="13"/>
  </si>
  <si>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</si>
  <si>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</si>
  <si>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</si>
  <si>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</si>
  <si>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</si>
  <si>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</si>
  <si>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</si>
  <si>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</si>
  <si>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</si>
  <si>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</si>
  <si>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</si>
  <si>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</si>
  <si>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</si>
  <si>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</si>
  <si>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支払条件１-支払サイト３-分割割当値</t>
    <rPh sb="13" eb="15">
      <t>ブンカツ</t>
    </rPh>
    <rPh sb="15" eb="17">
      <t>ワリアテ</t>
    </rPh>
    <rPh sb="17" eb="18">
      <t>アタイ</t>
    </rPh>
    <phoneticPr fontId="13"/>
  </si>
  <si>
    <t>AP2010938</t>
  </si>
  <si>
    <t>支払条件２</t>
  </si>
  <si>
    <t>支払条件２-基準額</t>
    <rPh sb="6" eb="8">
      <t>キジュン</t>
    </rPh>
    <rPh sb="8" eb="9">
      <t>ガク</t>
    </rPh>
    <phoneticPr fontId="13"/>
  </si>
  <si>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</si>
  <si>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</si>
  <si>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</si>
  <si>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3"/>
  </si>
  <si>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</si>
  <si>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</si>
  <si>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</si>
  <si>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</si>
  <si>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</si>
  <si>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</si>
  <si>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</si>
  <si>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</si>
  <si>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</si>
  <si>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</si>
  <si>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</si>
  <si>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</si>
  <si>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</si>
  <si>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</si>
  <si>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</si>
  <si>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支払条件２-支払サイト１-分割割当値</t>
    <rPh sb="13" eb="15">
      <t>ブンカツ</t>
    </rPh>
    <rPh sb="15" eb="17">
      <t>ワリアテ</t>
    </rPh>
    <rPh sb="17" eb="18">
      <t>アタイ</t>
    </rPh>
    <phoneticPr fontId="13"/>
  </si>
  <si>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</si>
  <si>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</si>
  <si>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</si>
  <si>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</si>
  <si>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</si>
  <si>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</si>
  <si>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</si>
  <si>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</si>
  <si>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</si>
  <si>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</si>
  <si>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</si>
  <si>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</si>
  <si>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</si>
  <si>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AP2011057</t>
  </si>
  <si>
    <t>支払条件２-支払サイト２-分割割当値</t>
    <rPh sb="13" eb="15">
      <t>ブンカツ</t>
    </rPh>
    <rPh sb="15" eb="17">
      <t>ワリアテ</t>
    </rPh>
    <rPh sb="17" eb="18">
      <t>アタイ</t>
    </rPh>
    <phoneticPr fontId="13"/>
  </si>
  <si>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</si>
  <si>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</si>
  <si>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</si>
  <si>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</si>
  <si>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</si>
  <si>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</si>
  <si>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</si>
  <si>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</si>
  <si>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</si>
  <si>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</si>
  <si>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</si>
  <si>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</si>
  <si>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</si>
  <si>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</si>
  <si>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支払条件２-支払サイト３-分割割当値</t>
    <rPh sb="13" eb="15">
      <t>ブンカツ</t>
    </rPh>
    <rPh sb="15" eb="17">
      <t>ワリアテ</t>
    </rPh>
    <rPh sb="17" eb="18">
      <t>アタイ</t>
    </rPh>
    <phoneticPr fontId="13"/>
  </si>
  <si>
    <t>AP2011068</t>
  </si>
  <si>
    <t>支払条件３</t>
  </si>
  <si>
    <t>支払条件３-基準額</t>
    <rPh sb="6" eb="8">
      <t>キジュン</t>
    </rPh>
    <rPh sb="8" eb="9">
      <t>ガク</t>
    </rPh>
    <phoneticPr fontId="13"/>
  </si>
  <si>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</si>
  <si>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</si>
  <si>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</si>
  <si>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</si>
  <si>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</si>
  <si>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</si>
  <si>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</si>
  <si>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</si>
  <si>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</si>
  <si>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</si>
  <si>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</si>
  <si>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</si>
  <si>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</si>
  <si>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</si>
  <si>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</si>
  <si>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</si>
  <si>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</si>
  <si>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支払条件３-支払サイト１-分割割当値</t>
    <rPh sb="13" eb="15">
      <t>ブンカツ</t>
    </rPh>
    <rPh sb="15" eb="17">
      <t>ワリアテ</t>
    </rPh>
    <rPh sb="17" eb="18">
      <t>アタイ</t>
    </rPh>
    <phoneticPr fontId="13"/>
  </si>
  <si>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</si>
  <si>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</si>
  <si>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</si>
  <si>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</si>
  <si>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</si>
  <si>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</si>
  <si>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</si>
  <si>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</si>
  <si>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</si>
  <si>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</si>
  <si>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</si>
  <si>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</si>
  <si>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</si>
  <si>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</si>
  <si>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支払条件３-支払サイト２-分割割当値</t>
    <rPh sb="13" eb="15">
      <t>ブンカツ</t>
    </rPh>
    <rPh sb="15" eb="17">
      <t>ワリアテ</t>
    </rPh>
    <rPh sb="17" eb="18">
      <t>アタイ</t>
    </rPh>
    <phoneticPr fontId="13"/>
  </si>
  <si>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</si>
  <si>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</si>
  <si>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</si>
  <si>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</si>
  <si>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</si>
  <si>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</si>
  <si>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</si>
  <si>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</si>
  <si>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</si>
  <si>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</si>
  <si>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</si>
  <si>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</si>
  <si>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</si>
  <si>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</si>
  <si>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支払条件３-支払サイト３-分割割当値</t>
    <rPh sb="13" eb="15">
      <t>ブンカツ</t>
    </rPh>
    <rPh sb="15" eb="17">
      <t>ワリアテ</t>
    </rPh>
    <rPh sb="17" eb="18">
      <t>アタイ</t>
    </rPh>
    <phoneticPr fontId="13"/>
  </si>
  <si>
    <t>AP2011198</t>
  </si>
  <si>
    <t>支払条件（営業外債務）</t>
  </si>
  <si>
    <t>AP2011302</t>
  </si>
  <si>
    <t>設定内容は、「支払条件 - 支払条件１」と同様です。</t>
    <rPh sb="7" eb="9">
      <t>シハライ</t>
    </rPh>
    <phoneticPr fontId="13"/>
  </si>
  <si>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</si>
  <si>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</si>
  <si>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</si>
  <si>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</si>
  <si>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</si>
  <si>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</si>
  <si>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</si>
  <si>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</si>
  <si>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</si>
  <si>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</si>
  <si>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</si>
  <si>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</si>
  <si>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</si>
  <si>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</si>
  <si>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</si>
  <si>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</si>
  <si>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</si>
  <si>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</si>
  <si>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</si>
  <si>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</si>
  <si>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</si>
  <si>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</si>
  <si>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</si>
  <si>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</si>
  <si>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</si>
  <si>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</si>
  <si>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</si>
  <si>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</si>
  <si>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</si>
  <si>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</si>
  <si>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</si>
  <si>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</si>
  <si>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</si>
  <si>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</si>
  <si>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</si>
  <si>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</si>
  <si>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</si>
  <si>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</si>
  <si>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</si>
  <si>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</si>
  <si>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</si>
  <si>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</si>
  <si>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</si>
  <si>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</si>
  <si>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</si>
  <si>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</si>
  <si>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</si>
  <si>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</si>
  <si>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</si>
  <si>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</si>
  <si>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</si>
  <si>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</si>
  <si>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</si>
  <si>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</si>
  <si>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</si>
  <si>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</si>
  <si>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</si>
  <si>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</si>
  <si>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</si>
  <si>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</si>
  <si>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</si>
  <si>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</si>
  <si>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</si>
  <si>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</si>
  <si>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</si>
  <si>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</si>
  <si>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</si>
  <si>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</si>
  <si>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</si>
  <si>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</si>
  <si>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</si>
  <si>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</si>
  <si>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</si>
  <si>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</si>
  <si>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</si>
  <si>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</si>
  <si>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</si>
  <si>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</si>
  <si>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</si>
  <si>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</si>
  <si>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</si>
  <si>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</si>
  <si>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3"/>
  </si>
  <si>
    <t>AP2011701</t>
  </si>
  <si>
    <t>設定内容は、「精算情報１」と同様です。
「通貨コード」が未設定の場合は受け入れできません。</t>
    <rPh sb="7" eb="9">
      <t>セイサン</t>
    </rPh>
    <phoneticPr fontId="3"/>
  </si>
  <si>
    <t>AP2011702</t>
  </si>
  <si>
    <t>AP2011703</t>
  </si>
  <si>
    <t>AP2011704</t>
  </si>
  <si>
    <t>AP2011705</t>
  </si>
  <si>
    <t>AP2011706</t>
  </si>
  <si>
    <t>AP2011707</t>
    <phoneticPr fontId="3"/>
  </si>
  <si>
    <t>AP2011708</t>
    <phoneticPr fontId="3"/>
  </si>
  <si>
    <t>AP2011802</t>
  </si>
  <si>
    <t>AP2011803</t>
  </si>
  <si>
    <t>AP2011804</t>
  </si>
  <si>
    <t>AP2011811</t>
  </si>
  <si>
    <t>AP2011812</t>
  </si>
  <si>
    <t>AP2011813</t>
  </si>
  <si>
    <t>支払条件１-支払サイト１-支払予定日（設定）</t>
    <rPh sb="19" eb="21">
      <t>セッテイ</t>
    </rPh>
    <phoneticPr fontId="9"/>
  </si>
  <si>
    <t>AP2011814</t>
  </si>
  <si>
    <t>支払条件１-支払サイト１-支払予定日（月）</t>
    <rPh sb="19" eb="20">
      <t>ツキ</t>
    </rPh>
    <phoneticPr fontId="9"/>
  </si>
  <si>
    <t>AP2011815</t>
  </si>
  <si>
    <t>支払条件１-支払サイト１-支払予定日（日）</t>
    <rPh sb="19" eb="20">
      <t>ニチ</t>
    </rPh>
    <phoneticPr fontId="9"/>
  </si>
  <si>
    <t>AP2011816</t>
  </si>
  <si>
    <t>AP2011817</t>
  </si>
  <si>
    <t>支払条件１-支払サイト１-分割割当値</t>
    <rPh sb="13" eb="15">
      <t>ブンカツ</t>
    </rPh>
    <rPh sb="15" eb="17">
      <t>ワリアテ</t>
    </rPh>
    <rPh sb="17" eb="18">
      <t>アタイ</t>
    </rPh>
    <phoneticPr fontId="9"/>
  </si>
  <si>
    <t>AP2011818</t>
  </si>
  <si>
    <t>AP2011821</t>
  </si>
  <si>
    <t>AP2011822</t>
  </si>
  <si>
    <t>AP2011823</t>
  </si>
  <si>
    <t>支払条件１-支払サイト２-支払予定日（設定）</t>
    <rPh sb="19" eb="21">
      <t>セッテイ</t>
    </rPh>
    <phoneticPr fontId="9"/>
  </si>
  <si>
    <t>AP2011824</t>
  </si>
  <si>
    <t>支払条件１-支払サイト２-支払予定日（月）</t>
    <rPh sb="19" eb="20">
      <t>ツキ</t>
    </rPh>
    <phoneticPr fontId="9"/>
  </si>
  <si>
    <t>AP2011825</t>
  </si>
  <si>
    <t>支払条件１-支払サイト２-支払予定日（日）</t>
    <rPh sb="19" eb="20">
      <t>ニチ</t>
    </rPh>
    <phoneticPr fontId="9"/>
  </si>
  <si>
    <t>AP2011826</t>
  </si>
  <si>
    <t>AP2011827</t>
  </si>
  <si>
    <t>支払条件１-支払サイト２-分割割当値</t>
    <rPh sb="13" eb="15">
      <t>ブンカツ</t>
    </rPh>
    <rPh sb="15" eb="17">
      <t>ワリアテ</t>
    </rPh>
    <rPh sb="17" eb="18">
      <t>アタイ</t>
    </rPh>
    <phoneticPr fontId="9"/>
  </si>
  <si>
    <t>AP2011828</t>
  </si>
  <si>
    <t>AP2011831</t>
  </si>
  <si>
    <t>AP2011832</t>
  </si>
  <si>
    <t>AP2011833</t>
  </si>
  <si>
    <t>支払条件１-支払サイト３-支払予定日（設定）</t>
    <rPh sb="19" eb="21">
      <t>セッテイ</t>
    </rPh>
    <phoneticPr fontId="9"/>
  </si>
  <si>
    <t>AP2011834</t>
  </si>
  <si>
    <t>支払条件１-支払サイト３-支払予定日（月）</t>
    <rPh sb="19" eb="20">
      <t>ツキ</t>
    </rPh>
    <phoneticPr fontId="9"/>
  </si>
  <si>
    <t>AP2011835</t>
  </si>
  <si>
    <t>支払条件１-支払サイト３-支払予定日（日）</t>
    <rPh sb="19" eb="20">
      <t>ニチ</t>
    </rPh>
    <phoneticPr fontId="9"/>
  </si>
  <si>
    <t>AP2011836</t>
  </si>
  <si>
    <t>AP2011837</t>
  </si>
  <si>
    <t>支払条件１-支払サイト３-分割割当値</t>
    <rPh sb="13" eb="15">
      <t>ブンカツ</t>
    </rPh>
    <rPh sb="15" eb="17">
      <t>ワリアテ</t>
    </rPh>
    <rPh sb="17" eb="18">
      <t>アタイ</t>
    </rPh>
    <phoneticPr fontId="9"/>
  </si>
  <si>
    <t>AP2011838</t>
  </si>
  <si>
    <t>支払条件２-基準額</t>
    <rPh sb="6" eb="8">
      <t>キジュン</t>
    </rPh>
    <rPh sb="8" eb="9">
      <t>ガク</t>
    </rPh>
    <phoneticPr fontId="9"/>
  </si>
  <si>
    <t>AP2011931</t>
  </si>
  <si>
    <t>AP2011932</t>
  </si>
  <si>
    <t>AP2011933</t>
  </si>
  <si>
    <t>AP2011934</t>
  </si>
  <si>
    <t>AP2011941</t>
  </si>
  <si>
    <t>AP2011942</t>
  </si>
  <si>
    <t>AP2011943</t>
  </si>
  <si>
    <t>支払条件２-支払サイト１-支払予定日（設定）</t>
    <rPh sb="19" eb="21">
      <t>セッテイ</t>
    </rPh>
    <phoneticPr fontId="9"/>
  </si>
  <si>
    <t>AP2011944</t>
  </si>
  <si>
    <t>支払条件２-支払サイト１-支払予定日（月）</t>
    <rPh sb="19" eb="20">
      <t>ツキ</t>
    </rPh>
    <phoneticPr fontId="9"/>
  </si>
  <si>
    <t>AP2011945</t>
  </si>
  <si>
    <t>支払条件２-支払サイト１-支払予定日（日）</t>
    <rPh sb="19" eb="20">
      <t>ニチ</t>
    </rPh>
    <phoneticPr fontId="9"/>
  </si>
  <si>
    <t>AP2011946</t>
  </si>
  <si>
    <t>AP2011947</t>
  </si>
  <si>
    <t>支払条件２-支払サイト１-分割割当値</t>
    <rPh sb="13" eb="15">
      <t>ブンカツ</t>
    </rPh>
    <rPh sb="15" eb="17">
      <t>ワリアテ</t>
    </rPh>
    <rPh sb="17" eb="18">
      <t>アタイ</t>
    </rPh>
    <phoneticPr fontId="9"/>
  </si>
  <si>
    <t>AP2011948</t>
  </si>
  <si>
    <t>AP2011951</t>
  </si>
  <si>
    <t>AP2011952</t>
  </si>
  <si>
    <t>AP2011953</t>
  </si>
  <si>
    <t>支払条件２-支払サイト２-支払予定日（設定）</t>
    <rPh sb="19" eb="21">
      <t>セッテイ</t>
    </rPh>
    <phoneticPr fontId="9"/>
  </si>
  <si>
    <t>AP2011954</t>
  </si>
  <si>
    <t>支払条件２-支払サイト２-支払予定日（月）</t>
    <rPh sb="19" eb="20">
      <t>ツキ</t>
    </rPh>
    <phoneticPr fontId="9"/>
  </si>
  <si>
    <t>AP2011955</t>
  </si>
  <si>
    <t>支払条件２-支払サイト２-支払予定日（日）</t>
    <rPh sb="19" eb="20">
      <t>ニチ</t>
    </rPh>
    <phoneticPr fontId="9"/>
  </si>
  <si>
    <t>AP2011956</t>
  </si>
  <si>
    <t>AP2011957</t>
  </si>
  <si>
    <t>支払条件２-支払サイト２-分割割当値</t>
    <rPh sb="13" eb="15">
      <t>ブンカツ</t>
    </rPh>
    <rPh sb="15" eb="17">
      <t>ワリアテ</t>
    </rPh>
    <rPh sb="17" eb="18">
      <t>アタイ</t>
    </rPh>
    <phoneticPr fontId="9"/>
  </si>
  <si>
    <t>AP2011958</t>
  </si>
  <si>
    <t>AP2011961</t>
  </si>
  <si>
    <t>AP2011962</t>
  </si>
  <si>
    <t>AP2011963</t>
  </si>
  <si>
    <t>支払条件２-支払サイト３-支払予定日（設定）</t>
    <rPh sb="19" eb="21">
      <t>セッテイ</t>
    </rPh>
    <phoneticPr fontId="9"/>
  </si>
  <si>
    <t>AP2011964</t>
  </si>
  <si>
    <t>支払条件２-支払サイト３-支払予定日（月）</t>
    <rPh sb="19" eb="20">
      <t>ツキ</t>
    </rPh>
    <phoneticPr fontId="9"/>
  </si>
  <si>
    <t>AP2011965</t>
  </si>
  <si>
    <t>支払条件２-支払サイト３-支払予定日（日）</t>
    <rPh sb="19" eb="20">
      <t>ニチ</t>
    </rPh>
    <phoneticPr fontId="9"/>
  </si>
  <si>
    <t>AP2011966</t>
  </si>
  <si>
    <t>AP2011967</t>
  </si>
  <si>
    <t>支払条件２-支払サイト３-分割割当値</t>
    <rPh sb="13" eb="15">
      <t>ブンカツ</t>
    </rPh>
    <rPh sb="15" eb="17">
      <t>ワリアテ</t>
    </rPh>
    <rPh sb="17" eb="18">
      <t>アタイ</t>
    </rPh>
    <phoneticPr fontId="9"/>
  </si>
  <si>
    <t>AP2011968</t>
  </si>
  <si>
    <t>支払条件３-基準額</t>
    <rPh sb="6" eb="8">
      <t>キジュン</t>
    </rPh>
    <rPh sb="8" eb="9">
      <t>ガク</t>
    </rPh>
    <phoneticPr fontId="9"/>
  </si>
  <si>
    <t>AP2012061</t>
  </si>
  <si>
    <t>AP2012062</t>
  </si>
  <si>
    <t>AP2012063</t>
  </si>
  <si>
    <t>AP2012064</t>
  </si>
  <si>
    <t>AP2012071</t>
  </si>
  <si>
    <t>AP2012072</t>
  </si>
  <si>
    <t>AP2012073</t>
  </si>
  <si>
    <t>支払条件３-支払サイト１-支払予定日（設定）</t>
    <rPh sb="19" eb="21">
      <t>セッテイ</t>
    </rPh>
    <phoneticPr fontId="9"/>
  </si>
  <si>
    <t>AP2012074</t>
  </si>
  <si>
    <t>支払条件３-支払サイト１-支払予定日（月）</t>
    <rPh sb="19" eb="20">
      <t>ツキ</t>
    </rPh>
    <phoneticPr fontId="9"/>
  </si>
  <si>
    <t>AP2012075</t>
  </si>
  <si>
    <t>支払条件３-支払サイト１-支払予定日（日）</t>
    <rPh sb="19" eb="20">
      <t>ニチ</t>
    </rPh>
    <phoneticPr fontId="9"/>
  </si>
  <si>
    <t>AP2012076</t>
  </si>
  <si>
    <t>AP2012077</t>
  </si>
  <si>
    <t>支払条件３-支払サイト１-分割割当値</t>
    <rPh sb="13" eb="15">
      <t>ブンカツ</t>
    </rPh>
    <rPh sb="15" eb="17">
      <t>ワリアテ</t>
    </rPh>
    <rPh sb="17" eb="18">
      <t>アタイ</t>
    </rPh>
    <phoneticPr fontId="9"/>
  </si>
  <si>
    <t>AP2012078</t>
  </si>
  <si>
    <t>AP2012081</t>
  </si>
  <si>
    <t>AP2012082</t>
  </si>
  <si>
    <t>AP2012083</t>
  </si>
  <si>
    <t>支払条件３-支払サイト２-支払予定日（設定）</t>
    <rPh sb="19" eb="21">
      <t>セッテイ</t>
    </rPh>
    <phoneticPr fontId="9"/>
  </si>
  <si>
    <t>AP2012084</t>
  </si>
  <si>
    <t>支払条件３-支払サイト２-支払予定日（月）</t>
    <rPh sb="19" eb="20">
      <t>ツキ</t>
    </rPh>
    <phoneticPr fontId="9"/>
  </si>
  <si>
    <t>AP2012085</t>
  </si>
  <si>
    <t>支払条件３-支払サイト２-支払予定日（日）</t>
    <rPh sb="19" eb="20">
      <t>ニチ</t>
    </rPh>
    <phoneticPr fontId="9"/>
  </si>
  <si>
    <t>AP2012086</t>
  </si>
  <si>
    <t>AP2012087</t>
  </si>
  <si>
    <t>支払条件３-支払サイト２-分割割当値</t>
    <rPh sb="13" eb="15">
      <t>ブンカツ</t>
    </rPh>
    <rPh sb="15" eb="17">
      <t>ワリアテ</t>
    </rPh>
    <rPh sb="17" eb="18">
      <t>アタイ</t>
    </rPh>
    <phoneticPr fontId="9"/>
  </si>
  <si>
    <t>AP2012088</t>
  </si>
  <si>
    <t>AP2012091</t>
  </si>
  <si>
    <t>AP2012092</t>
  </si>
  <si>
    <t>AP2012093</t>
  </si>
  <si>
    <t>支払条件３-支払サイト３-支払予定日（設定）</t>
    <rPh sb="19" eb="21">
      <t>セッテイ</t>
    </rPh>
    <phoneticPr fontId="9"/>
  </si>
  <si>
    <t>AP2012094</t>
  </si>
  <si>
    <t>支払条件３-支払サイト３-支払予定日（月）</t>
    <rPh sb="19" eb="20">
      <t>ツキ</t>
    </rPh>
    <phoneticPr fontId="9"/>
  </si>
  <si>
    <t>AP2012095</t>
  </si>
  <si>
    <t>支払条件３-支払サイト３-支払予定日（日）</t>
    <rPh sb="19" eb="20">
      <t>ニチ</t>
    </rPh>
    <phoneticPr fontId="9"/>
  </si>
  <si>
    <t>AP2012096</t>
  </si>
  <si>
    <t>AP2012097</t>
  </si>
  <si>
    <t>支払条件３-支払サイト３-分割割当値</t>
    <rPh sb="13" eb="15">
      <t>ブンカツ</t>
    </rPh>
    <rPh sb="15" eb="17">
      <t>ワリアテ</t>
    </rPh>
    <rPh sb="17" eb="18">
      <t>アタイ</t>
    </rPh>
    <phoneticPr fontId="9"/>
  </si>
  <si>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</si>
  <si>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</si>
  <si>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</si>
  <si>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</si>
  <si>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</si>
  <si>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</si>
  <si>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</si>
  <si>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</si>
  <si>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</si>
  <si>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</si>
  <si>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</si>
  <si>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</si>
  <si>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</si>
  <si>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</si>
  <si>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</si>
  <si>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</si>
  <si>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</si>
  <si>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</si>
  <si>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</si>
  <si>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</si>
  <si>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</si>
  <si>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</si>
  <si>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</si>
  <si>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</si>
  <si>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</si>
  <si>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</si>
  <si>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</si>
  <si>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</si>
  <si>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</si>
  <si>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</si>
  <si>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</si>
  <si>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</si>
  <si>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</si>
  <si>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</si>
  <si>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</si>
  <si>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</si>
  <si>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</si>
  <si>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</si>
  <si>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</si>
  <si>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</si>
  <si>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</si>
  <si>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</si>
  <si>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</si>
  <si>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</si>
  <si>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</si>
  <si>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</si>
  <si>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</si>
  <si>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</si>
  <si>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</si>
  <si>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</si>
  <si>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</si>
  <si>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</si>
  <si>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</si>
  <si>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</si>
  <si>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</si>
  <si>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</si>
  <si>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</si>
  <si>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</si>
  <si>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</si>
  <si>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</si>
  <si>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</si>
  <si>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</si>
  <si>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</si>
  <si>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</si>
  <si>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</si>
  <si>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</si>
  <si>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</si>
  <si>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</si>
  <si>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</si>
  <si>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</si>
  <si>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</si>
  <si>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</si>
  <si>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</si>
  <si>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</si>
  <si>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</si>
  <si>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</si>
  <si>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</si>
  <si>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</si>
  <si>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</si>
  <si>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</si>
  <si>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</si>
  <si>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</si>
  <si>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</si>
  <si>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</si>
  <si>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3"/>
  </si>
  <si>
    <t>AP2012601</t>
  </si>
  <si>
    <t>AP2012602</t>
  </si>
  <si>
    <t>AP2012603</t>
  </si>
  <si>
    <t>AP2012604</t>
  </si>
  <si>
    <t>AP2012605</t>
  </si>
  <si>
    <t>AP2012606</t>
  </si>
  <si>
    <t>AP2012607</t>
    <phoneticPr fontId="3"/>
  </si>
  <si>
    <t>AP2012608</t>
    <phoneticPr fontId="3"/>
  </si>
  <si>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</si>
  <si>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</si>
  <si>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</si>
  <si>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</si>
  <si>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</si>
  <si>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</si>
  <si>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</si>
  <si>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</si>
  <si>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</si>
  <si>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</si>
  <si>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</si>
  <si>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</si>
  <si>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</si>
  <si>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</si>
  <si>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</si>
  <si>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</si>
  <si>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</si>
  <si>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</si>
  <si>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</si>
  <si>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</si>
  <si>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</si>
  <si>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</si>
  <si>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</si>
  <si>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</si>
  <si>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</si>
  <si>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</si>
  <si>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</si>
  <si>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</si>
  <si>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</si>
  <si>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</si>
  <si>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</si>
  <si>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</si>
  <si>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</si>
  <si>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</si>
  <si>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</si>
  <si>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</si>
  <si>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</si>
  <si>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</si>
  <si>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</si>
  <si>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</si>
  <si>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</si>
  <si>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</si>
  <si>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</si>
  <si>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</si>
  <si>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</si>
  <si>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</si>
  <si>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</si>
  <si>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</si>
  <si>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</si>
  <si>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</si>
  <si>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</si>
  <si>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</si>
  <si>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</si>
  <si>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</si>
  <si>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</si>
  <si>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</si>
  <si>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</si>
  <si>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</si>
  <si>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</si>
  <si>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</si>
  <si>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</si>
  <si>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</si>
  <si>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</si>
  <si>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</si>
  <si>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</si>
  <si>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</si>
  <si>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</si>
  <si>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</si>
  <si>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</si>
  <si>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</si>
  <si>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</si>
  <si>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</si>
  <si>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</si>
  <si>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</si>
  <si>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</si>
  <si>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</si>
  <si>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</si>
  <si>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</si>
  <si>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</si>
  <si>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</si>
  <si>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</si>
  <si>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</si>
  <si>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</si>
  <si>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</si>
  <si>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</si>
  <si>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</si>
  <si>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</si>
  <si>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</si>
  <si>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</si>
  <si>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</si>
  <si>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</si>
  <si>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</si>
  <si>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</si>
  <si>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</si>
  <si>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</si>
  <si>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</si>
  <si>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</si>
  <si>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</si>
  <si>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</si>
  <si>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</si>
  <si>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</si>
  <si>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</si>
  <si>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</si>
  <si>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</si>
  <si>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</si>
  <si>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</si>
  <si>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</si>
  <si>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</si>
  <si>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</si>
  <si>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</si>
  <si>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</si>
  <si>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</si>
  <si>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</si>
  <si>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</si>
  <si>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</si>
  <si>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</si>
  <si>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</si>
  <si>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</si>
  <si>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</si>
  <si>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</si>
  <si>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</si>
  <si>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</si>
  <si>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</si>
  <si>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</si>
  <si>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</si>
  <si>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</si>
  <si>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</si>
  <si>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</si>
  <si>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</si>
  <si>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</si>
  <si>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</si>
  <si>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</si>
  <si>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</si>
  <si>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</si>
  <si>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</si>
  <si>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</si>
  <si>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</si>
  <si>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</si>
  <si>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</si>
  <si>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</si>
  <si>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</si>
  <si>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</si>
  <si>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</si>
  <si>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</si>
  <si>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</si>
  <si>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</si>
  <si>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</si>
  <si>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</si>
  <si>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</si>
  <si>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</si>
  <si>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</si>
  <si>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</si>
  <si>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</si>
  <si>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</si>
  <si>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</si>
  <si>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</si>
  <si>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</si>
  <si>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</si>
  <si>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</si>
  <si>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</si>
  <si>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</si>
  <si>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</si>
  <si>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</si>
  <si>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</si>
  <si>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</si>
  <si>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</si>
  <si>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3"/>
  </si>
  <si>
    <t>AP2013501</t>
  </si>
  <si>
    <t>AP2013502</t>
  </si>
  <si>
    <t>AP2013503</t>
  </si>
  <si>
    <t>AP2013504</t>
  </si>
  <si>
    <t>AP2013505</t>
  </si>
  <si>
    <t>AP2013506</t>
  </si>
  <si>
    <t>AP2013507</t>
    <phoneticPr fontId="3"/>
  </si>
  <si>
    <t>AP2013508</t>
    <phoneticPr fontId="3"/>
  </si>
  <si>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</si>
  <si>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</si>
  <si>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</si>
  <si>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</si>
  <si>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</si>
  <si>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</si>
  <si>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</si>
  <si>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</si>
  <si>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</si>
  <si>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</si>
  <si>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</si>
  <si>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</si>
  <si>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</si>
  <si>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</si>
  <si>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</si>
  <si>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</si>
  <si>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</si>
  <si>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</si>
  <si>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</si>
  <si>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</si>
  <si>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</si>
  <si>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</si>
  <si>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</si>
  <si>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</si>
  <si>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</si>
  <si>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</si>
  <si>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</si>
  <si>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</si>
  <si>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</si>
  <si>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</si>
  <si>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</si>
  <si>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</si>
  <si>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</si>
  <si>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</si>
  <si>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</si>
  <si>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</si>
  <si>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</si>
  <si>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</si>
  <si>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</si>
  <si>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</si>
  <si>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</si>
  <si>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</si>
  <si>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</si>
  <si>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</si>
  <si>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</si>
  <si>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</si>
  <si>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</si>
  <si>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</si>
  <si>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</si>
  <si>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</si>
  <si>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</si>
  <si>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</si>
  <si>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</si>
  <si>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</si>
  <si>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</si>
  <si>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</si>
  <si>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</si>
  <si>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</si>
  <si>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</si>
  <si>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</si>
  <si>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</si>
  <si>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</si>
  <si>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</si>
  <si>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</si>
  <si>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</si>
  <si>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</si>
  <si>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</si>
  <si>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</si>
  <si>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</si>
  <si>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</si>
  <si>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</si>
  <si>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</si>
  <si>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</si>
  <si>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</si>
  <si>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</si>
  <si>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</si>
  <si>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</si>
  <si>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</si>
  <si>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</si>
  <si>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</si>
  <si>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</si>
  <si>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</si>
  <si>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</si>
  <si>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</si>
  <si>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</si>
  <si>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</si>
  <si>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</si>
  <si>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</si>
  <si>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</si>
  <si>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</si>
  <si>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</si>
  <si>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</si>
  <si>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</si>
  <si>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</si>
  <si>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</si>
  <si>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</si>
  <si>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</si>
  <si>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</si>
  <si>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</si>
  <si>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</si>
  <si>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</si>
  <si>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</si>
  <si>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</si>
  <si>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</si>
  <si>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</si>
  <si>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</si>
  <si>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</si>
  <si>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</si>
  <si>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</si>
  <si>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</si>
  <si>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</si>
  <si>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</si>
  <si>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</si>
  <si>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</si>
  <si>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</si>
  <si>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</si>
  <si>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</si>
  <si>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</si>
  <si>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</si>
  <si>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</si>
  <si>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</si>
  <si>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</si>
  <si>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</si>
  <si>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</si>
  <si>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</si>
  <si>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</si>
  <si>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</si>
  <si>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</si>
  <si>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</si>
  <si>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</si>
  <si>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</si>
  <si>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</si>
  <si>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</si>
  <si>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</si>
  <si>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</si>
  <si>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</si>
  <si>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</si>
  <si>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</si>
  <si>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</si>
  <si>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</si>
  <si>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</si>
  <si>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</si>
  <si>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</si>
  <si>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</si>
  <si>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</si>
  <si>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</si>
  <si>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</si>
  <si>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</si>
  <si>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</si>
  <si>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</si>
  <si>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</si>
  <si>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</si>
  <si>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</si>
  <si>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</si>
  <si>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</si>
  <si>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</si>
  <si>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</si>
  <si>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</si>
  <si>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</si>
  <si>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</si>
  <si>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</si>
  <si>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</si>
  <si>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</si>
  <si>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</si>
  <si>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</si>
  <si>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</si>
  <si>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3"/>
  </si>
  <si>
    <t>AP2014401</t>
  </si>
  <si>
    <t>AP2014402</t>
  </si>
  <si>
    <t>AP2014403</t>
  </si>
  <si>
    <t>AP2014404</t>
  </si>
  <si>
    <t>AP2014405</t>
  </si>
  <si>
    <t>AP2014406</t>
  </si>
  <si>
    <t>AP2014407</t>
    <phoneticPr fontId="3"/>
  </si>
  <si>
    <t>AP2014408</t>
    <phoneticPr fontId="3"/>
  </si>
  <si>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</si>
  <si>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</si>
  <si>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</si>
  <si>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</si>
  <si>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</si>
  <si>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</si>
  <si>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</si>
  <si>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</si>
  <si>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</si>
  <si>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</si>
  <si>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</si>
  <si>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</si>
  <si>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</si>
  <si>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</si>
  <si>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</si>
  <si>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</si>
  <si>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</si>
  <si>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</si>
  <si>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</si>
  <si>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</si>
  <si>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</si>
  <si>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</si>
  <si>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</si>
  <si>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</si>
  <si>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</si>
  <si>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</si>
  <si>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</si>
  <si>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</si>
  <si>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</si>
  <si>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</si>
  <si>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</si>
  <si>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</si>
  <si>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</si>
  <si>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</si>
  <si>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</si>
  <si>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</si>
  <si>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</si>
  <si>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</si>
  <si>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</si>
  <si>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</si>
  <si>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</si>
  <si>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</si>
  <si>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</si>
  <si>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</si>
  <si>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</si>
  <si>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</si>
  <si>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</si>
  <si>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</si>
  <si>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</si>
  <si>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</si>
  <si>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</si>
  <si>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</si>
  <si>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</si>
  <si>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</si>
  <si>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</si>
  <si>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</si>
  <si>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</si>
  <si>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</si>
  <si>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</si>
  <si>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</si>
  <si>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</si>
  <si>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</si>
  <si>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</si>
  <si>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</si>
  <si>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</si>
  <si>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</si>
  <si>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</si>
  <si>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</si>
  <si>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</si>
  <si>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</si>
  <si>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</si>
  <si>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</si>
  <si>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</si>
  <si>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</si>
  <si>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</si>
  <si>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</si>
  <si>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</si>
  <si>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</si>
  <si>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</si>
  <si>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</si>
  <si>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</si>
  <si>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</si>
  <si>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</si>
  <si>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</si>
  <si>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</si>
  <si>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</si>
  <si>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</si>
  <si>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</si>
  <si>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</si>
  <si>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</si>
  <si>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</si>
  <si>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</si>
  <si>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</si>
  <si>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</si>
  <si>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</si>
  <si>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</si>
  <si>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</si>
  <si>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</si>
  <si>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</si>
  <si>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</si>
  <si>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</si>
  <si>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</si>
  <si>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</si>
  <si>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</si>
  <si>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</si>
  <si>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</si>
  <si>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</si>
  <si>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</si>
  <si>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</si>
  <si>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</si>
  <si>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</si>
  <si>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</si>
  <si>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</si>
  <si>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</si>
  <si>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</si>
  <si>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</si>
  <si>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</si>
  <si>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</si>
  <si>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</si>
  <si>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</si>
  <si>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</si>
  <si>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</si>
  <si>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</si>
  <si>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</si>
  <si>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</si>
  <si>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</si>
  <si>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</si>
  <si>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</si>
  <si>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</si>
  <si>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</si>
  <si>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</si>
  <si>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</si>
  <si>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</si>
  <si>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</si>
  <si>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</si>
  <si>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</si>
  <si>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</si>
  <si>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</si>
  <si>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</si>
  <si>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</si>
  <si>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</si>
  <si>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</si>
  <si>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</si>
  <si>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</si>
  <si>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</si>
  <si>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</si>
  <si>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</si>
  <si>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</si>
  <si>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9"/>
  </si>
  <si>
    <t>AP2015174</t>
  </si>
  <si>
    <t>支払条件３-精算サイト１-支払予定日（月）</t>
    <rPh sb="19" eb="20">
      <t>ツキ</t>
    </rPh>
    <phoneticPr fontId="9"/>
  </si>
  <si>
    <t>AP2015175</t>
  </si>
  <si>
    <t>支払条件３-精算サイト１-支払予定日（日）</t>
    <rPh sb="19" eb="20">
      <t>ニチ</t>
    </rPh>
    <phoneticPr fontId="9"/>
  </si>
  <si>
    <t>AP2015176</t>
  </si>
  <si>
    <t>支払条件３-精算サイト１-日指定の月末調整</t>
  </si>
  <si>
    <t>AP2015177</t>
  </si>
  <si>
    <t>支払条件３-精算サイト１-分割割当値</t>
    <rPh sb="13" eb="15">
      <t>ブンカツ</t>
    </rPh>
    <rPh sb="15" eb="17">
      <t>ワリアテ</t>
    </rPh>
    <rPh sb="17" eb="18">
      <t>アタイ</t>
    </rPh>
    <phoneticPr fontId="9"/>
  </si>
  <si>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</si>
  <si>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</si>
  <si>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</si>
  <si>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</si>
  <si>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</si>
  <si>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</si>
  <si>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</si>
  <si>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9"/>
  </si>
  <si>
    <t>AP2015184</t>
  </si>
  <si>
    <t>支払条件３-精算サイト２-支払予定日（月）</t>
    <rPh sb="19" eb="20">
      <t>ツキ</t>
    </rPh>
    <phoneticPr fontId="9"/>
  </si>
  <si>
    <t>AP2015185</t>
  </si>
  <si>
    <t>支払条件３-精算サイト２-支払予定日（日）</t>
    <rPh sb="19" eb="20">
      <t>ニチ</t>
    </rPh>
    <phoneticPr fontId="9"/>
  </si>
  <si>
    <t>AP2015186</t>
  </si>
  <si>
    <t>支払条件３-精算サイト２-日指定の月末調整</t>
  </si>
  <si>
    <t>AP2015187</t>
  </si>
  <si>
    <t>支払条件３-精算サイト２-分割割当値</t>
    <rPh sb="13" eb="15">
      <t>ブンカツ</t>
    </rPh>
    <rPh sb="15" eb="17">
      <t>ワリアテ</t>
    </rPh>
    <rPh sb="17" eb="18">
      <t>アタイ</t>
    </rPh>
    <phoneticPr fontId="9"/>
  </si>
  <si>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</si>
  <si>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</si>
  <si>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</si>
  <si>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</si>
  <si>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</si>
  <si>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</si>
  <si>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</si>
  <si>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9"/>
  </si>
  <si>
    <t>AP2015194</t>
  </si>
  <si>
    <t>支払条件３-精算サイト３-支払予定日（月）</t>
    <rPh sb="19" eb="20">
      <t>ツキ</t>
    </rPh>
    <phoneticPr fontId="9"/>
  </si>
  <si>
    <t>AP2015195</t>
  </si>
  <si>
    <t>支払条件３-精算サイト３-支払予定日（日）</t>
    <rPh sb="19" eb="20">
      <t>ニチ</t>
    </rPh>
    <phoneticPr fontId="9"/>
  </si>
  <si>
    <t>AP2015196</t>
  </si>
  <si>
    <t>支払条件３-精算サイト３-日指定の月末調整</t>
  </si>
  <si>
    <t>AP2015197</t>
  </si>
  <si>
    <t>支払条件３-精算サイト３-分割割当値</t>
    <rPh sb="13" eb="15">
      <t>ブンカツ</t>
    </rPh>
    <rPh sb="15" eb="17">
      <t>ワリアテ</t>
    </rPh>
    <rPh sb="17" eb="18">
      <t>アタイ</t>
    </rPh>
    <phoneticPr fontId="9"/>
  </si>
  <si>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</si>
  <si>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</si>
  <si>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</si>
  <si>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</si>
  <si>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</si>
  <si>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3"/>
  </si>
  <si>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</si>
  <si>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</si>
  <si>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</si>
  <si>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</si>
  <si>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</si>
  <si>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</si>
  <si>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</si>
  <si>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</si>
  <si>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</si>
  <si>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3"/>
  </si>
  <si>
    <t>電子記録債務-手数料負担</t>
    <rPh sb="7" eb="9">
      <t>テスウ</t>
    </rPh>
    <rPh sb="9" eb="10">
      <t>リョウ</t>
    </rPh>
    <rPh sb="10" eb="12">
      <t>フタン</t>
    </rPh>
    <phoneticPr fontId="57"/>
  </si>
  <si>
    <t>AP2015305</t>
  </si>
  <si>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</si>
  <si>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</si>
  <si>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</si>
  <si>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</si>
  <si>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</si>
  <si>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</si>
  <si>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</si>
  <si>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</si>
  <si>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</si>
  <si>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3"/>
  </si>
  <si>
    <t>振込先１</t>
    <rPh sb="0" eb="3">
      <t>フリコミサキ</t>
    </rPh>
    <phoneticPr fontId="13"/>
  </si>
  <si>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</si>
  <si>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</si>
  <si>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</si>
  <si>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</si>
  <si>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</si>
  <si>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</si>
  <si>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</si>
  <si>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</si>
  <si>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</si>
  <si>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</si>
  <si>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</si>
  <si>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</si>
  <si>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</si>
  <si>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</si>
  <si>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</si>
  <si>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</si>
  <si>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</si>
  <si>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</si>
  <si>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</si>
  <si>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</si>
  <si>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3"/>
  </si>
  <si>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</si>
  <si>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</si>
  <si>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</si>
  <si>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</si>
  <si>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</si>
  <si>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</si>
  <si>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</si>
  <si>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</si>
  <si>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</si>
  <si>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</si>
  <si>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</si>
  <si>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</si>
  <si>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</si>
  <si>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</si>
  <si>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</si>
  <si>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</si>
  <si>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</si>
  <si>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</si>
  <si>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</si>
  <si>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</si>
  <si>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</si>
  <si>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</si>
  <si>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</si>
  <si>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</si>
  <si>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</si>
  <si>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</si>
  <si>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</si>
  <si>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</si>
  <si>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</si>
  <si>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</si>
  <si>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</si>
  <si>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</si>
  <si>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</si>
  <si>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</si>
  <si>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</si>
  <si>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</si>
  <si>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</si>
  <si>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</si>
  <si>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</si>
  <si>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</si>
  <si>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</si>
  <si>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</si>
  <si>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</si>
  <si>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</si>
  <si>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</si>
  <si>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</si>
  <si>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</si>
  <si>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</si>
  <si>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</si>
  <si>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</si>
  <si>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</si>
  <si>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</si>
  <si>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</si>
  <si>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</si>
  <si>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</si>
  <si>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</si>
  <si>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</si>
  <si>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</si>
  <si>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</si>
  <si>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</si>
  <si>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</si>
  <si>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</si>
  <si>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</si>
  <si>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</si>
  <si>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</si>
  <si>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</si>
  <si>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</si>
  <si>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</si>
  <si>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</si>
  <si>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</si>
  <si>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</si>
  <si>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</si>
  <si>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</si>
  <si>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</si>
  <si>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</si>
  <si>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</si>
  <si>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</si>
  <si>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</si>
  <si>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</si>
  <si>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</si>
  <si>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</si>
  <si>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</si>
  <si>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</si>
  <si>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</si>
  <si>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</si>
  <si>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</si>
  <si>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</si>
  <si>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</si>
  <si>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</si>
  <si>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</si>
  <si>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</si>
  <si>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3"/>
  </si>
  <si>
    <t>【配信】</t>
    <rPh sb="1" eb="3">
      <t>ハイシン</t>
    </rPh>
    <phoneticPr fontId="0"/>
  </si>
  <si>
    <t>AP2017001</t>
    <phoneticPr fontId="3"/>
  </si>
  <si>
    <t>0：郵送　1：メール配信　2:郵送代行
新規データとして空白データを受け入れた場合は、「１：メール配信」が設定されます。
この項目は、『奉行Edge 請求管理電子化クラウド』をご利用の場合に受け入れできます。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phoneticPr fontId="0"/>
  </si>
  <si>
    <t>AP2017002</t>
    <phoneticPr fontId="3"/>
  </si>
  <si>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</si>
  <si>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3"/>
  </si>
  <si>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</si>
  <si>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</si>
  <si>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</si>
  <si>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3"/>
  </si>
  <si>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</si>
  <si>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</si>
  <si>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3"/>
  </si>
  <si>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</si>
  <si>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</si>
  <si>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</si>
  <si>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</si>
  <si>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</si>
  <si>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</si>
  <si>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</si>
  <si>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</si>
  <si>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</si>
  <si>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</si>
  <si>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3"/>
  </si>
  <si>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</si>
  <si>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</si>
  <si>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</si>
  <si>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</si>
  <si>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</si>
  <si>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3"/>
  </si>
  <si>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</si>
  <si>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</si>
  <si>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</si>
  <si>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</si>
  <si>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</si>
  <si>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</si>
  <si>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</si>
  <si>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</si>
  <si>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</si>
  <si>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</si>
  <si>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</si>
  <si>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</si>
  <si>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</si>
  <si>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</si>
  <si>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</si>
  <si>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</si>
  <si>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</si>
  <si>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</si>
  <si>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</si>
  <si>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</si>
  <si>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法人番号</t>
    <rPh sb="0" eb="2">
      <t>ホウジン</t>
    </rPh>
    <rPh sb="2" eb="4">
      <t>バンゴウ</t>
    </rPh>
    <phoneticPr fontId="13"/>
  </si>
  <si>
    <t>AR2010002</t>
  </si>
  <si>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</si>
  <si>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</si>
  <si>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AR2010003</t>
  </si>
  <si>
    <t>得意先名カナ</t>
    <rPh sb="0" eb="2">
      <t>トクイ</t>
    </rPh>
    <rPh sb="3" eb="4">
      <t>メイ</t>
    </rPh>
    <phoneticPr fontId="13"/>
  </si>
  <si>
    <t>AR2010004</t>
  </si>
  <si>
    <t>AR2010005</t>
  </si>
  <si>
    <t>事業所名カナ</t>
    <rPh sb="0" eb="3">
      <t>ジギョウショ</t>
    </rPh>
    <rPh sb="3" eb="4">
      <t>メイ</t>
    </rPh>
    <phoneticPr fontId="13"/>
  </si>
  <si>
    <t>AR2010006</t>
  </si>
  <si>
    <t>得意先略称</t>
    <rPh sb="0" eb="2">
      <t>トクイ</t>
    </rPh>
    <rPh sb="3" eb="5">
      <t>リャクショウ</t>
    </rPh>
    <phoneticPr fontId="13"/>
  </si>
  <si>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</si>
  <si>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</si>
  <si>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</si>
  <si>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</si>
  <si>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</si>
  <si>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</si>
  <si>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</si>
  <si>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3"/>
  </si>
  <si>
    <t>AR2010103</t>
  </si>
  <si>
    <t>都道府県</t>
    <rPh sb="0" eb="4">
      <t>トドウフケン</t>
    </rPh>
    <phoneticPr fontId="13"/>
  </si>
  <si>
    <t>AR2010104</t>
  </si>
  <si>
    <t>市区町村</t>
    <rPh sb="0" eb="2">
      <t>シク</t>
    </rPh>
    <rPh sb="2" eb="4">
      <t>チョウソン</t>
    </rPh>
    <phoneticPr fontId="13"/>
  </si>
  <si>
    <t>AR2010105</t>
  </si>
  <si>
    <t>番地</t>
    <rPh sb="0" eb="2">
      <t>バンチ</t>
    </rPh>
    <phoneticPr fontId="13"/>
  </si>
  <si>
    <t>AR2010106</t>
  </si>
  <si>
    <t>ビル等</t>
    <rPh sb="2" eb="3">
      <t>ナド</t>
    </rPh>
    <phoneticPr fontId="13"/>
  </si>
  <si>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</si>
  <si>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</si>
  <si>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</si>
  <si>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</si>
  <si>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</si>
  <si>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</si>
  <si>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</si>
  <si>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</si>
  <si>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</si>
  <si>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</si>
  <si>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</si>
  <si>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3"/>
  </si>
  <si>
    <t>AR2010201</t>
  </si>
  <si>
    <t>ご担当 － 電話番号</t>
    <rPh sb="1" eb="3">
      <t>タントウ</t>
    </rPh>
    <rPh sb="6" eb="8">
      <t>デンワ</t>
    </rPh>
    <rPh sb="8" eb="10">
      <t>バンゴウ</t>
    </rPh>
    <phoneticPr fontId="13"/>
  </si>
  <si>
    <t>AR2010202</t>
  </si>
  <si>
    <t>ご担当 － ＦＡＸ番号</t>
    <rPh sb="1" eb="3">
      <t>タントウ</t>
    </rPh>
    <rPh sb="9" eb="11">
      <t>バンゴウ</t>
    </rPh>
    <phoneticPr fontId="13"/>
  </si>
  <si>
    <t>AR2010203</t>
  </si>
  <si>
    <t>ご担当 － 役職</t>
    <rPh sb="6" eb="8">
      <t>ヤクショク</t>
    </rPh>
    <phoneticPr fontId="13"/>
  </si>
  <si>
    <t>AR2010204</t>
  </si>
  <si>
    <t>ご担当 － 担当者名</t>
    <rPh sb="6" eb="9">
      <t>タントウシャ</t>
    </rPh>
    <rPh sb="9" eb="10">
      <t>メイ</t>
    </rPh>
    <phoneticPr fontId="13"/>
  </si>
  <si>
    <t>AR2010205</t>
  </si>
  <si>
    <t>ご担当 － 携帯番号</t>
    <rPh sb="6" eb="8">
      <t>ケイタイ</t>
    </rPh>
    <rPh sb="8" eb="10">
      <t>バンゴウ</t>
    </rPh>
    <phoneticPr fontId="13"/>
  </si>
  <si>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</si>
  <si>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</si>
  <si>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</si>
  <si>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</si>
  <si>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3"/>
  </si>
  <si>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</si>
  <si>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</si>
  <si>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</si>
  <si>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</si>
  <si>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</si>
  <si>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</si>
  <si>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</si>
  <si>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</si>
  <si>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</si>
  <si>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</si>
  <si>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</si>
  <si>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</si>
  <si>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</si>
  <si>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</si>
  <si>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</si>
  <si>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</si>
  <si>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</si>
  <si>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</si>
  <si>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3"/>
  </si>
  <si>
    <t>スポット区分</t>
    <rPh sb="4" eb="6">
      <t>クブン</t>
    </rPh>
    <phoneticPr fontId="13"/>
  </si>
  <si>
    <t>AR2010401</t>
  </si>
  <si>
    <t>0：通常得意先　1：スポット得意先</t>
    <rPh sb="2" eb="4">
      <t>ツウジョウ</t>
    </rPh>
    <rPh sb="4" eb="6">
      <t>トクイ</t>
    </rPh>
    <rPh sb="6" eb="7">
      <t>サキ</t>
    </rPh>
    <rPh sb="14" eb="16">
      <t>トクイ</t>
    </rPh>
    <rPh sb="16" eb="17">
      <t>サキ</t>
    </rPh>
    <phoneticPr fontId="13"/>
  </si>
  <si>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</si>
  <si>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</si>
  <si>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</si>
  <si>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</si>
  <si>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</si>
  <si>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3"/>
  </si>
  <si>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</si>
  <si>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</si>
  <si>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</si>
  <si>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</si>
  <si>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</si>
  <si>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</si>
  <si>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</si>
  <si>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</si>
  <si>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</si>
  <si>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売上主工程／工種コード</t>
    <rPh sb="2" eb="3">
      <t>シュ</t>
    </rPh>
    <rPh sb="3" eb="8">
      <t>コウテイ</t>
    </rPh>
    <phoneticPr fontId="0"/>
  </si>
  <si>
    <t>売上計上基準</t>
    <phoneticPr fontId="3"/>
  </si>
  <si>
    <t>SD2010408</t>
    <phoneticPr fontId="3"/>
  </si>
  <si>
    <t>0：出荷基準　１：検収基準
この項目は、『商奉行クラウド』をご利用の場合、または『債権奉行クラウドｉ』の『Sシステム』または『債権奉行Ｖ ERPクラウド』をご利用の場合に受け入れできます。</t>
    <phoneticPr fontId="13"/>
  </si>
  <si>
    <t>受注納品期日</t>
    <rPh sb="0" eb="2">
      <t>ジュチュウ</t>
    </rPh>
    <rPh sb="2" eb="4">
      <t>ノウヒン</t>
    </rPh>
    <rPh sb="4" eb="6">
      <t>キジツ</t>
    </rPh>
    <phoneticPr fontId="13"/>
  </si>
  <si>
    <t>SD2010401</t>
  </si>
  <si>
    <t>0：当日　１～99：日後
この項目は、『商奉行クラウド』をご利用の場合に受け入れできます。</t>
    <phoneticPr fontId="3"/>
  </si>
  <si>
    <t>売上端数処理額</t>
    <rPh sb="6" eb="7">
      <t>ガク</t>
    </rPh>
    <phoneticPr fontId="13"/>
  </si>
  <si>
    <t>SD2010402</t>
    <phoneticPr fontId="3"/>
  </si>
  <si>
    <t>1／10／100／1,000／10,000／100,000／1,000,000／10,000,000／100,000,000
この項目は、『商奉行クラウド』をご利用の場合、または『債権奉行クラウドｉ』の『Sシステム』または『債権奉行Ｖ ERPクラウド』をご利用の場合に受け入れできます。</t>
    <phoneticPr fontId="3"/>
  </si>
  <si>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</si>
  <si>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</si>
  <si>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3"/>
  </si>
  <si>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</si>
  <si>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3"/>
  </si>
  <si>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</si>
  <si>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</si>
  <si>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</si>
  <si>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</si>
  <si>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</si>
  <si>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3"/>
  </si>
  <si>
    <t>AR2010402</t>
  </si>
  <si>
    <t>0：営業外債権　1：営業債権
この項目は、『商奉行クラウド』および『債権奉行クラウド』をご利用の場合に受け入れできます。</t>
    <phoneticPr fontId="3"/>
  </si>
  <si>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</si>
  <si>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</si>
  <si>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</si>
  <si>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</si>
  <si>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</si>
  <si>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</si>
  <si>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</si>
  <si>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</si>
  <si>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</si>
  <si>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</si>
  <si>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債権工程／工種指定</t>
    <rPh sb="7" eb="9">
      <t>シテイ</t>
    </rPh>
    <phoneticPr fontId="13"/>
  </si>
  <si>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</si>
  <si>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3"/>
  </si>
  <si>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</si>
  <si>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</si>
  <si>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</si>
  <si>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AR2010412</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</si>
  <si>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</si>
  <si>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</si>
  <si>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3"/>
  </si>
  <si>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</si>
  <si>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3"/>
  </si>
  <si>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</si>
  <si>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3"/>
  </si>
  <si>
    <t>　この項目は、『商奉行クラウド』をご利用の場合に受け入れできます。</t>
    <phoneticPr fontId="3"/>
  </si>
  <si>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</si>
  <si>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</si>
  <si>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</si>
  <si>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</si>
  <si>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</si>
  <si>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</si>
  <si>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3"/>
  </si>
  <si>
    <t>1：国内　2：輸出　3：国外　9：科目優先</t>
    <rPh sb="7" eb="9">
      <t>ユシュツ</t>
    </rPh>
    <phoneticPr fontId="13"/>
  </si>
  <si>
    <t>消費税自動計算</t>
    <rPh sb="0" eb="7">
      <t>ショウヒゼイジドウケイサン</t>
    </rPh>
    <phoneticPr fontId="13"/>
  </si>
  <si>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</si>
  <si>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</si>
  <si>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3"/>
  </si>
  <si>
    <t>【請求】</t>
    <rPh sb="1" eb="3">
      <t>セイキュウ</t>
    </rPh>
    <phoneticPr fontId="13"/>
  </si>
  <si>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</si>
  <si>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</si>
  <si>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</si>
  <si>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請求情報１</t>
    <rPh sb="0" eb="2">
      <t>セイキュウ</t>
    </rPh>
    <rPh sb="2" eb="4">
      <t>ジョウホウ</t>
    </rPh>
    <phoneticPr fontId="13"/>
  </si>
  <si>
    <t>AR2010801</t>
  </si>
  <si>
    <t>AR2010802</t>
  </si>
  <si>
    <t>0：しない　1：する
この項目は、『債権奉行クラウド』をご利用の場合に受け入れできます。</t>
    <phoneticPr fontId="3"/>
  </si>
  <si>
    <t>請求締日コード</t>
    <rPh sb="2" eb="3">
      <t>シ</t>
    </rPh>
    <rPh sb="3" eb="4">
      <t>ビ</t>
    </rPh>
    <phoneticPr fontId="13"/>
  </si>
  <si>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</si>
  <si>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</si>
  <si>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</si>
  <si>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</si>
  <si>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</si>
  <si>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3"/>
  </si>
  <si>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</si>
  <si>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</si>
  <si>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3"/>
  </si>
  <si>
    <t>AR2010806</t>
  </si>
  <si>
    <t>この項目は、以下のすべての条件に該当する場合に受け入れできます。
・『債権奉行クラウド』をご利用の場合
・「債権区分ごとの請求」が「1：する」</t>
    <phoneticPr fontId="13"/>
  </si>
  <si>
    <t>請求単位（営業外債権）</t>
    <rPh sb="2" eb="4">
      <t>タンイ</t>
    </rPh>
    <rPh sb="5" eb="8">
      <t>エイギョウガイ</t>
    </rPh>
    <rPh sb="8" eb="10">
      <t>サイケン</t>
    </rPh>
    <phoneticPr fontId="13"/>
  </si>
  <si>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</si>
  <si>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</si>
  <si>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</si>
  <si>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</si>
  <si>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3"/>
  </si>
  <si>
    <t>AR2010902</t>
  </si>
  <si>
    <t>0：分割しない　1：割合で分割　2：金額で分割</t>
    <rPh sb="2" eb="4">
      <t>ブンカツ</t>
    </rPh>
    <rPh sb="10" eb="12">
      <t>ワリアイ</t>
    </rPh>
    <rPh sb="13" eb="15">
      <t>ブンカツ</t>
    </rPh>
    <rPh sb="18" eb="20">
      <t>キンガク</t>
    </rPh>
    <rPh sb="21" eb="23">
      <t>ブンカツ</t>
    </rPh>
    <phoneticPr fontId="13"/>
  </si>
  <si>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</si>
  <si>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</si>
  <si>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</si>
  <si>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</si>
  <si>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</si>
  <si>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</si>
  <si>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</si>
  <si>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</si>
  <si>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3"/>
  </si>
  <si>
    <t>AR2010914</t>
  </si>
  <si>
    <t>回収条件１-回収サイト１-回収予定日（月）</t>
    <rPh sb="19" eb="20">
      <t>ツキ</t>
    </rPh>
    <phoneticPr fontId="13"/>
  </si>
  <si>
    <t>AR2010915</t>
  </si>
  <si>
    <t>回収条件１-回収サイト１-回収予定日（日）</t>
    <rPh sb="19" eb="20">
      <t>ニチ</t>
    </rPh>
    <phoneticPr fontId="13"/>
  </si>
  <si>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</si>
  <si>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</si>
  <si>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</si>
  <si>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3"/>
  </si>
  <si>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</si>
  <si>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</si>
  <si>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</si>
  <si>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</si>
  <si>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</si>
  <si>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</si>
  <si>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</si>
  <si>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3"/>
  </si>
  <si>
    <t>AR2010924</t>
  </si>
  <si>
    <t>回収条件１-回収サイト２-回収予定日（月）</t>
    <rPh sb="19" eb="20">
      <t>ツキ</t>
    </rPh>
    <phoneticPr fontId="13"/>
  </si>
  <si>
    <t>AR2010925</t>
  </si>
  <si>
    <t>回収条件１-回収サイト２-回収予定日（日）</t>
    <rPh sb="19" eb="20">
      <t>ニチ</t>
    </rPh>
    <phoneticPr fontId="13"/>
  </si>
  <si>
    <t>AR2010926</t>
  </si>
  <si>
    <t>AR2010927</t>
  </si>
  <si>
    <t>回収条件１-回収サイト２-分割割当値</t>
    <rPh sb="13" eb="15">
      <t>ブンカツ</t>
    </rPh>
    <rPh sb="15" eb="17">
      <t>ワリアテ</t>
    </rPh>
    <rPh sb="17" eb="18">
      <t>アタイ</t>
    </rPh>
    <phoneticPr fontId="13"/>
  </si>
  <si>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</si>
  <si>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</si>
  <si>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</si>
  <si>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</si>
  <si>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</si>
  <si>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</si>
  <si>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3"/>
  </si>
  <si>
    <t>AR2010934</t>
  </si>
  <si>
    <t>回収条件１-回収サイト３-回収予定日（月）</t>
    <rPh sb="19" eb="20">
      <t>ツキ</t>
    </rPh>
    <phoneticPr fontId="13"/>
  </si>
  <si>
    <t>AR2010935</t>
  </si>
  <si>
    <t>回収条件１-回収サイト３-回収予定日（日）</t>
    <rPh sb="19" eb="20">
      <t>ニチ</t>
    </rPh>
    <phoneticPr fontId="13"/>
  </si>
  <si>
    <t>AR2010936</t>
  </si>
  <si>
    <t>AR2010937</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</si>
  <si>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</si>
  <si>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</si>
  <si>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</si>
  <si>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</si>
  <si>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</si>
  <si>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3"/>
  </si>
  <si>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</si>
  <si>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</si>
  <si>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</si>
  <si>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</si>
  <si>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</si>
  <si>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</si>
  <si>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</si>
  <si>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3"/>
  </si>
  <si>
    <t>AR2011044</t>
  </si>
  <si>
    <t>回収条件２-回収サイト１-回収予定日（月）</t>
    <rPh sb="19" eb="20">
      <t>ツキ</t>
    </rPh>
    <phoneticPr fontId="13"/>
  </si>
  <si>
    <t>AR2011045</t>
  </si>
  <si>
    <t>回収条件２-回収サイト１-回収予定日（日）</t>
    <rPh sb="19" eb="20">
      <t>ニチ</t>
    </rPh>
    <phoneticPr fontId="13"/>
  </si>
  <si>
    <t>AR2011046</t>
  </si>
  <si>
    <t>AR2011047</t>
  </si>
  <si>
    <t>回収条件２-回収サイト１-分割割当値</t>
    <rPh sb="13" eb="15">
      <t>ブンカツ</t>
    </rPh>
    <rPh sb="15" eb="17">
      <t>ワリアテ</t>
    </rPh>
    <rPh sb="17" eb="18">
      <t>アタイ</t>
    </rPh>
    <phoneticPr fontId="13"/>
  </si>
  <si>
    <t>AR2011048</t>
  </si>
  <si>
    <t>AR2011051</t>
  </si>
  <si>
    <t>回収条件２-回収サイト２-休日回収指定</t>
  </si>
  <si>
    <t>AR2011052</t>
  </si>
  <si>
    <t>AR2011053</t>
  </si>
  <si>
    <t>回収条件２-回収サイト２-回収予定日（設定）</t>
    <rPh sb="19" eb="21">
      <t>セッテイ</t>
    </rPh>
    <phoneticPr fontId="13"/>
  </si>
  <si>
    <t>AR2011054</t>
  </si>
  <si>
    <t>回収条件２-回収サイト２-回収予定日（月）</t>
    <rPh sb="19" eb="20">
      <t>ツキ</t>
    </rPh>
    <phoneticPr fontId="13"/>
  </si>
  <si>
    <t>AR2011055</t>
  </si>
  <si>
    <t>回収条件２-回収サイト２-回収予定日（日）</t>
    <rPh sb="19" eb="20">
      <t>ニチ</t>
    </rPh>
    <phoneticPr fontId="13"/>
  </si>
  <si>
    <t>AR2011056</t>
  </si>
  <si>
    <t>AR2011057</t>
  </si>
  <si>
    <t>回収条件２-回収サイト２-分割割当値</t>
    <rPh sb="13" eb="15">
      <t>ブンカツ</t>
    </rPh>
    <rPh sb="15" eb="17">
      <t>ワリアテ</t>
    </rPh>
    <rPh sb="17" eb="18">
      <t>アタイ</t>
    </rPh>
    <phoneticPr fontId="13"/>
  </si>
  <si>
    <t>AR2011058</t>
  </si>
  <si>
    <t>AR2011061</t>
  </si>
  <si>
    <t>回収条件２-回収サイト３-休日回収指定</t>
  </si>
  <si>
    <t>AR2011062</t>
  </si>
  <si>
    <t>AR2011063</t>
  </si>
  <si>
    <t>回収条件２-回収サイト３-回収予定日（設定）</t>
    <rPh sb="19" eb="21">
      <t>セッテイ</t>
    </rPh>
    <phoneticPr fontId="13"/>
  </si>
  <si>
    <t>AR2011064</t>
  </si>
  <si>
    <t>回収条件２-回収サイト３-回収予定日（月）</t>
    <rPh sb="19" eb="20">
      <t>ツキ</t>
    </rPh>
    <phoneticPr fontId="13"/>
  </si>
  <si>
    <t>AR2011065</t>
  </si>
  <si>
    <t>回収条件２-回収サイト３-回収予定日（日）</t>
    <rPh sb="19" eb="20">
      <t>ニチ</t>
    </rPh>
    <phoneticPr fontId="13"/>
  </si>
  <si>
    <t>AR2011066</t>
  </si>
  <si>
    <t>AR2011067</t>
  </si>
  <si>
    <t>回収条件２-回収サイト３-分割割当値</t>
    <rPh sb="13" eb="15">
      <t>ブンカツ</t>
    </rPh>
    <rPh sb="15" eb="17">
      <t>ワリアテ</t>
    </rPh>
    <rPh sb="17" eb="18">
      <t>アタイ</t>
    </rPh>
    <phoneticPr fontId="13"/>
  </si>
  <si>
    <t>AR2011068</t>
  </si>
  <si>
    <t>回収条件３-基準額</t>
    <rPh sb="6" eb="8">
      <t>キジュン</t>
    </rPh>
    <rPh sb="8" eb="9">
      <t>ガク</t>
    </rPh>
    <phoneticPr fontId="13"/>
  </si>
  <si>
    <t>AR2011161</t>
    <phoneticPr fontId="3"/>
  </si>
  <si>
    <t>設定内容は、「回収条件２」と同様です。
「回収条件３-基準額」が「0」の場合は受け入れできません。</t>
    <phoneticPr fontId="3"/>
  </si>
  <si>
    <t>回収条件３-分割</t>
    <rPh sb="6" eb="8">
      <t>ブンカツ</t>
    </rPh>
    <phoneticPr fontId="1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</si>
  <si>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</si>
  <si>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</si>
  <si>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</si>
  <si>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</si>
  <si>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</si>
  <si>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</si>
  <si>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</si>
  <si>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3"/>
  </si>
  <si>
    <t>AR2011174</t>
  </si>
  <si>
    <t>回収条件３-回収サイト１-回収予定日（月）</t>
    <rPh sb="19" eb="20">
      <t>ツキ</t>
    </rPh>
    <phoneticPr fontId="13"/>
  </si>
  <si>
    <t>AR2011175</t>
  </si>
  <si>
    <t>回収条件３-回収サイト１-回収予定日（日）</t>
    <rPh sb="19" eb="20">
      <t>ニチ</t>
    </rPh>
    <phoneticPr fontId="13"/>
  </si>
  <si>
    <t>AR2011176</t>
  </si>
  <si>
    <t>AR2011177</t>
  </si>
  <si>
    <t>回収条件３-回収サイト１-分割割当値</t>
    <rPh sb="13" eb="15">
      <t>ブンカツ</t>
    </rPh>
    <rPh sb="15" eb="17">
      <t>ワリアテ</t>
    </rPh>
    <rPh sb="17" eb="18">
      <t>アタイ</t>
    </rPh>
    <phoneticPr fontId="13"/>
  </si>
  <si>
    <t>AR2011178</t>
  </si>
  <si>
    <t>AR2011181</t>
  </si>
  <si>
    <t>回収条件３-回収サイト２-休日回収指定</t>
  </si>
  <si>
    <t>AR2011182</t>
  </si>
  <si>
    <t>AR2011183</t>
    <phoneticPr fontId="3"/>
  </si>
  <si>
    <t>回収条件３-回収サイト２-回収予定日（設定）</t>
    <rPh sb="19" eb="21">
      <t>セッテイ</t>
    </rPh>
    <phoneticPr fontId="13"/>
  </si>
  <si>
    <t>AR2011184</t>
  </si>
  <si>
    <t>回収条件３-回収サイト２-回収予定日（月）</t>
    <rPh sb="19" eb="20">
      <t>ツキ</t>
    </rPh>
    <phoneticPr fontId="13"/>
  </si>
  <si>
    <t>AR2011185</t>
  </si>
  <si>
    <t>回収条件３-回収サイト２-回収予定日（日）</t>
    <rPh sb="19" eb="20">
      <t>ニチ</t>
    </rPh>
    <phoneticPr fontId="13"/>
  </si>
  <si>
    <t>AR2011186</t>
  </si>
  <si>
    <t>AR2011187</t>
  </si>
  <si>
    <t>回収条件３-回収サイト２-分割割当値</t>
    <rPh sb="13" eb="15">
      <t>ブンカツ</t>
    </rPh>
    <rPh sb="15" eb="17">
      <t>ワリアテ</t>
    </rPh>
    <rPh sb="17" eb="18">
      <t>アタイ</t>
    </rPh>
    <phoneticPr fontId="13"/>
  </si>
  <si>
    <t>AR2011188</t>
  </si>
  <si>
    <t>AR2011191</t>
  </si>
  <si>
    <t>回収条件３-回収サイト３-休日回収指定</t>
  </si>
  <si>
    <t>AR2011192</t>
  </si>
  <si>
    <t>AR2011193</t>
  </si>
  <si>
    <t>回収条件３-回収サイト３-回収予定日（設定）</t>
    <rPh sb="19" eb="21">
      <t>セッテイ</t>
    </rPh>
    <phoneticPr fontId="13"/>
  </si>
  <si>
    <t>AR2011194</t>
  </si>
  <si>
    <t>回収条件３-回収サイト３-回収予定日（月）</t>
    <rPh sb="19" eb="20">
      <t>ツキ</t>
    </rPh>
    <phoneticPr fontId="13"/>
  </si>
  <si>
    <t>AR2011195</t>
  </si>
  <si>
    <t>回収条件３-回収サイト３-回収予定日（日）</t>
    <rPh sb="19" eb="20">
      <t>ニチ</t>
    </rPh>
    <phoneticPr fontId="13"/>
  </si>
  <si>
    <t>AR2011196</t>
  </si>
  <si>
    <t>AR2011197</t>
  </si>
  <si>
    <t>回収条件３-回収サイト３-分割割当値</t>
    <rPh sb="13" eb="15">
      <t>ブンカツ</t>
    </rPh>
    <rPh sb="15" eb="17">
      <t>ワリアテ</t>
    </rPh>
    <rPh sb="17" eb="18">
      <t>アタイ</t>
    </rPh>
    <phoneticPr fontId="13"/>
  </si>
  <si>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</si>
  <si>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</si>
  <si>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</si>
  <si>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</si>
  <si>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3"/>
  </si>
  <si>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</si>
  <si>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</si>
  <si>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</si>
  <si>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</si>
  <si>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</si>
  <si>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</si>
  <si>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</si>
  <si>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</si>
  <si>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</si>
  <si>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</si>
  <si>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</si>
  <si>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</si>
  <si>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</si>
  <si>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</si>
  <si>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</si>
  <si>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</si>
  <si>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</si>
  <si>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</si>
  <si>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</si>
  <si>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</si>
  <si>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</si>
  <si>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</si>
  <si>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</si>
  <si>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</si>
  <si>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</si>
  <si>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</si>
  <si>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</si>
  <si>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</si>
  <si>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</si>
  <si>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</si>
  <si>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</si>
  <si>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</si>
  <si>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</si>
  <si>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</si>
  <si>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</si>
  <si>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</si>
  <si>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</si>
  <si>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</si>
  <si>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</si>
  <si>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</si>
  <si>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</si>
  <si>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</si>
  <si>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</si>
  <si>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</si>
  <si>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</si>
  <si>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</si>
  <si>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</si>
  <si>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</si>
  <si>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</si>
  <si>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</si>
  <si>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</si>
  <si>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</si>
  <si>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</si>
  <si>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</si>
  <si>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</si>
  <si>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</si>
  <si>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</si>
  <si>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</si>
  <si>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</si>
  <si>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</si>
  <si>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</si>
  <si>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</si>
  <si>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</si>
  <si>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</si>
  <si>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</si>
  <si>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</si>
  <si>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</si>
  <si>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</si>
  <si>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</si>
  <si>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</si>
  <si>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</si>
  <si>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</si>
  <si>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</si>
  <si>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</si>
  <si>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</si>
  <si>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</si>
  <si>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</si>
  <si>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</si>
  <si>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</si>
  <si>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</si>
  <si>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</si>
  <si>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</si>
  <si>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</si>
  <si>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</si>
  <si>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</si>
  <si>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</si>
  <si>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3"/>
  </si>
  <si>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</si>
  <si>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</si>
  <si>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</si>
  <si>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</si>
  <si>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</si>
  <si>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</si>
  <si>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</si>
  <si>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</si>
  <si>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3"/>
  </si>
  <si>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</si>
  <si>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</si>
  <si>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</si>
  <si>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</si>
  <si>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</si>
  <si>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</si>
  <si>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</si>
  <si>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</si>
  <si>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</si>
  <si>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</si>
  <si>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</si>
  <si>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</si>
  <si>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</si>
  <si>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</si>
  <si>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</si>
  <si>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</si>
  <si>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</si>
  <si>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</si>
  <si>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</si>
  <si>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</si>
  <si>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</si>
  <si>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</si>
  <si>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</si>
  <si>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</si>
  <si>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</si>
  <si>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</si>
  <si>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</si>
  <si>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</si>
  <si>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</si>
  <si>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</si>
  <si>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</si>
  <si>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</si>
  <si>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</si>
  <si>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</si>
  <si>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</si>
  <si>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</si>
  <si>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</si>
  <si>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</si>
  <si>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</si>
  <si>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</si>
  <si>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</si>
  <si>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</si>
  <si>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</si>
  <si>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</si>
  <si>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</si>
  <si>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</si>
  <si>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</si>
  <si>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</si>
  <si>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</si>
  <si>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</si>
  <si>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</si>
  <si>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</si>
  <si>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</si>
  <si>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</si>
  <si>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</si>
  <si>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</si>
  <si>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</si>
  <si>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</si>
  <si>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</si>
  <si>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</si>
  <si>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</si>
  <si>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</si>
  <si>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</si>
  <si>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</si>
  <si>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</si>
  <si>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</si>
  <si>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</si>
  <si>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</si>
  <si>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</si>
  <si>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</si>
  <si>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</si>
  <si>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</si>
  <si>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</si>
  <si>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</si>
  <si>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</si>
  <si>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</si>
  <si>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</si>
  <si>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</si>
  <si>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</si>
  <si>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</si>
  <si>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</si>
  <si>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</si>
  <si>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</si>
  <si>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</si>
  <si>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</si>
  <si>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</si>
  <si>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</si>
  <si>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</si>
  <si>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</si>
  <si>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</si>
  <si>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</si>
  <si>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</si>
  <si>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</si>
  <si>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</si>
  <si>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</si>
  <si>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</si>
  <si>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</si>
  <si>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</si>
  <si>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</si>
  <si>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</si>
  <si>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</si>
  <si>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</si>
  <si>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</si>
  <si>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</si>
  <si>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</si>
  <si>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</si>
  <si>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</si>
  <si>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</si>
  <si>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</si>
  <si>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</si>
  <si>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</si>
  <si>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</si>
  <si>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</si>
  <si>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</si>
  <si>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</si>
  <si>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</si>
  <si>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</si>
  <si>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</si>
  <si>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</si>
  <si>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</si>
  <si>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</si>
  <si>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</si>
  <si>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</si>
  <si>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</si>
  <si>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</si>
  <si>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</si>
  <si>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</si>
  <si>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</si>
  <si>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</si>
  <si>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</si>
  <si>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</si>
  <si>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</si>
  <si>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</si>
  <si>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</si>
  <si>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</si>
  <si>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</si>
  <si>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</si>
  <si>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</si>
  <si>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</si>
  <si>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</si>
  <si>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</si>
  <si>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</si>
  <si>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</si>
  <si>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</si>
  <si>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</si>
  <si>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</si>
  <si>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</si>
  <si>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</si>
  <si>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</si>
  <si>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</si>
  <si>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</si>
  <si>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</si>
  <si>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</si>
  <si>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</si>
  <si>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</si>
  <si>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</si>
  <si>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</si>
  <si>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</si>
  <si>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</si>
  <si>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</si>
  <si>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</si>
  <si>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</si>
  <si>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</si>
  <si>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</si>
  <si>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</si>
  <si>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</si>
  <si>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</si>
  <si>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3"/>
  </si>
  <si>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</si>
  <si>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</si>
  <si>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</si>
  <si>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</si>
  <si>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</si>
  <si>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</si>
  <si>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</si>
  <si>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</si>
  <si>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</si>
  <si>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</si>
  <si>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3"/>
  </si>
  <si>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</si>
  <si>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</si>
  <si>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</si>
  <si>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</si>
  <si>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</si>
  <si>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</si>
  <si>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</si>
  <si>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</si>
  <si>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</si>
  <si>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</si>
  <si>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</si>
  <si>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</si>
  <si>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</si>
  <si>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</si>
  <si>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</si>
  <si>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</si>
  <si>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</si>
  <si>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</si>
  <si>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</si>
  <si>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</si>
  <si>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</si>
  <si>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</si>
  <si>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</si>
  <si>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</si>
  <si>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</si>
  <si>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</si>
  <si>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</si>
  <si>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</si>
  <si>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</si>
  <si>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</si>
  <si>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</si>
  <si>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</si>
  <si>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</si>
  <si>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</si>
  <si>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</si>
  <si>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</si>
  <si>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</si>
  <si>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</si>
  <si>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</si>
  <si>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</si>
  <si>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</si>
  <si>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</si>
  <si>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</si>
  <si>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</si>
  <si>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</si>
  <si>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</si>
  <si>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</si>
  <si>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</si>
  <si>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</si>
  <si>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</si>
  <si>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</si>
  <si>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</si>
  <si>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</si>
  <si>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</si>
  <si>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</si>
  <si>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</si>
  <si>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</si>
  <si>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</si>
  <si>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</si>
  <si>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</si>
  <si>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</si>
  <si>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</si>
  <si>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</si>
  <si>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</si>
  <si>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</si>
  <si>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</si>
  <si>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</si>
  <si>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</si>
  <si>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</si>
  <si>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</si>
  <si>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</si>
  <si>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</si>
  <si>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</si>
  <si>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</si>
  <si>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</si>
  <si>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</si>
  <si>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</si>
  <si>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</si>
  <si>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</si>
  <si>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</si>
  <si>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</si>
  <si>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</si>
  <si>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</si>
  <si>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</si>
  <si>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</si>
  <si>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3"/>
  </si>
  <si>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</si>
  <si>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</si>
  <si>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</si>
  <si>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</si>
  <si>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</si>
  <si>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</si>
  <si>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</si>
  <si>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</si>
  <si>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</si>
  <si>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</si>
  <si>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</si>
  <si>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</si>
  <si>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</si>
  <si>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</si>
  <si>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</si>
  <si>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</si>
  <si>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</si>
  <si>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</si>
  <si>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</si>
  <si>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</si>
  <si>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</si>
  <si>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</si>
  <si>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</si>
  <si>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</si>
  <si>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</si>
  <si>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</si>
  <si>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</si>
  <si>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</si>
  <si>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</si>
  <si>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</si>
  <si>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</si>
  <si>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</si>
  <si>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</si>
  <si>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</si>
  <si>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</si>
  <si>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</si>
  <si>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</si>
  <si>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</si>
  <si>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</si>
  <si>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</si>
  <si>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</si>
  <si>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</si>
  <si>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</si>
  <si>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</si>
  <si>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</si>
  <si>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</si>
  <si>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</si>
  <si>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</si>
  <si>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</si>
  <si>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</si>
  <si>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</si>
  <si>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</si>
  <si>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</si>
  <si>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</si>
  <si>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</si>
  <si>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</si>
  <si>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</si>
  <si>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</si>
  <si>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</si>
  <si>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</si>
  <si>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</si>
  <si>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</si>
  <si>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</si>
  <si>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</si>
  <si>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</si>
  <si>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</si>
  <si>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</si>
  <si>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</si>
  <si>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</si>
  <si>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</si>
  <si>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</si>
  <si>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</si>
  <si>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</si>
  <si>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</si>
  <si>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</si>
  <si>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</si>
  <si>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</si>
  <si>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</si>
  <si>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</si>
  <si>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</si>
  <si>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</si>
  <si>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</si>
  <si>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</si>
  <si>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3"/>
  </si>
  <si>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</si>
  <si>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</si>
  <si>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</si>
  <si>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</si>
  <si>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</si>
  <si>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</si>
  <si>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</si>
  <si>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</si>
  <si>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</si>
  <si>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</si>
  <si>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</si>
  <si>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</si>
  <si>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</si>
  <si>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</si>
  <si>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</si>
  <si>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</si>
  <si>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</si>
  <si>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</si>
  <si>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</si>
  <si>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</si>
  <si>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</si>
  <si>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</si>
  <si>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</si>
  <si>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</si>
  <si>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</si>
  <si>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</si>
  <si>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</si>
  <si>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</si>
  <si>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</si>
  <si>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</si>
  <si>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</si>
  <si>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</si>
  <si>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</si>
  <si>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</si>
  <si>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</si>
  <si>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</si>
  <si>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</si>
  <si>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</si>
  <si>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</si>
  <si>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</si>
  <si>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</si>
  <si>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</si>
  <si>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</si>
  <si>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</si>
  <si>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</si>
  <si>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</si>
  <si>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</si>
  <si>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</si>
  <si>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</si>
  <si>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</si>
  <si>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</si>
  <si>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</si>
  <si>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</si>
  <si>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</si>
  <si>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</si>
  <si>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</si>
  <si>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</si>
  <si>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</si>
  <si>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</si>
  <si>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</si>
  <si>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</si>
  <si>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</si>
  <si>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</si>
  <si>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</si>
  <si>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</si>
  <si>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</si>
  <si>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</si>
  <si>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</si>
  <si>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</si>
  <si>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</si>
  <si>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</si>
  <si>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</si>
  <si>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</si>
  <si>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</si>
  <si>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</si>
  <si>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</si>
  <si>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</si>
  <si>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</si>
  <si>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</si>
  <si>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</si>
  <si>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</si>
  <si>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</si>
  <si>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</si>
  <si>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</si>
  <si>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</si>
  <si>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</si>
  <si>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</si>
  <si>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</si>
  <si>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</si>
  <si>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</si>
  <si>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</si>
  <si>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</si>
  <si>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</si>
  <si>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</si>
  <si>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</si>
  <si>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</si>
  <si>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</si>
  <si>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</si>
  <si>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</si>
  <si>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</si>
  <si>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</si>
  <si>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</si>
  <si>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</si>
  <si>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</si>
  <si>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</si>
  <si>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</si>
  <si>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</si>
  <si>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</si>
  <si>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</si>
  <si>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</si>
  <si>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</si>
  <si>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</si>
  <si>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</si>
  <si>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</si>
  <si>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</si>
  <si>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</si>
  <si>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</si>
  <si>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</si>
  <si>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</si>
  <si>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</si>
  <si>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</si>
  <si>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</si>
  <si>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</si>
  <si>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</si>
  <si>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</si>
  <si>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</si>
  <si>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</si>
  <si>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</si>
  <si>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</si>
  <si>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</si>
  <si>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</si>
  <si>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</si>
  <si>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</si>
  <si>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</si>
  <si>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</si>
  <si>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</si>
  <si>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</si>
  <si>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</si>
  <si>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</si>
  <si>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</si>
  <si>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</si>
  <si>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</si>
  <si>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</si>
  <si>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</si>
  <si>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</si>
  <si>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</si>
  <si>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</si>
  <si>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</si>
  <si>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</si>
  <si>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</si>
  <si>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</si>
  <si>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</si>
  <si>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</si>
  <si>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</si>
  <si>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</si>
  <si>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</si>
  <si>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</si>
  <si>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</si>
  <si>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</si>
  <si>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</si>
  <si>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</si>
  <si>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</si>
  <si>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</si>
  <si>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</si>
  <si>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</si>
  <si>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</si>
  <si>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</si>
  <si>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</si>
  <si>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</si>
  <si>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</si>
  <si>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</si>
  <si>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</si>
  <si>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</si>
  <si>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</si>
  <si>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3"/>
  </si>
  <si>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</si>
  <si>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</si>
  <si>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</si>
  <si>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</si>
  <si>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</si>
  <si>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</si>
  <si>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</si>
  <si>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</si>
  <si>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</si>
  <si>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</si>
  <si>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</si>
  <si>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</si>
  <si>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</si>
  <si>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</si>
  <si>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</si>
  <si>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</si>
  <si>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</si>
  <si>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</si>
  <si>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</si>
  <si>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</si>
  <si>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</si>
  <si>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</si>
  <si>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</si>
  <si>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</si>
  <si>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</si>
  <si>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</si>
  <si>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</si>
  <si>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</si>
  <si>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</si>
  <si>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</si>
  <si>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</si>
  <si>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</si>
  <si>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</si>
  <si>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</si>
  <si>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</si>
  <si>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</si>
  <si>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</si>
  <si>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</si>
  <si>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</si>
  <si>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</si>
  <si>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</si>
  <si>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</si>
  <si>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</si>
  <si>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</si>
  <si>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</si>
  <si>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</si>
  <si>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</si>
  <si>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</si>
  <si>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</si>
  <si>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</si>
  <si>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</si>
  <si>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</si>
  <si>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</si>
  <si>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</si>
  <si>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</si>
  <si>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</si>
  <si>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</si>
  <si>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</si>
  <si>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</si>
  <si>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</si>
  <si>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</si>
  <si>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</si>
  <si>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</si>
  <si>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</si>
  <si>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</si>
  <si>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</si>
  <si>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</si>
  <si>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</si>
  <si>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</si>
  <si>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</si>
  <si>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</si>
  <si>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</si>
  <si>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</si>
  <si>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</si>
  <si>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</si>
  <si>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</si>
  <si>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</si>
  <si>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</si>
  <si>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</si>
  <si>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</si>
  <si>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</si>
  <si>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</si>
  <si>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</si>
  <si>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</si>
  <si>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</si>
  <si>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</si>
  <si>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</si>
  <si>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</si>
  <si>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</si>
  <si>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</si>
  <si>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</si>
  <si>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</si>
  <si>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</si>
  <si>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</si>
  <si>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</si>
  <si>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</si>
  <si>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</si>
  <si>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</si>
  <si>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</si>
  <si>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</si>
  <si>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</si>
  <si>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</si>
  <si>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</si>
  <si>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</si>
  <si>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</si>
  <si>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</si>
  <si>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</si>
  <si>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</si>
  <si>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</si>
  <si>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</si>
  <si>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</si>
  <si>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</si>
  <si>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</si>
  <si>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</si>
  <si>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</si>
  <si>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</si>
  <si>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</si>
  <si>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</si>
  <si>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</si>
  <si>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</si>
  <si>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</si>
  <si>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</si>
  <si>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</si>
  <si>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</si>
  <si>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</si>
  <si>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</si>
  <si>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</si>
  <si>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</si>
  <si>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</si>
  <si>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</si>
  <si>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</si>
  <si>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</si>
  <si>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</si>
  <si>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</si>
  <si>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</si>
  <si>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</si>
  <si>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</si>
  <si>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</si>
  <si>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</si>
  <si>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</si>
  <si>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</si>
  <si>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</si>
  <si>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</si>
  <si>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</si>
  <si>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</si>
  <si>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</si>
  <si>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</si>
  <si>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</si>
  <si>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</si>
  <si>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</si>
  <si>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</si>
  <si>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</si>
  <si>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</si>
  <si>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</si>
  <si>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</si>
  <si>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</si>
  <si>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</si>
  <si>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</si>
  <si>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</si>
  <si>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</si>
  <si>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</si>
  <si>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</si>
  <si>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</si>
  <si>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</si>
  <si>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</si>
  <si>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</si>
  <si>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</si>
  <si>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</si>
  <si>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</si>
  <si>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</si>
  <si>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</si>
  <si>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</si>
  <si>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</si>
  <si>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</si>
  <si>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</si>
  <si>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</si>
  <si>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</si>
  <si>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</si>
  <si>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</si>
  <si>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</si>
  <si>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</si>
  <si>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</si>
  <si>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</si>
  <si>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</si>
  <si>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</si>
  <si>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</si>
  <si>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</si>
  <si>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</si>
  <si>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</si>
  <si>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</si>
  <si>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</si>
  <si>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</si>
  <si>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</si>
  <si>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</si>
  <si>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</si>
  <si>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</si>
  <si>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</si>
  <si>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</si>
  <si>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</si>
  <si>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</si>
  <si>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</si>
  <si>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</si>
  <si>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</si>
  <si>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</si>
  <si>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</si>
  <si>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</si>
  <si>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</si>
  <si>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</si>
  <si>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</si>
  <si>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</si>
  <si>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</si>
  <si>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</si>
  <si>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</si>
  <si>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</si>
  <si>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</si>
  <si>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</si>
  <si>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3"/>
  </si>
  <si>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</si>
  <si>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</si>
  <si>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</si>
  <si>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</si>
  <si>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</si>
  <si>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</si>
  <si>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3"/>
  </si>
  <si>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</si>
  <si>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3"/>
  </si>
  <si>
    <t>AR2015426</t>
  </si>
  <si>
    <t>非連結科目コード</t>
    <rPh sb="3" eb="5">
      <t>カモク</t>
    </rPh>
    <phoneticPr fontId="13"/>
  </si>
  <si>
    <t>３～１0</t>
  </si>
  <si>
    <t>非連結補助科目コード</t>
    <rPh sb="3" eb="5">
      <t>ホジョ</t>
    </rPh>
    <rPh sb="5" eb="7">
      <t>カモク</t>
    </rPh>
    <phoneticPr fontId="13"/>
  </si>
  <si>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</si>
  <si>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</si>
  <si>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</si>
  <si>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</si>
  <si>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</si>
  <si>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3"/>
  </si>
  <si>
    <t>SD2010801</t>
  </si>
  <si>
    <t>統一伝票店コード</t>
    <rPh sb="0" eb="2">
      <t>トウイツ</t>
    </rPh>
    <rPh sb="2" eb="4">
      <t>デンピョウ</t>
    </rPh>
    <rPh sb="4" eb="5">
      <t>ミセ</t>
    </rPh>
    <phoneticPr fontId="13"/>
  </si>
  <si>
    <t>SD2010802</t>
  </si>
  <si>
    <t>統一伝票価格表コード</t>
    <rPh sb="0" eb="2">
      <t>トウイツ</t>
    </rPh>
    <rPh sb="2" eb="4">
      <t>デンピョウ</t>
    </rPh>
    <rPh sb="4" eb="6">
      <t>カカク</t>
    </rPh>
    <rPh sb="6" eb="7">
      <t>ヒョウ</t>
    </rPh>
    <phoneticPr fontId="13"/>
  </si>
  <si>
    <t>半角英数字</t>
    <rPh sb="0" eb="2">
      <t>ハンカク</t>
    </rPh>
    <rPh sb="2" eb="4">
      <t>エイスウ</t>
    </rPh>
    <rPh sb="4" eb="5">
      <t>ジ</t>
    </rPh>
    <phoneticPr fontId="1"/>
  </si>
  <si>
    <t>値入れ元単価</t>
    <rPh sb="0" eb="2">
      <t>ネイレ</t>
    </rPh>
    <rPh sb="3" eb="4">
      <t>モト</t>
    </rPh>
    <rPh sb="4" eb="6">
      <t>タンカ</t>
    </rPh>
    <phoneticPr fontId="13"/>
  </si>
  <si>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</si>
  <si>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3"/>
  </si>
  <si>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</si>
  <si>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</si>
  <si>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</si>
  <si>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</si>
  <si>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3"/>
  </si>
  <si>
    <t>SD2010807</t>
  </si>
  <si>
    <t>売価金額端数処理方法</t>
    <rPh sb="2" eb="4">
      <t>キンガク</t>
    </rPh>
    <phoneticPr fontId="13"/>
  </si>
  <si>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</si>
  <si>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</si>
  <si>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</si>
  <si>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</si>
  <si>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</si>
  <si>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</si>
  <si>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</si>
  <si>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3"/>
  </si>
  <si>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</si>
  <si>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</si>
  <si>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3"/>
  </si>
  <si>
    <t>AR2020002</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</si>
  <si>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</si>
  <si>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</si>
  <si>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</si>
  <si>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</si>
  <si>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</si>
  <si>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</si>
  <si>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</si>
  <si>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</si>
  <si>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</si>
  <si>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</si>
  <si>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</si>
  <si>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3"/>
  </si>
  <si>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</si>
  <si>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</si>
  <si>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</si>
  <si>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</si>
  <si>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</si>
  <si>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</si>
  <si>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</si>
  <si>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</si>
  <si>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</si>
  <si>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</si>
  <si>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</si>
  <si>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</si>
  <si>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</si>
  <si>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</si>
  <si>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</si>
  <si>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</si>
  <si>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3"/>
  </si>
  <si>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</si>
  <si>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3"/>
  </si>
  <si>
    <t>得意先コード</t>
    <rPh sb="0" eb="3">
      <t>トクイサキ</t>
    </rPh>
    <phoneticPr fontId="13"/>
  </si>
  <si>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</si>
  <si>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3"/>
  </si>
  <si>
    <t>AP3010000</t>
  </si>
  <si>
    <t>債務日付</t>
    <rPh sb="0" eb="2">
      <t>サイム</t>
    </rPh>
    <rPh sb="2" eb="4">
      <t>ヒヅケ</t>
    </rPh>
    <phoneticPr fontId="13"/>
  </si>
  <si>
    <t>AP3010001</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</si>
  <si>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</si>
  <si>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</si>
  <si>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</si>
  <si>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詳細は、表紙の「伝票の伝票No.」参照</t>
    <phoneticPr fontId="13"/>
  </si>
  <si>
    <t>AP3010004</t>
  </si>
  <si>
    <t>精算先名</t>
  </si>
  <si>
    <t>AP3010005</t>
  </si>
  <si>
    <t>AP3010006</t>
  </si>
  <si>
    <t>AP3010007</t>
  </si>
  <si>
    <t>AP3010008</t>
  </si>
  <si>
    <t>AP3010009</t>
  </si>
  <si>
    <t>AP3010010</t>
  </si>
  <si>
    <t>精算No.</t>
    <rPh sb="0" eb="2">
      <t>セイサン</t>
    </rPh>
    <phoneticPr fontId="13"/>
  </si>
  <si>
    <t>AP3010011</t>
  </si>
  <si>
    <t>精算宛先コード</t>
    <rPh sb="0" eb="2">
      <t>セイサン</t>
    </rPh>
    <phoneticPr fontId="13"/>
  </si>
  <si>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</si>
  <si>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3"/>
  </si>
  <si>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</si>
  <si>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</si>
  <si>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</si>
  <si>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</si>
  <si>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</si>
  <si>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</si>
  <si>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</si>
  <si>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</si>
  <si>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3"/>
  </si>
  <si>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</si>
  <si>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3"/>
  </si>
  <si>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</si>
  <si>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3"/>
  </si>
  <si>
    <t>債務部門コード</t>
    <rPh sb="0" eb="2">
      <t>サイム</t>
    </rPh>
    <phoneticPr fontId="13"/>
  </si>
  <si>
    <t>AP3010020</t>
    <phoneticPr fontId="3"/>
  </si>
  <si>
    <t>債務セグメント１コード</t>
    <rPh sb="0" eb="2">
      <t>サイム</t>
    </rPh>
    <phoneticPr fontId="13"/>
  </si>
  <si>
    <t>AP3010077</t>
    <phoneticPr fontId="3"/>
  </si>
  <si>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</si>
  <si>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3"/>
  </si>
  <si>
    <t>AP3010078</t>
    <phoneticPr fontId="3"/>
  </si>
  <si>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</si>
  <si>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3"/>
  </si>
  <si>
    <t>AP3010021</t>
  </si>
  <si>
    <t>債務工程／工種コード</t>
    <rPh sb="0" eb="2">
      <t>サイム</t>
    </rPh>
    <phoneticPr fontId="13"/>
  </si>
  <si>
    <t>AP3010022</t>
  </si>
  <si>
    <t>債務摘要</t>
    <rPh sb="0" eb="2">
      <t>サイム</t>
    </rPh>
    <phoneticPr fontId="13"/>
  </si>
  <si>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</si>
  <si>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</si>
  <si>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</si>
  <si>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</si>
  <si>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</si>
  <si>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</si>
  <si>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</si>
  <si>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</si>
  <si>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</si>
  <si>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</si>
  <si>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</si>
  <si>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</si>
  <si>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</si>
  <si>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</si>
  <si>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3"/>
  </si>
  <si>
    <t>AP3010604</t>
  </si>
  <si>
    <t>AP3010605</t>
  </si>
  <si>
    <t>AP3010606</t>
  </si>
  <si>
    <t>AP3010607</t>
  </si>
  <si>
    <t>数字</t>
    <rPh sb="1" eb="2">
      <t>ジ</t>
    </rPh>
    <phoneticPr fontId="13"/>
  </si>
  <si>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</si>
  <si>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</si>
  <si>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</si>
  <si>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</si>
  <si>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</si>
  <si>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</si>
  <si>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</si>
  <si>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</si>
  <si>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</si>
  <si>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</si>
  <si>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</si>
  <si>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</si>
  <si>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</si>
  <si>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</si>
  <si>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</si>
  <si>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</si>
  <si>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</si>
  <si>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</si>
  <si>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</si>
  <si>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</si>
  <si>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</si>
  <si>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</si>
  <si>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</si>
  <si>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</si>
  <si>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</si>
  <si>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</si>
  <si>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</si>
  <si>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</si>
  <si>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</si>
  <si>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</si>
  <si>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</si>
  <si>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</si>
  <si>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</si>
  <si>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</si>
  <si>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</si>
  <si>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</si>
  <si>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</si>
  <si>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</si>
  <si>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</si>
  <si>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</si>
  <si>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</si>
  <si>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</si>
  <si>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</si>
  <si>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</si>
  <si>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</si>
  <si>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</si>
  <si>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</si>
  <si>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</si>
  <si>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</si>
  <si>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</si>
  <si>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</si>
  <si>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</si>
  <si>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</si>
  <si>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</si>
  <si>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</si>
  <si>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</si>
  <si>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</si>
  <si>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</si>
  <si>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</si>
  <si>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</si>
  <si>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</si>
  <si>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</si>
  <si>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</si>
  <si>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</si>
  <si>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</si>
  <si>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</si>
  <si>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</si>
  <si>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</si>
  <si>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</si>
  <si>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</si>
  <si>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</si>
  <si>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</si>
  <si>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</si>
  <si>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</si>
  <si>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</si>
  <si>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</si>
  <si>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</si>
  <si>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</si>
  <si>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</si>
  <si>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</si>
  <si>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</si>
  <si>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</si>
  <si>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</si>
  <si>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</si>
  <si>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</si>
  <si>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</si>
  <si>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</si>
  <si>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</si>
  <si>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</si>
  <si>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</si>
  <si>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</si>
  <si>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</si>
  <si>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</si>
  <si>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</si>
  <si>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</si>
  <si>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</si>
  <si>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</si>
  <si>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</si>
  <si>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</si>
  <si>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</si>
  <si>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</si>
  <si>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</si>
  <si>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</si>
  <si>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</si>
  <si>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</si>
  <si>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</si>
  <si>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</si>
  <si>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</si>
  <si>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</si>
  <si>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</si>
  <si>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</si>
  <si>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</si>
  <si>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3"/>
  </si>
  <si>
    <t>AP3010719</t>
  </si>
  <si>
    <t>証憑No.１</t>
    <rPh sb="0" eb="2">
      <t>ショウヒョウ</t>
    </rPh>
    <phoneticPr fontId="13"/>
  </si>
  <si>
    <t>AP3011001</t>
  </si>
  <si>
    <t>証憑ファイルパス１</t>
    <rPh sb="0" eb="2">
      <t>ショウヒョウ</t>
    </rPh>
    <phoneticPr fontId="13"/>
  </si>
  <si>
    <t>AP3011002</t>
  </si>
  <si>
    <t>証憑No.２</t>
    <rPh sb="0" eb="2">
      <t>ショウヒョウ</t>
    </rPh>
    <phoneticPr fontId="13"/>
  </si>
  <si>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</si>
  <si>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</si>
  <si>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</si>
  <si>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AP3011012</t>
  </si>
  <si>
    <t>証憑No.３</t>
    <rPh sb="0" eb="2">
      <t>ショウヒョウ</t>
    </rPh>
    <phoneticPr fontId="13"/>
  </si>
  <si>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</si>
  <si>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</si>
  <si>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</si>
  <si>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AP3011022</t>
  </si>
  <si>
    <t>証憑No.４</t>
    <rPh sb="0" eb="2">
      <t>ショウヒョウ</t>
    </rPh>
    <phoneticPr fontId="13"/>
  </si>
  <si>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</si>
  <si>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</si>
  <si>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</si>
  <si>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AP3011032</t>
  </si>
  <si>
    <t>証憑No.５</t>
    <rPh sb="0" eb="2">
      <t>ショウヒョウ</t>
    </rPh>
    <phoneticPr fontId="13"/>
  </si>
  <si>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</si>
  <si>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</si>
  <si>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</si>
  <si>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</si>
  <si>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</si>
  <si>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</si>
  <si>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</si>
  <si>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</si>
  <si>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</si>
  <si>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</si>
  <si>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</si>
  <si>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任意項目名</t>
    <rPh sb="4" eb="5">
      <t>メイ</t>
    </rPh>
    <phoneticPr fontId="13"/>
  </si>
  <si>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</si>
  <si>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</si>
  <si>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</si>
  <si>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</si>
  <si>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3"/>
  </si>
  <si>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</si>
  <si>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</si>
  <si>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</si>
  <si>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3"/>
  </si>
  <si>
    <t>AP3010339</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</si>
  <si>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3"/>
  </si>
  <si>
    <t>購入セグメント２コード</t>
    <phoneticPr fontId="3"/>
  </si>
  <si>
    <t>AP3010340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</si>
  <si>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3"/>
  </si>
  <si>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</si>
  <si>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</si>
  <si>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</si>
  <si>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</si>
  <si>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</si>
  <si>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</si>
  <si>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</si>
  <si>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</si>
  <si>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</si>
  <si>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</si>
  <si>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</si>
  <si>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</si>
  <si>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</si>
  <si>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</si>
  <si>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</si>
  <si>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phoneticPr fontId="3"/>
  </si>
  <si>
    <t>購入インボイス取引区分</t>
    <rPh sb="0" eb="2">
      <t>コウニュウ</t>
    </rPh>
    <rPh sb="7" eb="11">
      <t>トリヒキクブン</t>
    </rPh>
    <phoneticPr fontId="3"/>
  </si>
  <si>
    <t>AP3010341</t>
    <phoneticPr fontId="3"/>
  </si>
  <si>
    <t>購入仕入税額控除割合</t>
    <rPh sb="0" eb="2">
      <t>コウニュウ</t>
    </rPh>
    <rPh sb="2" eb="4">
      <t>シイレ</t>
    </rPh>
    <rPh sb="4" eb="6">
      <t>ゼイガク</t>
    </rPh>
    <rPh sb="6" eb="10">
      <t>コウジョワリアイ</t>
    </rPh>
    <phoneticPr fontId="3"/>
  </si>
  <si>
    <t>AP3010342</t>
    <phoneticPr fontId="3"/>
  </si>
  <si>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3"/>
  </si>
  <si>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</si>
  <si>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</si>
  <si>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</si>
  <si>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</si>
  <si>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</si>
  <si>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</si>
  <si>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</si>
  <si>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</si>
  <si>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</si>
  <si>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3"/>
  </si>
  <si>
    <t>購入消費税（国内）</t>
    <phoneticPr fontId="3"/>
  </si>
  <si>
    <t>AP3010314</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</si>
  <si>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3"/>
  </si>
  <si>
    <t>購入摘要</t>
  </si>
  <si>
    <t>AP3010315</t>
  </si>
  <si>
    <t>【債務情報】</t>
    <rPh sb="1" eb="3">
      <t>サイム</t>
    </rPh>
    <rPh sb="3" eb="5">
      <t>ジョウホウ</t>
    </rPh>
    <phoneticPr fontId="0"/>
  </si>
  <si>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</si>
  <si>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</si>
  <si>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</si>
  <si>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3"/>
  </si>
  <si>
    <t>AP3010431</t>
    <phoneticPr fontId="3"/>
  </si>
  <si>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</si>
  <si>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3"/>
  </si>
  <si>
    <t>AP3010432</t>
    <phoneticPr fontId="3"/>
  </si>
  <si>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</si>
  <si>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</si>
  <si>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</si>
  <si>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</si>
  <si>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</si>
  <si>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</si>
  <si>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</si>
  <si>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</si>
  <si>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</si>
  <si>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3"/>
  </si>
  <si>
    <t>AP3010407</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</si>
  <si>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3"/>
  </si>
  <si>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</si>
  <si>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</si>
  <si>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</si>
  <si>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</si>
  <si>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</si>
  <si>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</si>
  <si>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</si>
  <si>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</si>
  <si>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</si>
  <si>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</si>
  <si>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</si>
  <si>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3"/>
  </si>
  <si>
    <t>　「控除種別」が「11：付箋」の場合は受け入れできません。</t>
    <phoneticPr fontId="13"/>
  </si>
  <si>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</si>
  <si>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</si>
  <si>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</si>
  <si>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</si>
  <si>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</si>
  <si>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</si>
  <si>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</si>
  <si>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2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</si>
  <si>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</si>
  <si>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</si>
  <si>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2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</si>
  <si>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</si>
  <si>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</si>
  <si>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20"/>
  </si>
  <si>
    <t>AP3010523</t>
  </si>
  <si>
    <t>AP3010524</t>
  </si>
  <si>
    <t>振替元明細行番号</t>
    <rPh sb="3" eb="5">
      <t>メイサイ</t>
    </rPh>
    <rPh sb="5" eb="8">
      <t>ギョウバンゴウ</t>
    </rPh>
    <phoneticPr fontId="20"/>
  </si>
  <si>
    <t>AP3010525</t>
  </si>
  <si>
    <t>AP3010503</t>
  </si>
  <si>
    <t>控除セグメント１コード</t>
    <phoneticPr fontId="3"/>
  </si>
  <si>
    <t>AP3010564</t>
    <phoneticPr fontId="3"/>
  </si>
  <si>
    <t>控除セグメント２コード</t>
    <phoneticPr fontId="3"/>
  </si>
  <si>
    <t>AP3010565</t>
    <phoneticPr fontId="3"/>
  </si>
  <si>
    <t>AP3010504</t>
  </si>
  <si>
    <t>AP3010505</t>
  </si>
  <si>
    <t>AP3010506</t>
  </si>
  <si>
    <t>AP3010507</t>
  </si>
  <si>
    <t>控除消費税率種別</t>
    <rPh sb="6" eb="8">
      <t>シュベツ</t>
    </rPh>
    <phoneticPr fontId="13"/>
  </si>
  <si>
    <t>AP3010508</t>
  </si>
  <si>
    <t>控除消費税率</t>
  </si>
  <si>
    <t>AP3010509</t>
  </si>
  <si>
    <t>課税の対象外の場合は受け入れできません。
空白データを受け入れた場合は、「債務日付」と「控除消費税率種別」をもとに設定されます。</t>
    <phoneticPr fontId="3"/>
  </si>
  <si>
    <t>控除申告書計算区分コード</t>
  </si>
  <si>
    <t>AP3010510</t>
  </si>
  <si>
    <t>控除消費税自動計算</t>
  </si>
  <si>
    <t>AP3010511</t>
  </si>
  <si>
    <t>AP3010566</t>
    <phoneticPr fontId="3"/>
  </si>
  <si>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3"/>
  </si>
  <si>
    <t>控除仕入税額控除割合</t>
    <rPh sb="0" eb="2">
      <t>コウジョ</t>
    </rPh>
    <rPh sb="2" eb="4">
      <t>シイレ</t>
    </rPh>
    <rPh sb="4" eb="6">
      <t>ゼイガク</t>
    </rPh>
    <rPh sb="6" eb="10">
      <t>コウジョワリアイ</t>
    </rPh>
    <phoneticPr fontId="3"/>
  </si>
  <si>
    <t>AP3010567</t>
    <phoneticPr fontId="3"/>
  </si>
  <si>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</si>
  <si>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</si>
  <si>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</si>
  <si>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</si>
  <si>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</si>
  <si>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</si>
  <si>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</si>
  <si>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</si>
  <si>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</si>
  <si>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</si>
  <si>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</si>
  <si>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</si>
  <si>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</si>
  <si>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3"/>
  </si>
  <si>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</si>
  <si>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</si>
  <si>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</si>
  <si>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</si>
  <si>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</si>
  <si>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</si>
  <si>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</si>
  <si>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</si>
  <si>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</si>
  <si>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・控除情報は複数行を受け入れできます。これにより、複数の前払金、仮払金を一つの債務伝票に充当できます。</t>
    <phoneticPr fontId="3"/>
  </si>
  <si>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</si>
  <si>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</si>
  <si>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</si>
  <si>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</si>
  <si>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</si>
  <si>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</si>
  <si>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</si>
  <si>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</si>
  <si>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</si>
  <si>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</si>
  <si>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</si>
  <si>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</si>
  <si>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</si>
  <si>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</si>
  <si>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</si>
  <si>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</si>
  <si>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</si>
  <si>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</si>
  <si>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</si>
  <si>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</si>
  <si>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</si>
  <si>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</si>
  <si>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</si>
  <si>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</si>
  <si>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</si>
  <si>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</si>
  <si>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</si>
  <si>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</si>
  <si>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</si>
  <si>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</si>
  <si>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</si>
  <si>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</si>
  <si>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</si>
  <si>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</si>
  <si>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</si>
  <si>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</si>
  <si>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</si>
  <si>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</si>
  <si>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</si>
  <si>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</si>
  <si>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</si>
  <si>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</si>
  <si>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</si>
  <si>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</si>
  <si>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</si>
  <si>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</si>
  <si>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</si>
  <si>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</si>
  <si>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</si>
  <si>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</si>
  <si>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</si>
  <si>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</si>
  <si>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</si>
  <si>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</si>
  <si>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</si>
  <si>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</si>
  <si>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</si>
  <si>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</si>
  <si>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</si>
  <si>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</si>
  <si>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3"/>
  </si>
  <si>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</si>
  <si>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</si>
  <si>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</si>
  <si>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</si>
  <si>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</si>
  <si>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</si>
  <si>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</si>
  <si>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</si>
  <si>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</si>
  <si>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</si>
  <si>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</si>
  <si>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</si>
  <si>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</si>
  <si>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</si>
  <si>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</si>
  <si>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3"/>
  </si>
  <si>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</si>
  <si>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</si>
  <si>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</si>
  <si>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</si>
  <si>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3"/>
  </si>
  <si>
    <t>AP3080048</t>
    <phoneticPr fontId="3"/>
  </si>
  <si>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</si>
  <si>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</si>
  <si>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3"/>
  </si>
  <si>
    <t>AP3080052</t>
    <phoneticPr fontId="3"/>
  </si>
  <si>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</si>
  <si>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</si>
  <si>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3"/>
  </si>
  <si>
    <t>AP3080056</t>
    <phoneticPr fontId="3"/>
  </si>
  <si>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</si>
  <si>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</si>
  <si>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</si>
  <si>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</si>
  <si>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</si>
  <si>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</si>
  <si>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</si>
  <si>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</si>
  <si>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</si>
  <si>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</si>
  <si>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</si>
  <si>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</si>
  <si>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</si>
  <si>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</si>
  <si>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</si>
  <si>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</si>
  <si>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</si>
  <si>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</si>
  <si>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</si>
  <si>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</si>
  <si>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</si>
  <si>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3"/>
  </si>
  <si>
    <t>AP3080202</t>
  </si>
  <si>
    <t>形式は、表紙の「日付の形式」参照
空白データを受け入れた場合は、「支払日付」が設定されます。</t>
    <phoneticPr fontId="3"/>
  </si>
  <si>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</si>
  <si>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</si>
  <si>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</si>
  <si>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</si>
  <si>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</si>
  <si>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</si>
  <si>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</si>
  <si>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</si>
  <si>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</si>
  <si>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</si>
  <si>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</si>
  <si>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</si>
  <si>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</si>
  <si>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</si>
  <si>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</si>
  <si>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</si>
  <si>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</si>
  <si>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</si>
  <si>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</si>
  <si>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</si>
  <si>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</si>
  <si>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</si>
  <si>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</si>
  <si>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</si>
  <si>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</si>
  <si>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</si>
  <si>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</si>
  <si>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</si>
  <si>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3"/>
  </si>
  <si>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</si>
  <si>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</si>
  <si>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AP3080217</t>
  </si>
  <si>
    <t>この項目は、「支払区分」が「0：指定なし」以外の場合に受け入れできます。</t>
  </si>
  <si>
    <t>ファクタリング会社コード</t>
    <rPh sb="7" eb="9">
      <t>ガイシャ</t>
    </rPh>
    <phoneticPr fontId="26"/>
  </si>
  <si>
    <t>AP3080230</t>
    <phoneticPr fontId="3"/>
  </si>
  <si>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</si>
  <si>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6"/>
  </si>
  <si>
    <t>期日債務番号</t>
    <rPh sb="0" eb="2">
      <t>キジツ</t>
    </rPh>
    <rPh sb="2" eb="4">
      <t>サイム</t>
    </rPh>
    <rPh sb="4" eb="6">
      <t>バンゴウ</t>
    </rPh>
    <phoneticPr fontId="26"/>
  </si>
  <si>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</si>
  <si>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</si>
  <si>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6"/>
  </si>
  <si>
    <t>決済日付</t>
    <rPh sb="0" eb="2">
      <t>ケッサイ</t>
    </rPh>
    <rPh sb="2" eb="4">
      <t>ヒヅケ</t>
    </rPh>
    <phoneticPr fontId="26"/>
  </si>
  <si>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</si>
  <si>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</si>
  <si>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6"/>
  </si>
  <si>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</si>
  <si>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</si>
  <si>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</si>
  <si>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</si>
  <si>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</si>
  <si>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</si>
  <si>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</si>
  <si>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</si>
  <si>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</si>
  <si>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</si>
  <si>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</si>
  <si>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</si>
  <si>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</si>
  <si>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</si>
  <si>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</si>
  <si>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</si>
  <si>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</si>
  <si>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</si>
  <si>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</si>
  <si>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</si>
  <si>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</si>
  <si>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</si>
  <si>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</si>
  <si>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</si>
  <si>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</si>
  <si>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</si>
  <si>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</si>
  <si>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</si>
  <si>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</si>
  <si>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</si>
  <si>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3"/>
  </si>
  <si>
    <t>AP3080313</t>
    <phoneticPr fontId="3"/>
  </si>
  <si>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</si>
  <si>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3"/>
  </si>
  <si>
    <t>AP3080314</t>
    <phoneticPr fontId="3"/>
  </si>
  <si>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</si>
  <si>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</si>
  <si>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</si>
  <si>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</si>
  <si>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</si>
  <si>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</si>
  <si>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</si>
  <si>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</si>
  <si>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</si>
  <si>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</si>
  <si>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</si>
  <si>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</si>
  <si>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</si>
  <si>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</si>
  <si>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</si>
  <si>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</si>
  <si>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</si>
  <si>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</si>
  <si>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</si>
  <si>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</si>
  <si>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</si>
  <si>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</si>
  <si>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</si>
  <si>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手数料費用支払セグメント１コード</t>
    <phoneticPr fontId="3"/>
  </si>
  <si>
    <t>AP3080517</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</si>
  <si>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</si>
  <si>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3"/>
  </si>
  <si>
    <t>AP3080518</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</si>
  <si>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</si>
  <si>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</si>
  <si>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</si>
  <si>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</si>
  <si>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</si>
  <si>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</si>
  <si>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</si>
  <si>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</si>
  <si>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</si>
  <si>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</si>
  <si>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</si>
  <si>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</si>
  <si>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</si>
  <si>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</si>
  <si>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</si>
  <si>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3"/>
  </si>
  <si>
    <t>AP3080509</t>
    <phoneticPr fontId="3"/>
  </si>
  <si>
    <t>手数料費用インボイス取引区分</t>
    <rPh sb="0" eb="5">
      <t>テスウリョウヒヨウ</t>
    </rPh>
    <rPh sb="10" eb="14">
      <t>トリヒキクブン</t>
    </rPh>
    <phoneticPr fontId="3"/>
  </si>
  <si>
    <t>AP3080519</t>
    <phoneticPr fontId="3"/>
  </si>
  <si>
    <t>手数料費用仕入税額控除割合</t>
    <rPh sb="0" eb="5">
      <t>テスウリョウヒヨウ</t>
    </rPh>
    <rPh sb="5" eb="7">
      <t>シイレ</t>
    </rPh>
    <rPh sb="7" eb="9">
      <t>ゼイガク</t>
    </rPh>
    <rPh sb="9" eb="13">
      <t>コウジョワリアイ</t>
    </rPh>
    <phoneticPr fontId="3"/>
  </si>
  <si>
    <t>AP3080520</t>
    <phoneticPr fontId="3"/>
  </si>
  <si>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3"/>
  </si>
  <si>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</si>
  <si>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</si>
  <si>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</si>
  <si>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</si>
  <si>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</si>
  <si>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</si>
  <si>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</si>
  <si>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</si>
  <si>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</si>
  <si>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</si>
  <si>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3"/>
  </si>
  <si>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</si>
  <si>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3"/>
  </si>
  <si>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</si>
  <si>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</si>
  <si>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</si>
  <si>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</si>
  <si>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</si>
  <si>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</si>
  <si>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</si>
  <si>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</si>
  <si>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</si>
  <si>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</si>
  <si>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</si>
  <si>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</si>
  <si>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</si>
  <si>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値引支払セグメント１コード</t>
    <phoneticPr fontId="3"/>
  </si>
  <si>
    <t>AP3080917</t>
    <phoneticPr fontId="3"/>
  </si>
  <si>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</si>
  <si>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3"/>
  </si>
  <si>
    <t>AP3080918</t>
    <phoneticPr fontId="3"/>
  </si>
  <si>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</si>
  <si>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</si>
  <si>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</si>
  <si>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</si>
  <si>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</si>
  <si>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</si>
  <si>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</si>
  <si>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</si>
  <si>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</si>
  <si>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</si>
  <si>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</si>
  <si>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</si>
  <si>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</si>
  <si>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</si>
  <si>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</si>
  <si>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3"/>
  </si>
  <si>
    <t>AP3080909</t>
    <phoneticPr fontId="3"/>
  </si>
  <si>
    <t>AP3080919</t>
    <phoneticPr fontId="3"/>
  </si>
  <si>
    <t>値引仕入税額控除割合</t>
    <rPh sb="0" eb="2">
      <t>ネビキ</t>
    </rPh>
    <rPh sb="2" eb="4">
      <t>シイレ</t>
    </rPh>
    <rPh sb="4" eb="6">
      <t>ゼイガク</t>
    </rPh>
    <rPh sb="6" eb="10">
      <t>コウジョワリアイ</t>
    </rPh>
    <phoneticPr fontId="3"/>
  </si>
  <si>
    <t>AP3080920</t>
    <phoneticPr fontId="3"/>
  </si>
  <si>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3"/>
  </si>
  <si>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</si>
  <si>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</si>
  <si>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</si>
  <si>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</si>
  <si>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</si>
  <si>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</si>
  <si>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</si>
  <si>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</si>
  <si>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</si>
  <si>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</si>
  <si>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3"/>
  </si>
  <si>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</si>
  <si>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3"/>
  </si>
  <si>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</si>
  <si>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</si>
  <si>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</si>
  <si>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</si>
  <si>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</si>
  <si>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</si>
  <si>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</si>
  <si>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</si>
  <si>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</si>
  <si>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</si>
  <si>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</si>
  <si>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</si>
  <si>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</si>
  <si>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3"/>
  </si>
  <si>
    <t>AP3081117</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</si>
  <si>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</si>
  <si>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3"/>
  </si>
  <si>
    <t>AP3081118</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</si>
  <si>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</si>
  <si>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</si>
  <si>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</si>
  <si>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</si>
  <si>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</si>
  <si>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</si>
  <si>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</si>
  <si>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</si>
  <si>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</si>
  <si>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</si>
  <si>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</si>
  <si>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</si>
  <si>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</si>
  <si>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</si>
  <si>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</si>
  <si>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</si>
  <si>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3"/>
  </si>
  <si>
    <t>AP3081119</t>
    <phoneticPr fontId="3"/>
  </si>
  <si>
    <t>手数料支払仕入税額控除割合</t>
    <rPh sb="0" eb="3">
      <t>テスウリョウ</t>
    </rPh>
    <rPh sb="3" eb="5">
      <t>シハライ</t>
    </rPh>
    <rPh sb="5" eb="7">
      <t>シイレ</t>
    </rPh>
    <rPh sb="7" eb="9">
      <t>ゼイガク</t>
    </rPh>
    <rPh sb="9" eb="13">
      <t>コウジョワリアイ</t>
    </rPh>
    <phoneticPr fontId="3"/>
  </si>
  <si>
    <t>AP3081120</t>
    <phoneticPr fontId="3"/>
  </si>
  <si>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3"/>
  </si>
  <si>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</si>
  <si>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</si>
  <si>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</si>
  <si>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</si>
  <si>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</si>
  <si>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</si>
  <si>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</si>
  <si>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</si>
  <si>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</si>
  <si>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</si>
  <si>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</si>
  <si>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3"/>
  </si>
  <si>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</si>
  <si>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3"/>
  </si>
  <si>
    <t>手数料支払摘要</t>
    <rPh sb="0" eb="3">
      <t>テスウリョウ</t>
    </rPh>
    <rPh sb="3" eb="5">
      <t>シハライ</t>
    </rPh>
    <rPh sb="5" eb="7">
      <t>テキヨウ</t>
    </rPh>
    <phoneticPr fontId="1"/>
  </si>
  <si>
    <t>AP3081116</t>
    <phoneticPr fontId="3"/>
  </si>
  <si>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</si>
  <si>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</si>
  <si>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</si>
  <si>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</si>
  <si>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</si>
  <si>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</si>
  <si>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</si>
  <si>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</si>
  <si>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</si>
  <si>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</si>
  <si>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</si>
  <si>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</si>
  <si>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</si>
  <si>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</si>
  <si>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</si>
  <si>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</si>
  <si>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</si>
  <si>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</si>
  <si>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</si>
  <si>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</si>
  <si>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</si>
  <si>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</si>
  <si>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</si>
  <si>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</si>
  <si>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</si>
  <si>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</si>
  <si>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</si>
  <si>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</si>
  <si>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</si>
  <si>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</si>
  <si>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</si>
  <si>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</si>
  <si>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</si>
  <si>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</si>
  <si>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</si>
  <si>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</si>
  <si>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</si>
  <si>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</si>
  <si>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</si>
  <si>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3"/>
  </si>
  <si>
    <t>AP3020002</t>
  </si>
  <si>
    <t>伝票No.</t>
    <rPh sb="0" eb="2">
      <t>デンピョウ</t>
    </rPh>
    <phoneticPr fontId="13"/>
  </si>
  <si>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</si>
  <si>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</si>
  <si>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</si>
  <si>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</si>
  <si>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</si>
  <si>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</si>
  <si>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</si>
  <si>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</si>
  <si>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</si>
  <si>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</si>
  <si>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</si>
  <si>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</si>
  <si>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</si>
  <si>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</si>
  <si>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</si>
  <si>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3"/>
  </si>
  <si>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</si>
  <si>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</si>
  <si>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3"/>
  </si>
  <si>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</si>
  <si>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</si>
  <si>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3"/>
  </si>
  <si>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</si>
  <si>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</si>
  <si>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3"/>
  </si>
  <si>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</si>
  <si>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</si>
  <si>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3"/>
  </si>
  <si>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</si>
  <si>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</si>
  <si>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</si>
  <si>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</si>
  <si>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</si>
  <si>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</si>
  <si>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</si>
  <si>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</si>
  <si>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</si>
  <si>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</si>
  <si>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</si>
  <si>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</si>
  <si>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</si>
  <si>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</si>
  <si>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</si>
  <si>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</si>
  <si>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</si>
  <si>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</si>
  <si>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</si>
  <si>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</si>
  <si>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</si>
  <si>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3"/>
  </si>
  <si>
    <t>AP3020105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</si>
  <si>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3"/>
  </si>
  <si>
    <t>出金セグメント２コード</t>
    <rPh sb="0" eb="2">
      <t>シュッキン</t>
    </rPh>
    <phoneticPr fontId="13"/>
  </si>
  <si>
    <t>AP3020106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</si>
  <si>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3"/>
  </si>
  <si>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</si>
  <si>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</si>
  <si>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</si>
  <si>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</si>
  <si>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</si>
  <si>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</si>
  <si>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3"/>
  </si>
  <si>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</si>
  <si>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3"/>
  </si>
  <si>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</si>
  <si>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</si>
  <si>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</si>
  <si>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</si>
  <si>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</si>
  <si>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</si>
  <si>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</si>
  <si>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</si>
  <si>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</si>
  <si>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3"/>
  </si>
  <si>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</si>
  <si>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</si>
  <si>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</si>
  <si>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3"/>
  </si>
  <si>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</si>
  <si>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</si>
  <si>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</si>
  <si>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</si>
  <si>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</si>
  <si>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</si>
  <si>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</si>
  <si>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</si>
  <si>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</si>
  <si>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3"/>
  </si>
  <si>
    <t>AP3020026</t>
  </si>
  <si>
    <t>AP3020027</t>
  </si>
  <si>
    <t>口座名義</t>
    <rPh sb="2" eb="4">
      <t>メイギ</t>
    </rPh>
    <phoneticPr fontId="13"/>
  </si>
  <si>
    <t>AP3020028</t>
  </si>
  <si>
    <t>口座名義カナ</t>
    <rPh sb="0" eb="2">
      <t>コウザ</t>
    </rPh>
    <rPh sb="2" eb="4">
      <t>メイギ</t>
    </rPh>
    <phoneticPr fontId="13"/>
  </si>
  <si>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</si>
  <si>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</si>
  <si>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</si>
  <si>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</si>
  <si>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</si>
  <si>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</si>
  <si>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</si>
  <si>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</si>
  <si>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</si>
  <si>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</si>
  <si>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</si>
  <si>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</si>
  <si>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</si>
  <si>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</si>
  <si>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</si>
  <si>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</si>
  <si>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3"/>
  </si>
  <si>
    <t>AP3021001</t>
  </si>
  <si>
    <t>AP3021002</t>
  </si>
  <si>
    <t>AP3021011</t>
  </si>
  <si>
    <t>AP3021012</t>
    <phoneticPr fontId="3"/>
  </si>
  <si>
    <t>AP3021021</t>
  </si>
  <si>
    <t>AP3021022</t>
    <phoneticPr fontId="3"/>
  </si>
  <si>
    <t>AP3021031</t>
  </si>
  <si>
    <t>AP3021032</t>
    <phoneticPr fontId="3"/>
  </si>
  <si>
    <t>AP3021041</t>
  </si>
  <si>
    <t>AP3021042</t>
    <phoneticPr fontId="3"/>
  </si>
  <si>
    <t>【明細情報】</t>
    <rPh sb="1" eb="3">
      <t>メイサイ</t>
    </rPh>
    <rPh sb="3" eb="5">
      <t>ジョウホウ</t>
    </rPh>
    <phoneticPr fontId="13"/>
  </si>
  <si>
    <t>　明細種別が「15：付箋」の場合は受け入れできません。</t>
    <phoneticPr fontId="13"/>
  </si>
  <si>
    <t>明細種別</t>
    <rPh sb="0" eb="2">
      <t>メイサイ</t>
    </rPh>
    <rPh sb="2" eb="4">
      <t>シュベツ</t>
    </rPh>
    <phoneticPr fontId="13"/>
  </si>
  <si>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</si>
  <si>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3"/>
  </si>
  <si>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</si>
  <si>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</si>
  <si>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</si>
  <si>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</si>
  <si>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</si>
  <si>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</si>
  <si>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</si>
  <si>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</si>
  <si>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</si>
  <si>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</si>
  <si>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</si>
  <si>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</si>
  <si>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3"/>
  </si>
  <si>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</si>
  <si>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</si>
  <si>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</si>
  <si>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</si>
  <si>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3"/>
  </si>
  <si>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</si>
  <si>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明細支払セグメント２コード</t>
    <rPh sb="0" eb="2">
      <t>メイサイ</t>
    </rPh>
    <rPh sb="2" eb="4">
      <t>シハライ</t>
    </rPh>
    <phoneticPr fontId="1"/>
  </si>
  <si>
    <t>AP3020265</t>
    <phoneticPr fontId="3"/>
  </si>
  <si>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</si>
  <si>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明細支払プロジェクトコード</t>
    <rPh sb="0" eb="2">
      <t>メイサイ</t>
    </rPh>
    <rPh sb="2" eb="4">
      <t>シハライ</t>
    </rPh>
    <phoneticPr fontId="1"/>
  </si>
  <si>
    <t>AP3020203</t>
  </si>
  <si>
    <t>明細支払工程／工種コード</t>
    <rPh sb="0" eb="2">
      <t>メイサイ</t>
    </rPh>
    <phoneticPr fontId="13"/>
  </si>
  <si>
    <t>AP3020204</t>
  </si>
  <si>
    <t>明細科目コード</t>
    <rPh sb="0" eb="2">
      <t>メイサイ</t>
    </rPh>
    <rPh sb="2" eb="4">
      <t>カモク</t>
    </rPh>
    <phoneticPr fontId="13"/>
  </si>
  <si>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</si>
  <si>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3"/>
  </si>
  <si>
    <t>明細補助科目コード</t>
    <rPh sb="2" eb="4">
      <t>ホジョ</t>
    </rPh>
    <rPh sb="4" eb="6">
      <t>カモク</t>
    </rPh>
    <phoneticPr fontId="13"/>
  </si>
  <si>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</si>
  <si>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</si>
  <si>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</si>
  <si>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</si>
  <si>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</si>
  <si>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3"/>
  </si>
  <si>
    <t>明細申告書計算区分コード</t>
    <phoneticPr fontId="3"/>
  </si>
  <si>
    <t>AP3020209</t>
    <phoneticPr fontId="3"/>
  </si>
  <si>
    <t>明細インボイス取引区分</t>
    <rPh sb="0" eb="2">
      <t>メイサイ</t>
    </rPh>
    <rPh sb="7" eb="11">
      <t>トリヒキクブン</t>
    </rPh>
    <phoneticPr fontId="3"/>
  </si>
  <si>
    <t>AP3020266</t>
    <phoneticPr fontId="3"/>
  </si>
  <si>
    <t>明細仕入税額控除割合</t>
    <rPh sb="0" eb="2">
      <t>メイサイ</t>
    </rPh>
    <rPh sb="2" eb="4">
      <t>シイレ</t>
    </rPh>
    <rPh sb="4" eb="6">
      <t>ゼイガク</t>
    </rPh>
    <rPh sb="6" eb="10">
      <t>コウジョワリアイ</t>
    </rPh>
    <phoneticPr fontId="3"/>
  </si>
  <si>
    <t>AP3020267</t>
    <phoneticPr fontId="3"/>
  </si>
  <si>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3"/>
  </si>
  <si>
    <t>AP3020210</t>
  </si>
  <si>
    <t>AP3020211</t>
  </si>
  <si>
    <t>明細金額</t>
    <rPh sb="0" eb="2">
      <t>メイサイ</t>
    </rPh>
    <rPh sb="2" eb="4">
      <t>キンガク</t>
    </rPh>
    <phoneticPr fontId="13"/>
  </si>
  <si>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</si>
  <si>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6"/>
  </si>
  <si>
    <t>明細消費税</t>
    <rPh sb="0" eb="2">
      <t>メイサイ</t>
    </rPh>
    <phoneticPr fontId="13"/>
  </si>
  <si>
    <t>AP3020213</t>
    <phoneticPr fontId="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</si>
  <si>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3"/>
  </si>
  <si>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</si>
  <si>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</si>
  <si>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3"/>
  </si>
  <si>
    <t>明細消費税（国内）</t>
    <phoneticPr fontId="3"/>
  </si>
  <si>
    <t>AP3020215</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</si>
  <si>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3"/>
  </si>
  <si>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</si>
  <si>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</si>
  <si>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</si>
  <si>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</si>
  <si>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</si>
  <si>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</si>
  <si>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</si>
  <si>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</si>
  <si>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</si>
  <si>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</si>
  <si>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3"/>
  </si>
  <si>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</si>
  <si>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</si>
  <si>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</si>
  <si>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</si>
  <si>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</si>
  <si>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</si>
  <si>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</si>
  <si>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</si>
  <si>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</si>
  <si>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</si>
  <si>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</si>
  <si>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</si>
  <si>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</si>
  <si>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</si>
  <si>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</si>
  <si>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</si>
  <si>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</si>
  <si>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</si>
  <si>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</si>
  <si>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</si>
  <si>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3"/>
  </si>
  <si>
    <t>控除部門コード</t>
    <rPh sb="2" eb="4">
      <t>ブモン</t>
    </rPh>
    <phoneticPr fontId="13"/>
  </si>
  <si>
    <t>AP3020303</t>
  </si>
  <si>
    <t>AP3020365</t>
    <phoneticPr fontId="3"/>
  </si>
  <si>
    <t>AP3020366</t>
    <phoneticPr fontId="3"/>
  </si>
  <si>
    <t>AP3020304</t>
  </si>
  <si>
    <t>控除工程／工種コード</t>
    <rPh sb="2" eb="7">
      <t>コウテイ</t>
    </rPh>
    <phoneticPr fontId="13"/>
  </si>
  <si>
    <t>AP3020305</t>
  </si>
  <si>
    <t>控除科目コード</t>
    <phoneticPr fontId="3"/>
  </si>
  <si>
    <t>AP3020306</t>
  </si>
  <si>
    <t>控除補助科目コード</t>
    <rPh sb="2" eb="4">
      <t>ホジョ</t>
    </rPh>
    <phoneticPr fontId="13"/>
  </si>
  <si>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</si>
  <si>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</si>
  <si>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</si>
  <si>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</si>
  <si>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3"/>
  </si>
  <si>
    <t>AP3020367</t>
    <phoneticPr fontId="3"/>
  </si>
  <si>
    <t>AP3020368</t>
    <phoneticPr fontId="3"/>
  </si>
  <si>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3"/>
  </si>
  <si>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</si>
  <si>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</si>
  <si>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</si>
  <si>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</si>
  <si>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</si>
  <si>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</si>
  <si>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</si>
  <si>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</si>
  <si>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</si>
  <si>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3"/>
  </si>
  <si>
    <t>控除報酬区分コード</t>
    <rPh sb="2" eb="4">
      <t>ホウシュウ</t>
    </rPh>
    <rPh sb="4" eb="6">
      <t>クブン</t>
    </rPh>
    <phoneticPr fontId="13"/>
  </si>
  <si>
    <t>AP3020317</t>
  </si>
  <si>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</si>
  <si>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</si>
  <si>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</si>
  <si>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</si>
  <si>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</si>
  <si>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</si>
  <si>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</si>
  <si>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</si>
  <si>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</si>
  <si>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</si>
  <si>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</si>
  <si>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</si>
  <si>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</si>
  <si>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</si>
  <si>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</si>
  <si>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</si>
  <si>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</si>
  <si>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</si>
  <si>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</si>
  <si>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7"/>
  </si>
  <si>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</si>
  <si>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</si>
  <si>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</si>
  <si>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</si>
  <si>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</si>
  <si>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</si>
  <si>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</si>
  <si>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</si>
  <si>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</si>
  <si>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</si>
  <si>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</si>
  <si>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</si>
  <si>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</si>
  <si>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</si>
  <si>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</si>
  <si>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</si>
  <si>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</si>
  <si>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</si>
  <si>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3"/>
  </si>
  <si>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</si>
  <si>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</si>
  <si>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</si>
  <si>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</si>
  <si>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</si>
  <si>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</si>
  <si>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</si>
  <si>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</si>
  <si>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</si>
  <si>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</si>
  <si>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3"/>
  </si>
  <si>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</si>
  <si>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</si>
  <si>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</si>
  <si>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</si>
  <si>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</si>
  <si>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</si>
  <si>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</si>
  <si>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</si>
  <si>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</si>
  <si>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</si>
  <si>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</si>
  <si>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</si>
  <si>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3"/>
  </si>
  <si>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3"/>
  </si>
  <si>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</si>
  <si>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3"/>
  </si>
  <si>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3"/>
  </si>
  <si>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3"/>
  </si>
  <si>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</si>
  <si>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</si>
  <si>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3"/>
  </si>
  <si>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</si>
  <si>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</si>
  <si>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</si>
  <si>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</si>
  <si>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</si>
  <si>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</si>
  <si>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</si>
  <si>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</si>
  <si>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</si>
  <si>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</si>
  <si>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</si>
  <si>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3"/>
  </si>
  <si>
    <t>支払予定１</t>
    <rPh sb="2" eb="4">
      <t>ヨテイ</t>
    </rPh>
    <phoneticPr fontId="13"/>
  </si>
  <si>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3"/>
  </si>
  <si>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</si>
  <si>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</si>
  <si>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</si>
  <si>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</si>
  <si>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</si>
  <si>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</si>
  <si>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</si>
  <si>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</si>
  <si>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</si>
  <si>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</si>
  <si>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</si>
  <si>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この項目は、『債務奉行クラウド』をご利用の場合に受け入れできます。</t>
    <rPh sb="7" eb="9">
      <t>サイム</t>
    </rPh>
    <phoneticPr fontId="13"/>
  </si>
  <si>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</si>
  <si>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</si>
  <si>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</si>
  <si>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</si>
  <si>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</si>
  <si>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報酬区分コード</t>
    <rPh sb="0" eb="2">
      <t>ホウシュウ</t>
    </rPh>
    <rPh sb="2" eb="4">
      <t>クブン</t>
    </rPh>
    <phoneticPr fontId="1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</si>
  <si>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</si>
  <si>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3"/>
  </si>
  <si>
    <t>源泉対象金額 - 税抜計算</t>
    <rPh sb="0" eb="2">
      <t>ゲンセン</t>
    </rPh>
    <rPh sb="2" eb="4">
      <t>タイショウ</t>
    </rPh>
    <rPh sb="4" eb="6">
      <t>キンガク</t>
    </rPh>
    <rPh sb="9" eb="10">
      <t>ゼイ</t>
    </rPh>
    <rPh sb="10" eb="11">
      <t>ヌ</t>
    </rPh>
    <phoneticPr fontId="13"/>
  </si>
  <si>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</si>
  <si>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</si>
  <si>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3"/>
  </si>
  <si>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</si>
  <si>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</si>
  <si>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</si>
  <si>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</si>
  <si>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</si>
  <si>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</si>
  <si>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</si>
  <si>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</si>
  <si>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3"/>
  </si>
  <si>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</si>
  <si>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</si>
  <si>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</si>
  <si>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3"/>
  </si>
  <si>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</si>
  <si>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</si>
  <si>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</si>
  <si>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</si>
  <si>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</si>
  <si>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</si>
  <si>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</si>
  <si>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3"/>
  </si>
  <si>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</si>
  <si>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</si>
  <si>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</si>
  <si>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</si>
  <si>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</si>
  <si>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</si>
  <si>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</si>
  <si>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</si>
  <si>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</si>
  <si>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</si>
  <si>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</si>
  <si>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</si>
  <si>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</si>
  <si>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3"/>
  </si>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</sst>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8">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2" fillId="0" borderId="0">
      <alignment vertical="center"/>
    </xf>
    <xf numFmtId="0" fontId="51" fillId="0" borderId="0" applyNumberFormat="0" applyFill="0" applyBorder="0" applyAlignment="0" applyProtection="0">
      <alignment vertical="top"/>
      <protection locked="0"/>
    </xf>
    <xf numFmtId="0" fontId="12" fillId="0" borderId="0"/>
    <xf numFmtId="0" fontId="1" fillId="0" borderId="0">
      <alignment vertical="center"/>
    </xf>
    <xf numFmtId="0" fontId="1" fillId="0" borderId="0">
      <alignment vertical="center"/>
    </xf>
    <xf numFmtId="0" fontId="62" fillId="10" borderId="0" applyNumberFormat="0" applyBorder="0" applyAlignment="0" applyProtection="0">
      <alignment vertical="center"/>
    </xf>
  </cellStyleXfs>
  <cellXfs count="47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6" xfId="0" applyFont="1" applyBorder="1" applyAlignment="1">
      <alignment horizontal="center" vertical="center"/>
    </xf>
    <xf numFmtId="0" fontId="11" fillId="0" borderId="4" xfId="0" applyFont="1" applyBorder="1" applyAlignment="1">
      <alignment horizontal="left" vertical="top"/>
    </xf>
    <xf numFmtId="0" fontId="11" fillId="0" borderId="4" xfId="0" applyFont="1" applyBorder="1" applyAlignment="1">
      <alignment vertical="top"/>
    </xf>
    <xf numFmtId="0" fontId="15" fillId="5" borderId="0" xfId="1" applyFont="1" applyFill="1" applyAlignment="1">
      <alignment horizontal="centerContinuous" vertical="center"/>
    </xf>
    <xf numFmtId="0" fontId="11" fillId="3" borderId="14" xfId="1" applyFont="1" applyFill="1" applyBorder="1">
      <alignment vertical="center"/>
    </xf>
    <xf numFmtId="0" fontId="10" fillId="3" borderId="15" xfId="1" applyFont="1" applyFill="1" applyBorder="1">
      <alignment vertical="center"/>
    </xf>
    <xf numFmtId="0" fontId="10" fillId="3" borderId="15" xfId="1" applyFont="1" applyFill="1" applyBorder="1" applyAlignment="1">
      <alignment horizontal="left" vertical="center"/>
    </xf>
    <xf numFmtId="0" fontId="11" fillId="3" borderId="16" xfId="1" applyFont="1" applyFill="1" applyBorder="1">
      <alignment vertical="center"/>
    </xf>
    <xf numFmtId="0" fontId="11" fillId="3" borderId="17" xfId="1" applyFont="1" applyFill="1" applyBorder="1">
      <alignment vertical="center"/>
    </xf>
    <xf numFmtId="0" fontId="16" fillId="3" borderId="0" xfId="1" applyFont="1" applyFill="1">
      <alignment vertical="center"/>
    </xf>
    <xf numFmtId="0" fontId="11" fillId="3" borderId="0" xfId="1" applyFont="1" applyFill="1" applyAlignment="1">
      <alignment horizontal="left" vertical="center"/>
    </xf>
    <xf numFmtId="0" fontId="17"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18" xfId="1" applyFont="1" applyFill="1" applyBorder="1">
      <alignment vertical="center"/>
    </xf>
    <xf numFmtId="0" fontId="10" fillId="3" borderId="0" xfId="1" applyFont="1" applyFill="1">
      <alignment vertical="center"/>
    </xf>
    <xf numFmtId="0" fontId="8" fillId="3" borderId="0" xfId="2" applyNumberFormat="1" applyFill="1" applyBorder="1" applyAlignment="1" applyProtection="1">
      <alignment horizontal="left" vertical="center"/>
    </xf>
    <xf numFmtId="0" fontId="11" fillId="3" borderId="0" xfId="3" applyFont="1" applyFill="1" applyAlignment="1">
      <alignment horizontal="left" vertical="center"/>
    </xf>
    <xf numFmtId="0" fontId="10" fillId="3" borderId="18" xfId="4" applyFont="1" applyFill="1" applyBorder="1">
      <alignment vertical="center"/>
    </xf>
    <xf numFmtId="0" fontId="10" fillId="3" borderId="0" xfId="4" applyFont="1" applyFill="1" applyAlignment="1">
      <alignment vertical="center" wrapText="1"/>
    </xf>
    <xf numFmtId="0" fontId="18" fillId="3" borderId="0" xfId="3" applyFont="1" applyFill="1" applyAlignment="1">
      <alignment horizontal="left" vertical="center"/>
    </xf>
    <xf numFmtId="0" fontId="18" fillId="3" borderId="0" xfId="3" applyFont="1" applyFill="1" applyAlignment="1">
      <alignment horizontal="left" vertical="top"/>
    </xf>
    <xf numFmtId="0" fontId="11" fillId="3" borderId="18" xfId="3" applyFont="1" applyFill="1" applyBorder="1">
      <alignment vertical="center"/>
    </xf>
    <xf numFmtId="0" fontId="11" fillId="3" borderId="0" xfId="3" applyFont="1" applyFill="1" applyAlignment="1">
      <alignment vertical="center" wrapText="1"/>
    </xf>
    <xf numFmtId="0" fontId="11" fillId="3" borderId="19" xfId="1" applyFont="1" applyFill="1" applyBorder="1">
      <alignment vertical="center"/>
    </xf>
    <xf numFmtId="0" fontId="11" fillId="3" borderId="20" xfId="1" applyFont="1" applyFill="1" applyBorder="1">
      <alignment vertical="center"/>
    </xf>
    <xf numFmtId="0" fontId="19" fillId="3" borderId="20" xfId="1" applyFont="1" applyFill="1" applyBorder="1" applyAlignment="1">
      <alignment horizontal="left" vertical="center"/>
    </xf>
    <xf numFmtId="49" fontId="11" fillId="3" borderId="20" xfId="1" applyNumberFormat="1" applyFont="1" applyFill="1" applyBorder="1" applyAlignment="1">
      <alignment horizontal="left" vertical="center"/>
    </xf>
    <xf numFmtId="0" fontId="11" fillId="3" borderId="20" xfId="1" applyFont="1" applyFill="1" applyBorder="1" applyAlignment="1">
      <alignment horizontal="left" vertical="center"/>
    </xf>
    <xf numFmtId="0" fontId="11" fillId="3" borderId="21" xfId="1" applyFont="1" applyFill="1" applyBorder="1">
      <alignment vertical="center"/>
    </xf>
    <xf numFmtId="0" fontId="11" fillId="3" borderId="15"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15" fillId="5" borderId="0" xfId="0" applyFont="1" applyFill="1" applyAlignment="1">
      <alignment horizontal="centerContinuous" vertical="center"/>
    </xf>
    <xf numFmtId="0" fontId="15" fillId="5" borderId="0" xfId="0" applyFont="1" applyFill="1" applyAlignment="1">
      <alignment horizontal="centerContinuous" vertical="top"/>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0" fillId="7" borderId="9" xfId="5" applyFont="1" applyFill="1" applyBorder="1">
      <alignment vertical="center"/>
    </xf>
    <xf numFmtId="0" fontId="10" fillId="7" borderId="10" xfId="5" applyFont="1" applyFill="1" applyBorder="1">
      <alignment vertical="center"/>
    </xf>
    <xf numFmtId="0" fontId="10" fillId="7" borderId="11" xfId="5" applyFont="1" applyFill="1" applyBorder="1">
      <alignment vertical="center"/>
    </xf>
    <xf numFmtId="0" fontId="11" fillId="0" borderId="25" xfId="6" applyFont="1" applyBorder="1" applyAlignment="1">
      <alignment vertical="top" wrapText="1"/>
    </xf>
    <xf numFmtId="0" fontId="11" fillId="0" borderId="26" xfId="0" applyFont="1" applyBorder="1" applyAlignment="1">
      <alignment horizontal="left" vertical="top" wrapText="1"/>
    </xf>
    <xf numFmtId="0" fontId="11" fillId="0" borderId="27" xfId="0" applyFont="1" applyBorder="1" applyAlignment="1">
      <alignment vertical="top" wrapText="1"/>
    </xf>
    <xf numFmtId="0" fontId="11" fillId="0" borderId="28" xfId="6" applyFont="1" applyBorder="1" applyAlignment="1">
      <alignment vertical="top" wrapText="1"/>
    </xf>
    <xf numFmtId="0" fontId="11" fillId="0" borderId="4" xfId="0" applyFont="1" applyBorder="1" applyAlignment="1">
      <alignment horizontal="left" vertical="top" wrapText="1"/>
    </xf>
    <xf numFmtId="0" fontId="11" fillId="0" borderId="29" xfId="0" applyFont="1" applyBorder="1" applyAlignment="1">
      <alignment vertical="top" wrapText="1"/>
    </xf>
    <xf numFmtId="0" fontId="0" fillId="0" borderId="28" xfId="0" applyBorder="1" applyAlignment="1">
      <alignment vertical="top" wrapText="1"/>
    </xf>
    <xf numFmtId="0" fontId="11" fillId="0" borderId="30" xfId="6" applyFont="1" applyBorder="1" applyAlignment="1">
      <alignment vertical="top" wrapText="1"/>
    </xf>
    <xf numFmtId="0" fontId="11" fillId="0" borderId="31" xfId="0" applyFont="1" applyBorder="1" applyAlignment="1">
      <alignment horizontal="left" vertical="top" wrapText="1"/>
    </xf>
    <xf numFmtId="0" fontId="11" fillId="0" borderId="32" xfId="0" applyFont="1" applyBorder="1" applyAlignment="1">
      <alignment vertical="top" wrapText="1"/>
    </xf>
    <xf numFmtId="0" fontId="11" fillId="0" borderId="26" xfId="0" applyFont="1" applyBorder="1" applyAlignment="1">
      <alignment vertical="top" wrapText="1"/>
    </xf>
    <xf numFmtId="0" fontId="11" fillId="0" borderId="1" xfId="0" applyFont="1" applyBorder="1" applyAlignment="1">
      <alignment horizontal="left" vertical="top" wrapText="1"/>
    </xf>
    <xf numFmtId="0" fontId="11" fillId="0" borderId="25" xfId="6" applyFont="1" applyBorder="1" applyAlignment="1">
      <alignment horizontal="left" vertical="top" wrapText="1"/>
    </xf>
    <xf numFmtId="0" fontId="11" fillId="0" borderId="27" xfId="0" applyFont="1" applyBorder="1" applyAlignment="1">
      <alignment horizontal="left" vertical="top" wrapText="1"/>
    </xf>
    <xf numFmtId="0" fontId="11" fillId="0" borderId="30" xfId="6" applyFont="1" applyBorder="1" applyAlignment="1">
      <alignment horizontal="left" vertical="top" wrapText="1"/>
    </xf>
    <xf numFmtId="0" fontId="11" fillId="0" borderId="32" xfId="0" applyFont="1" applyBorder="1" applyAlignment="1">
      <alignment horizontal="left" vertical="top" wrapText="1"/>
    </xf>
    <xf numFmtId="0" fontId="11" fillId="0" borderId="28" xfId="6" applyFont="1" applyBorder="1" applyAlignment="1">
      <alignment horizontal="left" vertical="top" wrapText="1"/>
    </xf>
    <xf numFmtId="0" fontId="11" fillId="0" borderId="29" xfId="0" applyFont="1" applyBorder="1" applyAlignment="1">
      <alignment horizontal="left" vertical="top" wrapText="1"/>
    </xf>
    <xf numFmtId="0" fontId="11" fillId="0" borderId="4" xfId="0" applyFont="1" applyBorder="1" applyAlignment="1">
      <alignment vertical="top" wrapText="1"/>
    </xf>
    <xf numFmtId="0" fontId="11" fillId="0" borderId="1" xfId="0" applyFont="1" applyBorder="1" applyAlignment="1">
      <alignment vertical="top" wrapText="1"/>
    </xf>
    <xf numFmtId="0" fontId="0" fillId="0" borderId="30" xfId="0" applyBorder="1" applyAlignment="1">
      <alignment vertical="top" wrapText="1"/>
    </xf>
    <xf numFmtId="0" fontId="11" fillId="0" borderId="33" xfId="0" applyFont="1" applyBorder="1" applyAlignment="1">
      <alignment horizontal="left" vertical="top" wrapText="1"/>
    </xf>
    <xf numFmtId="0" fontId="11" fillId="0" borderId="34" xfId="0" applyFont="1" applyBorder="1" applyAlignment="1">
      <alignment vertical="top" wrapText="1"/>
    </xf>
    <xf numFmtId="0" fontId="11" fillId="0" borderId="35" xfId="0" applyFont="1" applyBorder="1" applyAlignment="1">
      <alignment horizontal="left" vertical="top" wrapText="1"/>
    </xf>
    <xf numFmtId="0" fontId="11" fillId="0" borderId="6" xfId="0" applyFont="1" applyBorder="1" applyAlignment="1">
      <alignment horizontal="left" vertical="top" wrapText="1"/>
    </xf>
    <xf numFmtId="0" fontId="11" fillId="0" borderId="36" xfId="0" applyFont="1" applyBorder="1" applyAlignment="1">
      <alignment horizontal="left" vertical="top" wrapText="1"/>
    </xf>
    <xf numFmtId="0" fontId="11" fillId="0" borderId="23" xfId="0" applyFont="1" applyBorder="1" applyAlignment="1">
      <alignment vertical="top" wrapText="1"/>
    </xf>
    <xf numFmtId="0" fontId="11" fillId="0" borderId="22" xfId="6" applyFont="1" applyBorder="1" applyAlignment="1">
      <alignment horizontal="left" vertical="top" wrapText="1"/>
    </xf>
    <xf numFmtId="0" fontId="11" fillId="0" borderId="23" xfId="6" applyFont="1" applyBorder="1" applyAlignment="1">
      <alignment horizontal="left" vertical="top"/>
    </xf>
    <xf numFmtId="0" fontId="11" fillId="0" borderId="24" xfId="0" applyFont="1" applyBorder="1" applyAlignment="1">
      <alignment horizontal="left" vertical="top" wrapText="1"/>
    </xf>
    <xf numFmtId="0" fontId="11" fillId="0" borderId="8" xfId="0" applyFont="1" applyBorder="1" applyAlignment="1">
      <alignment horizontal="left" vertical="top" wrapText="1"/>
    </xf>
    <xf numFmtId="0" fontId="10" fillId="7" borderId="37" xfId="5" applyFont="1" applyFill="1" applyBorder="1">
      <alignment vertical="center"/>
    </xf>
    <xf numFmtId="0" fontId="10" fillId="7" borderId="38" xfId="5" applyFont="1" applyFill="1" applyBorder="1">
      <alignment vertical="center"/>
    </xf>
    <xf numFmtId="0" fontId="10" fillId="7" borderId="39" xfId="5" applyFont="1" applyFill="1" applyBorder="1">
      <alignment vertical="center"/>
    </xf>
    <xf numFmtId="0" fontId="11" fillId="0" borderId="40" xfId="0" applyFont="1" applyBorder="1" applyAlignment="1">
      <alignment vertical="top" wrapText="1"/>
    </xf>
    <xf numFmtId="0" fontId="11" fillId="0" borderId="41" xfId="6" applyFont="1" applyBorder="1" applyAlignment="1">
      <alignment vertical="top" wrapText="1"/>
    </xf>
    <xf numFmtId="0" fontId="11" fillId="0" borderId="36" xfId="0" applyFont="1" applyBorder="1" applyAlignment="1">
      <alignment vertical="top" wrapText="1"/>
    </xf>
    <xf numFmtId="0" fontId="11" fillId="0" borderId="42" xfId="0" applyFont="1" applyBorder="1" applyAlignment="1">
      <alignment horizontal="left" vertical="top" wrapText="1"/>
    </xf>
    <xf numFmtId="0" fontId="11" fillId="0" borderId="22" xfId="6" applyFont="1" applyBorder="1" applyAlignment="1">
      <alignment vertical="top" wrapText="1"/>
    </xf>
    <xf numFmtId="0" fontId="11" fillId="0" borderId="23" xfId="0" applyFont="1" applyBorder="1" applyAlignment="1">
      <alignment horizontal="left" vertical="top" wrapText="1"/>
    </xf>
    <xf numFmtId="0" fontId="11" fillId="0" borderId="24" xfId="0" applyFont="1" applyBorder="1" applyAlignment="1">
      <alignment vertical="top" wrapText="1"/>
    </xf>
    <xf numFmtId="0" fontId="11" fillId="0" borderId="31" xfId="6" applyFont="1" applyBorder="1" applyAlignment="1">
      <alignment horizontal="left" vertical="top" wrapText="1"/>
    </xf>
    <xf numFmtId="49" fontId="11" fillId="0" borderId="36" xfId="6" applyNumberFormat="1" applyFont="1" applyBorder="1" applyAlignment="1">
      <alignment vertical="top" wrapText="1"/>
    </xf>
    <xf numFmtId="0" fontId="11" fillId="0" borderId="37" xfId="6" applyFont="1" applyBorder="1" applyAlignment="1">
      <alignment vertical="top" wrapText="1"/>
    </xf>
    <xf numFmtId="0" fontId="11" fillId="0" borderId="39" xfId="0" applyFont="1" applyBorder="1" applyAlignment="1">
      <alignment vertical="top" wrapText="1"/>
    </xf>
    <xf numFmtId="49" fontId="11" fillId="0" borderId="36" xfId="6" applyNumberFormat="1" applyFont="1" applyBorder="1" applyAlignment="1">
      <alignment horizontal="left" vertical="top" wrapText="1"/>
    </xf>
    <xf numFmtId="0" fontId="11" fillId="0" borderId="26" xfId="0" applyFont="1" applyBorder="1" applyAlignment="1">
      <alignment vertical="center" wrapText="1"/>
    </xf>
    <xf numFmtId="0" fontId="11" fillId="0" borderId="46" xfId="0" applyFont="1" applyBorder="1" applyAlignment="1">
      <alignment vertical="top" wrapText="1"/>
    </xf>
    <xf numFmtId="0" fontId="11" fillId="0" borderId="35" xfId="6" applyFont="1" applyBorder="1" applyAlignment="1">
      <alignment horizontal="left" vertical="top"/>
    </xf>
    <xf numFmtId="0" fontId="11" fillId="0" borderId="1" xfId="6" applyFont="1" applyBorder="1" applyAlignment="1">
      <alignment horizontal="left" vertical="top"/>
    </xf>
    <xf numFmtId="0" fontId="11" fillId="0" borderId="31" xfId="6" applyFont="1" applyBorder="1" applyAlignment="1">
      <alignment horizontal="left" vertical="top"/>
    </xf>
    <xf numFmtId="0" fontId="11" fillId="0" borderId="33" xfId="0" applyFont="1" applyBorder="1" applyAlignment="1">
      <alignment vertical="top" wrapText="1"/>
    </xf>
    <xf numFmtId="0" fontId="11" fillId="0" borderId="8" xfId="0" applyFont="1" applyBorder="1" applyAlignment="1">
      <alignment vertical="top" wrapText="1"/>
    </xf>
    <xf numFmtId="0" fontId="11" fillId="0" borderId="31" xfId="0" applyFont="1" applyBorder="1" applyAlignment="1">
      <alignment vertical="top" wrapText="1"/>
    </xf>
    <xf numFmtId="0" fontId="11" fillId="0" borderId="42" xfId="0" applyFont="1" applyBorder="1" applyAlignment="1">
      <alignment vertical="top" wrapText="1"/>
    </xf>
    <xf numFmtId="0" fontId="11" fillId="0" borderId="26" xfId="6" applyFont="1" applyBorder="1" applyAlignment="1">
      <alignment horizontal="left" vertical="top"/>
    </xf>
    <xf numFmtId="0" fontId="11" fillId="0" borderId="9" xfId="0" applyFont="1" applyBorder="1" applyAlignment="1">
      <alignment vertical="top" wrapText="1"/>
    </xf>
    <xf numFmtId="0" fontId="11" fillId="0" borderId="2" xfId="0" applyFont="1" applyBorder="1" applyAlignment="1">
      <alignment horizontal="left" vertical="top" wrapText="1"/>
    </xf>
    <xf numFmtId="0" fontId="11" fillId="0" borderId="40" xfId="0" applyFont="1" applyBorder="1" applyAlignment="1">
      <alignment horizontal="left" vertical="top" wrapText="1"/>
    </xf>
    <xf numFmtId="0" fontId="11" fillId="0" borderId="5" xfId="0" applyFont="1" applyBorder="1" applyAlignment="1">
      <alignment horizontal="left" vertical="top" wrapText="1"/>
    </xf>
    <xf numFmtId="0" fontId="23" fillId="0" borderId="47" xfId="7" applyFont="1" applyBorder="1">
      <alignment vertical="center"/>
    </xf>
    <xf numFmtId="0" fontId="23" fillId="0" borderId="48" xfId="7" applyFont="1" applyBorder="1">
      <alignment vertical="center"/>
    </xf>
    <xf numFmtId="0" fontId="23" fillId="0" borderId="49" xfId="7" applyFont="1" applyBorder="1">
      <alignment vertical="center"/>
    </xf>
    <xf numFmtId="0" fontId="11" fillId="0" borderId="4" xfId="6" applyFont="1" applyBorder="1" applyAlignment="1">
      <alignment horizontal="left" vertical="top"/>
    </xf>
    <xf numFmtId="0" fontId="11" fillId="0" borderId="37" xfId="0" applyFont="1" applyBorder="1" applyAlignment="1">
      <alignment vertical="top" wrapText="1"/>
    </xf>
    <xf numFmtId="0" fontId="11" fillId="0" borderId="41" xfId="0" applyFont="1" applyBorder="1" applyAlignment="1">
      <alignment vertical="top" wrapText="1"/>
    </xf>
    <xf numFmtId="0" fontId="11" fillId="0" borderId="28" xfId="0" applyFont="1" applyBorder="1" applyAlignment="1">
      <alignment vertical="top" wrapText="1"/>
    </xf>
    <xf numFmtId="0" fontId="11" fillId="0" borderId="34" xfId="0" applyFont="1" applyBorder="1" applyAlignment="1">
      <alignment horizontal="left" vertical="top" wrapText="1"/>
    </xf>
    <xf numFmtId="0" fontId="11" fillId="0" borderId="37" xfId="6" applyFont="1" applyBorder="1" applyAlignment="1">
      <alignment horizontal="left" vertical="top" wrapText="1"/>
    </xf>
    <xf numFmtId="49" fontId="11" fillId="0" borderId="39" xfId="6" applyNumberFormat="1" applyFont="1" applyBorder="1" applyAlignment="1">
      <alignment horizontal="left" vertical="top" wrapText="1"/>
    </xf>
    <xf numFmtId="0" fontId="11" fillId="0" borderId="44" xfId="6" applyFont="1" applyBorder="1" applyAlignment="1">
      <alignment horizontal="left" vertical="top" wrapText="1"/>
    </xf>
    <xf numFmtId="49" fontId="11" fillId="0" borderId="45" xfId="6" applyNumberFormat="1" applyFont="1" applyBorder="1" applyAlignment="1">
      <alignment horizontal="left" vertical="top" wrapText="1"/>
    </xf>
    <xf numFmtId="0" fontId="11" fillId="0" borderId="41" xfId="6" applyFont="1" applyBorder="1" applyAlignment="1">
      <alignment horizontal="left" vertical="top" wrapText="1"/>
    </xf>
    <xf numFmtId="49" fontId="11" fillId="0" borderId="43" xfId="6" applyNumberFormat="1" applyFont="1" applyBorder="1" applyAlignment="1">
      <alignment horizontal="left" vertical="top" wrapText="1"/>
    </xf>
    <xf numFmtId="0" fontId="11" fillId="0" borderId="8" xfId="6" applyFont="1" applyBorder="1" applyAlignment="1">
      <alignment horizontal="left" vertical="top"/>
    </xf>
    <xf numFmtId="0" fontId="11"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1" fillId="0" borderId="29" xfId="6" applyNumberFormat="1" applyFont="1" applyBorder="1" applyAlignment="1">
      <alignment horizontal="left" vertical="top" wrapText="1"/>
    </xf>
    <xf numFmtId="0" fontId="11" fillId="0" borderId="28" xfId="0" applyFont="1" applyBorder="1" applyAlignment="1">
      <alignment horizontal="left" vertical="top" wrapText="1"/>
    </xf>
    <xf numFmtId="0" fontId="11" fillId="0" borderId="25" xfId="0" applyFont="1" applyBorder="1" applyAlignment="1">
      <alignment horizontal="left" vertical="top" wrapText="1"/>
    </xf>
    <xf numFmtId="0" fontId="11" fillId="0" borderId="23" xfId="0" applyFont="1" applyBorder="1" applyAlignment="1">
      <alignment horizontal="center" vertical="top" wrapText="1"/>
    </xf>
    <xf numFmtId="0" fontId="10" fillId="7" borderId="9" xfId="0" applyFont="1" applyFill="1" applyBorder="1">
      <alignment vertical="center"/>
    </xf>
    <xf numFmtId="0" fontId="10" fillId="7" borderId="10" xfId="0" applyFont="1" applyFill="1" applyBorder="1">
      <alignment vertical="center"/>
    </xf>
    <xf numFmtId="0" fontId="10" fillId="7" borderId="11" xfId="0" applyFont="1" applyFill="1" applyBorder="1">
      <alignment vertical="center"/>
    </xf>
    <xf numFmtId="0" fontId="11" fillId="0" borderId="51" xfId="0" applyFont="1" applyBorder="1" applyAlignment="1">
      <alignment vertical="top"/>
    </xf>
    <xf numFmtId="0" fontId="11" fillId="0" borderId="46" xfId="0" applyFont="1" applyBorder="1" applyAlignment="1">
      <alignment horizontal="left" vertical="top" wrapText="1"/>
    </xf>
    <xf numFmtId="0" fontId="0" fillId="0" borderId="33"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1" fillId="0" borderId="35" xfId="0" applyFont="1" applyBorder="1" applyAlignment="1">
      <alignment vertical="top" wrapText="1"/>
    </xf>
    <xf numFmtId="0" fontId="11" fillId="0" borderId="6" xfId="0" applyFont="1" applyBorder="1" applyAlignment="1">
      <alignment vertical="top" wrapText="1"/>
    </xf>
    <xf numFmtId="0" fontId="11" fillId="0" borderId="35" xfId="0" applyFont="1" applyBorder="1" applyAlignment="1">
      <alignment horizontal="center" vertical="top" wrapText="1"/>
    </xf>
    <xf numFmtId="0" fontId="11" fillId="0" borderId="30" xfId="0" applyFont="1" applyBorder="1" applyAlignment="1">
      <alignment horizontal="left" vertical="top" wrapText="1"/>
    </xf>
    <xf numFmtId="0" fontId="11" fillId="0" borderId="8" xfId="0" applyFont="1" applyBorder="1" applyAlignment="1">
      <alignment vertical="top"/>
    </xf>
    <xf numFmtId="0" fontId="11" fillId="0" borderId="1" xfId="0" applyFont="1" applyBorder="1" applyAlignment="1">
      <alignment vertical="top"/>
    </xf>
    <xf numFmtId="0" fontId="11" fillId="0" borderId="31" xfId="0" applyFont="1" applyBorder="1" applyAlignment="1">
      <alignment vertical="top"/>
    </xf>
    <xf numFmtId="0" fontId="11" fillId="0" borderId="25" xfId="0" applyFont="1" applyBorder="1" applyAlignment="1">
      <alignment vertical="top"/>
    </xf>
    <xf numFmtId="0" fontId="11" fillId="0" borderId="28" xfId="0" applyFont="1" applyBorder="1" applyAlignment="1">
      <alignment vertical="top"/>
    </xf>
    <xf numFmtId="0" fontId="10" fillId="7" borderId="37" xfId="0" applyFont="1" applyFill="1" applyBorder="1">
      <alignment vertical="center"/>
    </xf>
    <xf numFmtId="0" fontId="10" fillId="7" borderId="38" xfId="0" applyFont="1" applyFill="1" applyBorder="1">
      <alignment vertical="center"/>
    </xf>
    <xf numFmtId="0" fontId="10" fillId="7" borderId="39" xfId="0" applyFont="1" applyFill="1" applyBorder="1">
      <alignment vertical="center"/>
    </xf>
    <xf numFmtId="0" fontId="11" fillId="0" borderId="8" xfId="5" applyFont="1" applyBorder="1" applyAlignment="1">
      <alignment vertical="top"/>
    </xf>
    <xf numFmtId="0" fontId="11" fillId="0" borderId="1" xfId="5" applyFont="1" applyBorder="1" applyAlignment="1">
      <alignment vertical="top"/>
    </xf>
    <xf numFmtId="0" fontId="11" fillId="0" borderId="26" xfId="5" applyFont="1" applyBorder="1" applyAlignment="1">
      <alignment vertical="top"/>
    </xf>
    <xf numFmtId="0" fontId="11" fillId="0" borderId="4" xfId="5" applyFont="1" applyBorder="1" applyAlignment="1">
      <alignment vertical="top"/>
    </xf>
    <xf numFmtId="0" fontId="11" fillId="0" borderId="6" xfId="0" applyFont="1" applyBorder="1" applyAlignment="1">
      <alignment vertical="top"/>
    </xf>
    <xf numFmtId="0" fontId="11" fillId="0" borderId="35" xfId="0" applyFont="1" applyBorder="1" applyAlignment="1">
      <alignment vertical="top"/>
    </xf>
    <xf numFmtId="0" fontId="11" fillId="0" borderId="26" xfId="0" applyFont="1" applyBorder="1" applyAlignment="1">
      <alignment vertical="top"/>
    </xf>
    <xf numFmtId="0" fontId="11" fillId="0" borderId="60" xfId="0" applyFont="1" applyBorder="1" applyAlignment="1">
      <alignment vertical="top" wrapText="1"/>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7" xfId="0" applyFont="1" applyBorder="1" applyAlignment="1">
      <alignment horizontal="left" vertical="top" wrapText="1"/>
    </xf>
    <xf numFmtId="0" fontId="11" fillId="0" borderId="0" xfId="0" applyFont="1" applyAlignment="1">
      <alignment horizontal="center" vertical="center"/>
    </xf>
    <xf numFmtId="0" fontId="13" fillId="0" borderId="0" xfId="10" applyFont="1" applyAlignment="1">
      <alignment vertical="center"/>
    </xf>
    <xf numFmtId="0" fontId="13" fillId="0" borderId="0" xfId="10" applyFont="1" applyAlignment="1">
      <alignment horizontal="center" vertical="center" wrapText="1"/>
    </xf>
    <xf numFmtId="0" fontId="13" fillId="0" borderId="0" xfId="10" applyFont="1" applyAlignment="1">
      <alignment horizontal="center" vertical="center"/>
    </xf>
    <xf numFmtId="0" fontId="49" fillId="0" borderId="37" xfId="0" applyFont="1" applyBorder="1">
      <alignment vertical="center"/>
    </xf>
    <xf numFmtId="0" fontId="49" fillId="0" borderId="38" xfId="0" applyFont="1" applyBorder="1">
      <alignment vertical="center"/>
    </xf>
    <xf numFmtId="0" fontId="49" fillId="0" borderId="39" xfId="0" applyFont="1" applyBorder="1">
      <alignment vertical="center"/>
    </xf>
    <xf numFmtId="0" fontId="11" fillId="0" borderId="0" xfId="0" applyFont="1" applyAlignment="1"/>
    <xf numFmtId="0" fontId="11" fillId="0" borderId="10" xfId="0" applyFont="1" applyBorder="1">
      <alignment vertical="center"/>
    </xf>
    <xf numFmtId="0" fontId="10" fillId="8" borderId="30" xfId="5" applyFont="1" applyFill="1" applyBorder="1" applyAlignment="1">
      <alignment horizontal="center" vertical="center"/>
    </xf>
    <xf numFmtId="0" fontId="10" fillId="8" borderId="42" xfId="5" applyFont="1" applyFill="1" applyBorder="1" applyAlignment="1">
      <alignment horizontal="center" vertical="center"/>
    </xf>
    <xf numFmtId="0" fontId="10" fillId="8" borderId="32" xfId="5" applyFont="1" applyFill="1" applyBorder="1" applyAlignment="1">
      <alignment horizontal="center" vertical="center"/>
    </xf>
    <xf numFmtId="0" fontId="10" fillId="8" borderId="54" xfId="5" applyFont="1" applyFill="1" applyBorder="1" applyAlignment="1">
      <alignment horizontal="center" vertical="center"/>
    </xf>
    <xf numFmtId="0" fontId="10" fillId="8" borderId="9" xfId="0" applyFont="1" applyFill="1" applyBorder="1">
      <alignment vertical="center"/>
    </xf>
    <xf numFmtId="0" fontId="10" fillId="8" borderId="10" xfId="0" applyFont="1" applyFill="1" applyBorder="1">
      <alignment vertical="center"/>
    </xf>
    <xf numFmtId="0" fontId="10" fillId="8" borderId="11" xfId="0" applyFont="1" applyFill="1" applyBorder="1">
      <alignment vertical="center"/>
    </xf>
    <xf numFmtId="0" fontId="19" fillId="0" borderId="41" xfId="0" applyFont="1" applyBorder="1" applyAlignment="1">
      <alignment horizontal="left" vertical="center" wrapText="1"/>
    </xf>
    <xf numFmtId="0" fontId="11" fillId="0" borderId="65" xfId="0" applyFont="1" applyBorder="1" applyAlignment="1">
      <alignment vertical="center" wrapText="1"/>
    </xf>
    <xf numFmtId="49" fontId="43" fillId="0" borderId="63" xfId="0" applyNumberFormat="1" applyFont="1" applyBorder="1" applyAlignment="1">
      <alignment horizontal="center" vertical="center"/>
    </xf>
    <xf numFmtId="49" fontId="11" fillId="0" borderId="66" xfId="0" applyNumberFormat="1" applyFont="1" applyBorder="1" applyAlignment="1">
      <alignment horizontal="center" vertical="center"/>
    </xf>
    <xf numFmtId="0" fontId="11" fillId="0" borderId="67" xfId="0" applyFont="1" applyBorder="1" applyAlignment="1">
      <alignment horizontal="center" vertical="center"/>
    </xf>
    <xf numFmtId="0" fontId="11" fillId="0" borderId="46" xfId="0" applyFont="1" applyBorder="1" applyAlignment="1">
      <alignment horizontal="center" vertical="center"/>
    </xf>
    <xf numFmtId="0" fontId="11" fillId="0" borderId="26" xfId="0" applyFont="1" applyBorder="1" applyAlignment="1">
      <alignment horizontal="center" vertical="center"/>
    </xf>
    <xf numFmtId="0" fontId="19" fillId="0" borderId="65" xfId="0" applyFont="1" applyBorder="1" applyAlignment="1">
      <alignment horizontal="left" vertical="center" wrapText="1"/>
    </xf>
    <xf numFmtId="0" fontId="11" fillId="0" borderId="68" xfId="0" applyFont="1" applyBorder="1" applyAlignment="1">
      <alignment vertical="center" wrapText="1"/>
    </xf>
    <xf numFmtId="49" fontId="43" fillId="0" borderId="57"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4" xfId="0" applyFont="1" applyBorder="1" applyAlignment="1">
      <alignment horizontal="center" vertical="center"/>
    </xf>
    <xf numFmtId="0" fontId="19" fillId="0" borderId="68" xfId="0" applyFont="1" applyBorder="1" applyAlignment="1">
      <alignment horizontal="left" vertical="center" wrapText="1"/>
    </xf>
    <xf numFmtId="0" fontId="11" fillId="0" borderId="69" xfId="0" applyFont="1" applyBorder="1" applyAlignment="1">
      <alignment vertical="center" wrapText="1"/>
    </xf>
    <xf numFmtId="49" fontId="43" fillId="0" borderId="59"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9" fillId="0" borderId="69" xfId="0" applyFont="1" applyBorder="1" applyAlignment="1">
      <alignment horizontal="left" vertical="center" wrapText="1"/>
    </xf>
    <xf numFmtId="0" fontId="13" fillId="0" borderId="38" xfId="10" applyFont="1" applyBorder="1" applyAlignment="1">
      <alignment vertical="center"/>
    </xf>
    <xf numFmtId="0" fontId="13" fillId="0" borderId="38" xfId="10" applyFont="1" applyBorder="1" applyAlignment="1">
      <alignment horizontal="center" vertical="center" wrapText="1"/>
    </xf>
    <xf numFmtId="0" fontId="13" fillId="0" borderId="38" xfId="10" applyFont="1" applyBorder="1" applyAlignment="1">
      <alignment horizontal="center" vertical="center"/>
    </xf>
    <xf numFmtId="0" fontId="11" fillId="0" borderId="38" xfId="0" applyFont="1" applyBorder="1" applyAlignment="1">
      <alignment horizontal="center" vertical="center"/>
    </xf>
    <xf numFmtId="0" fontId="11" fillId="0" borderId="38" xfId="0" applyFont="1" applyBorder="1">
      <alignment vertical="center"/>
    </xf>
    <xf numFmtId="0" fontId="11" fillId="0" borderId="1" xfId="0" applyFont="1" applyBorder="1" applyAlignment="1">
      <alignment horizontal="center" vertical="center"/>
    </xf>
    <xf numFmtId="0" fontId="11" fillId="0" borderId="50" xfId="0" applyFont="1" applyBorder="1">
      <alignmen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9" fillId="0" borderId="70" xfId="0" applyFont="1" applyBorder="1" applyAlignment="1">
      <alignment horizontal="left" vertical="center" wrapText="1"/>
    </xf>
    <xf numFmtId="0" fontId="19" fillId="0" borderId="52" xfId="0" applyFont="1" applyBorder="1" applyAlignment="1">
      <alignment horizontal="left" vertical="center" wrapText="1"/>
    </xf>
    <xf numFmtId="0" fontId="19" fillId="0" borderId="71" xfId="0" applyFont="1" applyBorder="1" applyAlignment="1">
      <alignment horizontal="left" vertical="center" wrapText="1"/>
    </xf>
    <xf numFmtId="0" fontId="19" fillId="2" borderId="68" xfId="5" applyFont="1" applyFill="1" applyBorder="1" applyAlignment="1">
      <alignment horizontal="left" vertical="center" wrapText="1"/>
    </xf>
    <xf numFmtId="0" fontId="10" fillId="8" borderId="37" xfId="0" applyFont="1" applyFill="1" applyBorder="1">
      <alignment vertical="center"/>
    </xf>
    <xf numFmtId="0" fontId="10" fillId="8" borderId="38" xfId="0" applyFont="1" applyFill="1" applyBorder="1">
      <alignment vertical="center"/>
    </xf>
    <xf numFmtId="0" fontId="10" fillId="8" borderId="39" xfId="0" applyFont="1" applyFill="1" applyBorder="1">
      <alignment vertical="center"/>
    </xf>
    <xf numFmtId="0" fontId="10" fillId="8" borderId="44" xfId="0" applyFont="1" applyFill="1" applyBorder="1">
      <alignment vertical="center"/>
    </xf>
    <xf numFmtId="0" fontId="10" fillId="8" borderId="50" xfId="0" applyFont="1" applyFill="1" applyBorder="1">
      <alignment vertical="center"/>
    </xf>
    <xf numFmtId="0" fontId="10" fillId="8" borderId="45" xfId="0" applyFont="1" applyFill="1" applyBorder="1">
      <alignment vertical="center"/>
    </xf>
    <xf numFmtId="0" fontId="19" fillId="9" borderId="68" xfId="0" applyFont="1" applyFill="1" applyBorder="1" applyAlignment="1">
      <alignment horizontal="left" vertical="center" wrapText="1"/>
    </xf>
    <xf numFmtId="49" fontId="11" fillId="0" borderId="13" xfId="0" applyNumberFormat="1" applyFont="1" applyBorder="1" applyAlignment="1">
      <alignment horizontal="center" vertical="center"/>
    </xf>
    <xf numFmtId="0" fontId="11" fillId="0" borderId="70" xfId="0" applyFont="1" applyBorder="1" applyAlignment="1">
      <alignment vertical="center" wrapText="1"/>
    </xf>
    <xf numFmtId="49" fontId="43" fillId="0" borderId="5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40" xfId="0" applyFont="1" applyBorder="1" applyAlignment="1">
      <alignment horizontal="center" vertical="center"/>
    </xf>
    <xf numFmtId="0" fontId="19" fillId="0" borderId="68" xfId="5" applyFont="1" applyBorder="1" applyAlignment="1">
      <alignment horizontal="left" vertical="center" wrapText="1"/>
    </xf>
    <xf numFmtId="0" fontId="19" fillId="9" borderId="68" xfId="5" applyFont="1" applyFill="1" applyBorder="1" applyAlignment="1">
      <alignment horizontal="left" vertical="center" wrapText="1"/>
    </xf>
    <xf numFmtId="0" fontId="11" fillId="0" borderId="71" xfId="5" applyFont="1" applyBorder="1">
      <alignment vertical="center"/>
    </xf>
    <xf numFmtId="49" fontId="43" fillId="0" borderId="56" xfId="5"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34" xfId="5" applyFont="1" applyBorder="1" applyAlignment="1">
      <alignment horizontal="center" vertical="center"/>
    </xf>
    <xf numFmtId="0" fontId="11" fillId="0" borderId="4" xfId="5" applyFont="1" applyBorder="1" applyAlignment="1">
      <alignment horizontal="center" vertical="center"/>
    </xf>
    <xf numFmtId="0" fontId="11" fillId="0" borderId="38" xfId="0" applyFont="1" applyBorder="1" applyAlignment="1">
      <alignment vertical="center" wrapText="1"/>
    </xf>
    <xf numFmtId="49" fontId="43" fillId="0" borderId="3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9" fillId="0" borderId="38" xfId="0" applyFont="1" applyBorder="1" applyAlignment="1">
      <alignment horizontal="left" vertical="center" wrapText="1"/>
    </xf>
    <xf numFmtId="0" fontId="19" fillId="0" borderId="0" xfId="0" applyFont="1" applyAlignment="1">
      <alignment horizontal="left" vertical="center" wrapText="1"/>
    </xf>
    <xf numFmtId="0" fontId="11" fillId="0" borderId="50" xfId="0" applyFont="1" applyBorder="1" applyAlignment="1">
      <alignment vertical="center" wrapText="1"/>
    </xf>
    <xf numFmtId="49" fontId="43" fillId="0" borderId="50" xfId="0" applyNumberFormat="1" applyFont="1" applyBorder="1" applyAlignment="1">
      <alignment horizontal="center" vertical="center"/>
    </xf>
    <xf numFmtId="49" fontId="11" fillId="0" borderId="50" xfId="0" applyNumberFormat="1" applyFont="1" applyBorder="1" applyAlignment="1">
      <alignment horizontal="center" vertical="center"/>
    </xf>
    <xf numFmtId="0" fontId="11" fillId="0" borderId="50" xfId="0" applyFont="1" applyBorder="1" applyAlignment="1">
      <alignment horizontal="center" vertical="center"/>
    </xf>
    <xf numFmtId="0" fontId="19" fillId="0" borderId="50" xfId="0" applyFont="1" applyBorder="1" applyAlignment="1">
      <alignment horizontal="left" vertical="center" wrapText="1"/>
    </xf>
    <xf numFmtId="0" fontId="50" fillId="0" borderId="41" xfId="0" applyFont="1" applyBorder="1">
      <alignment vertical="center"/>
    </xf>
    <xf numFmtId="49" fontId="43" fillId="0" borderId="0" xfId="0" applyNumberFormat="1" applyFont="1" applyAlignment="1">
      <alignment horizontal="center" vertical="center"/>
    </xf>
    <xf numFmtId="49" fontId="11" fillId="0" borderId="0" xfId="0" applyNumberFormat="1" applyFont="1" applyAlignment="1">
      <alignment horizontal="center" vertical="center"/>
    </xf>
    <xf numFmtId="0" fontId="19" fillId="0" borderId="43" xfId="0" applyFont="1" applyBorder="1" applyAlignment="1">
      <alignment horizontal="left" vertical="center" wrapText="1"/>
    </xf>
    <xf numFmtId="0" fontId="11" fillId="0" borderId="41" xfId="0" applyFont="1" applyBorder="1">
      <alignment vertical="center"/>
    </xf>
    <xf numFmtId="0" fontId="19" fillId="0" borderId="54" xfId="0" applyFont="1" applyBorder="1" applyAlignment="1">
      <alignment horizontal="left" vertical="center" wrapText="1"/>
    </xf>
    <xf numFmtId="0" fontId="19"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1" fillId="0" borderId="65" xfId="0" applyFont="1" applyBorder="1">
      <alignment vertical="center"/>
    </xf>
    <xf numFmtId="0" fontId="19" fillId="2" borderId="65" xfId="0" applyFont="1" applyFill="1" applyBorder="1" applyAlignment="1">
      <alignment horizontal="left" vertical="center" wrapText="1"/>
    </xf>
    <xf numFmtId="0" fontId="11" fillId="0" borderId="68" xfId="0" applyFont="1" applyBorder="1">
      <alignment vertical="center"/>
    </xf>
    <xf numFmtId="49" fontId="11" fillId="0" borderId="13" xfId="5" applyNumberFormat="1" applyFont="1" applyBorder="1" applyAlignment="1">
      <alignment horizontal="center" vertical="center"/>
    </xf>
    <xf numFmtId="0" fontId="19" fillId="2" borderId="68" xfId="0" applyFont="1" applyFill="1" applyBorder="1" applyAlignment="1">
      <alignment horizontal="left" vertical="center" wrapText="1"/>
    </xf>
    <xf numFmtId="0" fontId="19" fillId="2" borderId="52" xfId="0" applyFont="1" applyFill="1" applyBorder="1" applyAlignment="1">
      <alignment horizontal="left" vertical="center" wrapText="1"/>
    </xf>
    <xf numFmtId="0" fontId="11" fillId="0" borderId="33" xfId="0" applyFont="1" applyBorder="1" applyAlignment="1">
      <alignment horizontal="center" vertical="center"/>
    </xf>
    <xf numFmtId="0" fontId="11"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41" xfId="0" applyFont="1" applyFill="1" applyBorder="1">
      <alignment vertical="center"/>
    </xf>
    <xf numFmtId="0" fontId="11" fillId="2" borderId="41" xfId="0" applyFont="1" applyFill="1" applyBorder="1">
      <alignment vertical="center"/>
    </xf>
    <xf numFmtId="0" fontId="11" fillId="2" borderId="44" xfId="0" applyFont="1" applyFill="1" applyBorder="1">
      <alignment vertical="center"/>
    </xf>
    <xf numFmtId="0" fontId="19" fillId="0" borderId="45" xfId="0" applyFont="1" applyBorder="1" applyAlignment="1">
      <alignment horizontal="left" vertical="center" wrapText="1"/>
    </xf>
    <xf numFmtId="0" fontId="11" fillId="0" borderId="44" xfId="0" applyFont="1" applyBorder="1">
      <alignment vertical="center"/>
    </xf>
    <xf numFmtId="0" fontId="11" fillId="0" borderId="35" xfId="0" applyFont="1" applyBorder="1" applyAlignment="1">
      <alignment horizontal="center" vertical="center"/>
    </xf>
    <xf numFmtId="0" fontId="11" fillId="0" borderId="64" xfId="0" applyFont="1" applyBorder="1" applyAlignment="1">
      <alignment vertical="center" wrapText="1"/>
    </xf>
    <xf numFmtId="49" fontId="43" fillId="0" borderId="25" xfId="0" applyNumberFormat="1" applyFont="1" applyBorder="1" applyAlignment="1">
      <alignment horizontal="center" vertical="center"/>
    </xf>
    <xf numFmtId="0" fontId="11" fillId="0" borderId="27" xfId="0" applyFont="1" applyBorder="1" applyAlignment="1">
      <alignment horizontal="center" vertical="center"/>
    </xf>
    <xf numFmtId="0" fontId="19" fillId="2" borderId="70" xfId="5" applyFont="1" applyFill="1" applyBorder="1" applyAlignment="1">
      <alignment horizontal="left" vertical="center" wrapText="1"/>
    </xf>
    <xf numFmtId="0" fontId="19" fillId="2" borderId="54" xfId="0" applyFont="1" applyFill="1" applyBorder="1" applyAlignment="1">
      <alignment horizontal="left" vertical="center" wrapText="1"/>
    </xf>
    <xf numFmtId="49" fontId="11" fillId="0" borderId="53" xfId="0" applyNumberFormat="1" applyFont="1" applyBorder="1" applyAlignment="1">
      <alignment horizontal="center" vertical="center"/>
    </xf>
    <xf numFmtId="0" fontId="11" fillId="0" borderId="4" xfId="9" applyFont="1" applyBorder="1" applyAlignment="1">
      <alignment horizontal="center" vertical="center"/>
    </xf>
    <xf numFmtId="0" fontId="11" fillId="0" borderId="34" xfId="9" applyFont="1" applyBorder="1" applyAlignment="1">
      <alignment horizontal="center" vertical="center"/>
    </xf>
    <xf numFmtId="0" fontId="11"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19" fillId="0" borderId="70" xfId="5" applyFont="1" applyBorder="1" applyAlignment="1">
      <alignment horizontal="left" vertical="center" wrapText="1"/>
    </xf>
    <xf numFmtId="0" fontId="50" fillId="0" borderId="37" xfId="5" applyFont="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11" fillId="0" borderId="41" xfId="5" applyFont="1" applyBorder="1" applyAlignment="1">
      <alignment horizontal="left" vertical="center"/>
    </xf>
    <xf numFmtId="0" fontId="11" fillId="0" borderId="0" xfId="5" applyFont="1" applyAlignment="1">
      <alignment horizontal="left" vertical="center"/>
    </xf>
    <xf numFmtId="0" fontId="11" fillId="0" borderId="43" xfId="5" applyFont="1" applyBorder="1" applyAlignment="1">
      <alignment horizontal="left" vertical="center"/>
    </xf>
    <xf numFmtId="0" fontId="50" fillId="0" borderId="41" xfId="5" applyFont="1" applyBorder="1" applyAlignment="1">
      <alignment horizontal="left" vertical="center"/>
    </xf>
    <xf numFmtId="0" fontId="50" fillId="0" borderId="0" xfId="5" applyFont="1" applyAlignment="1">
      <alignment horizontal="left" vertical="center"/>
    </xf>
    <xf numFmtId="0" fontId="50" fillId="0" borderId="43" xfId="5" applyFont="1" applyBorder="1" applyAlignment="1">
      <alignment horizontal="left" vertical="center"/>
    </xf>
    <xf numFmtId="0" fontId="19" fillId="0" borderId="74" xfId="5" applyFont="1" applyBorder="1" applyAlignment="1">
      <alignment horizontal="left" vertical="center" wrapText="1"/>
    </xf>
    <xf numFmtId="0" fontId="10" fillId="8" borderId="37" xfId="0" applyFont="1" applyFill="1" applyBorder="1" applyAlignment="1"/>
    <xf numFmtId="0" fontId="10" fillId="8" borderId="41" xfId="0" applyFont="1" applyFill="1" applyBorder="1" applyAlignment="1"/>
    <xf numFmtId="0" fontId="10" fillId="8" borderId="0" xfId="0" applyFont="1" applyFill="1">
      <alignment vertical="center"/>
    </xf>
    <xf numFmtId="0" fontId="10" fillId="8" borderId="43" xfId="0" applyFont="1" applyFill="1" applyBorder="1">
      <alignment vertical="center"/>
    </xf>
    <xf numFmtId="0" fontId="10" fillId="8" borderId="44" xfId="0" applyFont="1" applyFill="1" applyBorder="1" applyAlignment="1"/>
    <xf numFmtId="49" fontId="23" fillId="0" borderId="13" xfId="0" applyNumberFormat="1" applyFont="1" applyBorder="1" applyAlignment="1">
      <alignment horizontal="center" vertical="center"/>
    </xf>
    <xf numFmtId="0" fontId="23" fillId="0" borderId="34" xfId="5" applyFont="1" applyBorder="1" applyAlignment="1">
      <alignment horizontal="center" vertical="center"/>
    </xf>
    <xf numFmtId="0" fontId="28" fillId="0" borderId="68" xfId="0" applyFont="1" applyBorder="1" applyAlignment="1">
      <alignment horizontal="left" vertical="center" wrapText="1"/>
    </xf>
    <xf numFmtId="49" fontId="11" fillId="0" borderId="72" xfId="0" applyNumberFormat="1"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52" xfId="0" applyFont="1" applyBorder="1">
      <alignment vertical="center"/>
    </xf>
    <xf numFmtId="0" fontId="10" fillId="8" borderId="41" xfId="0" applyFont="1" applyFill="1" applyBorder="1">
      <alignment vertical="center"/>
    </xf>
    <xf numFmtId="0" fontId="11" fillId="0" borderId="43" xfId="0" applyFont="1" applyBorder="1">
      <alignment vertical="center"/>
    </xf>
    <xf numFmtId="0" fontId="10" fillId="0" borderId="41" xfId="5" applyFont="1" applyBorder="1" applyAlignment="1">
      <alignment horizontal="left" vertical="center"/>
    </xf>
    <xf numFmtId="0" fontId="11" fillId="0" borderId="41" xfId="0" applyFont="1" applyBorder="1" applyAlignment="1">
      <alignment vertical="center" wrapText="1"/>
    </xf>
    <xf numFmtId="0" fontId="64" fillId="0" borderId="0" xfId="5" applyFont="1" applyAlignment="1">
      <alignment horizontal="left" vertical="center"/>
    </xf>
    <xf numFmtId="0" fontId="11" fillId="0" borderId="44" xfId="0" applyFont="1" applyBorder="1" applyAlignment="1">
      <alignment vertical="center" wrapText="1"/>
    </xf>
    <xf numFmtId="49" fontId="11" fillId="0" borderId="8" xfId="0" applyNumberFormat="1" applyFont="1" applyBorder="1" applyAlignment="1">
      <alignment horizontal="center" vertical="center"/>
    </xf>
    <xf numFmtId="0" fontId="11" fillId="0" borderId="68" xfId="9" applyFont="1" applyBorder="1">
      <alignment vertical="center"/>
    </xf>
    <xf numFmtId="49" fontId="11" fillId="0" borderId="72" xfId="5" applyNumberFormat="1" applyFont="1" applyBorder="1" applyAlignment="1">
      <alignment horizontal="center" vertical="center"/>
    </xf>
    <xf numFmtId="0" fontId="19" fillId="2" borderId="68" xfId="9" applyFont="1" applyFill="1" applyBorder="1" applyAlignment="1">
      <alignment horizontal="left" vertical="center" wrapText="1"/>
    </xf>
    <xf numFmtId="0" fontId="19" fillId="0" borderId="39" xfId="0" applyFont="1" applyBorder="1" applyAlignment="1">
      <alignment horizontal="left" vertical="center" wrapText="1"/>
    </xf>
    <xf numFmtId="0" fontId="15"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78" xfId="1" applyFont="1" applyFill="1" applyBorder="1">
      <alignment vertical="center"/>
    </xf>
    <xf numFmtId="0" fontId="11" fillId="3" borderId="79" xfId="1" applyFont="1" applyFill="1" applyBorder="1">
      <alignment vertical="center"/>
    </xf>
    <xf numFmtId="0" fontId="11" fillId="3" borderId="80" xfId="1" applyFont="1" applyFill="1" applyBorder="1">
      <alignment vertical="center"/>
    </xf>
    <xf numFmtId="0" fontId="11" fillId="3" borderId="81" xfId="1" applyFont="1" applyFill="1" applyBorder="1">
      <alignment vertical="center"/>
    </xf>
    <xf numFmtId="0" fontId="11" fillId="3" borderId="82" xfId="1" applyFont="1" applyFill="1" applyBorder="1">
      <alignment vertical="center"/>
    </xf>
    <xf numFmtId="0" fontId="11" fillId="3" borderId="0" xfId="4" applyFont="1" applyFill="1">
      <alignment vertical="center"/>
    </xf>
    <xf numFmtId="0" fontId="10" fillId="3" borderId="82" xfId="4" applyFont="1" applyFill="1" applyBorder="1">
      <alignment vertical="center"/>
    </xf>
    <xf numFmtId="0" fontId="11" fillId="3" borderId="82" xfId="3" applyFont="1" applyFill="1" applyBorder="1">
      <alignment vertical="center"/>
    </xf>
    <xf numFmtId="0" fontId="10"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83" xfId="1" applyFont="1" applyFill="1" applyBorder="1">
      <alignment vertical="center"/>
    </xf>
    <xf numFmtId="0" fontId="11" fillId="4" borderId="13" xfId="1" applyFont="1" applyFill="1" applyBorder="1">
      <alignment vertical="center"/>
    </xf>
    <xf numFmtId="49" fontId="11" fillId="3" borderId="2" xfId="1" applyNumberFormat="1" applyFont="1" applyFill="1" applyBorder="1">
      <alignment vertical="center"/>
    </xf>
    <xf numFmtId="49" fontId="11" fillId="3" borderId="12" xfId="1" applyNumberFormat="1" applyFont="1" applyFill="1" applyBorder="1">
      <alignment vertical="center"/>
    </xf>
    <xf numFmtId="49" fontId="11" fillId="3" borderId="13"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2" xfId="1" applyNumberFormat="1" applyFont="1" applyFill="1" applyBorder="1" applyAlignment="1">
      <alignment horizontal="left" vertical="center"/>
    </xf>
    <xf numFmtId="49" fontId="11" fillId="3" borderId="13" xfId="1" applyNumberFormat="1" applyFont="1" applyFill="1" applyBorder="1" applyAlignment="1">
      <alignment horizontal="left" vertical="center"/>
    </xf>
    <xf numFmtId="49" fontId="11" fillId="3" borderId="0" xfId="1" applyNumberFormat="1" applyFont="1" applyFill="1" applyAlignment="1">
      <alignment horizontal="left" vertical="center"/>
    </xf>
    <xf numFmtId="0" fontId="18" fillId="3" borderId="0" xfId="4" applyFont="1" applyFill="1" applyAlignment="1">
      <alignment horizontal="left" vertical="center"/>
    </xf>
    <xf numFmtId="0" fontId="11" fillId="4" borderId="73"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2" xfId="1" applyFont="1" applyFill="1" applyBorder="1" applyAlignment="1">
      <alignment horizontal="left" vertical="center"/>
    </xf>
    <xf numFmtId="0" fontId="11" fillId="3" borderId="1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0" xfId="1" applyFont="1" applyFill="1" applyAlignment="1">
      <alignment horizontal="left" vertical="center"/>
    </xf>
    <xf numFmtId="0" fontId="67" fillId="3" borderId="0" xfId="3" applyFont="1" applyFill="1" applyAlignment="1">
      <alignment horizontal="left" vertical="center"/>
    </xf>
    <xf numFmtId="0" fontId="19" fillId="3" borderId="0" xfId="3" applyFont="1" applyFill="1" applyAlignment="1">
      <alignment horizontal="left" vertical="center"/>
    </xf>
    <xf numFmtId="0" fontId="68" fillId="3" borderId="0" xfId="1" applyFont="1" applyFill="1" applyAlignment="1">
      <alignment horizontal="left" vertical="center"/>
    </xf>
    <xf numFmtId="0" fontId="10"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1" fillId="8"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0" fontId="19" fillId="8" borderId="11" xfId="0" applyFont="1" applyFill="1" applyBorder="1" applyAlignment="1">
      <alignment horizontal="left" vertical="center" wrapText="1"/>
    </xf>
    <xf numFmtId="0" fontId="10" fillId="0" borderId="37" xfId="0" applyFont="1" applyBorder="1">
      <alignment vertical="center"/>
    </xf>
    <xf numFmtId="49" fontId="11" fillId="0" borderId="26" xfId="0" applyNumberFormat="1" applyFont="1" applyBorder="1" applyAlignment="1">
      <alignment horizontal="center" vertical="center"/>
    </xf>
    <xf numFmtId="0" fontId="11" fillId="8" borderId="11" xfId="0" applyFont="1" applyFill="1" applyBorder="1" applyAlignment="1">
      <alignment horizontal="center" vertical="center"/>
    </xf>
    <xf numFmtId="0" fontId="19"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1" fillId="0" borderId="42" xfId="0" applyFont="1" applyBorder="1" applyAlignment="1">
      <alignment horizontal="center" vertical="center"/>
    </xf>
    <xf numFmtId="0" fontId="10" fillId="0" borderId="38" xfId="0" applyFont="1" applyBorder="1">
      <alignment vertical="center"/>
    </xf>
    <xf numFmtId="0" fontId="10" fillId="0" borderId="50" xfId="0" applyFont="1" applyBorder="1">
      <alignment vertical="center"/>
    </xf>
    <xf numFmtId="0" fontId="10" fillId="0" borderId="41" xfId="0" applyFont="1" applyBorder="1">
      <alignment vertical="center"/>
    </xf>
    <xf numFmtId="49" fontId="70"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right" vertical="center"/>
    </xf>
    <xf numFmtId="0" fontId="10" fillId="8" borderId="22" xfId="5" applyFont="1" applyFill="1" applyBorder="1" applyAlignment="1">
      <alignment horizontal="center" vertical="center"/>
    </xf>
    <xf numFmtId="0" fontId="10" fillId="8" borderId="23" xfId="5" applyFont="1" applyFill="1" applyBorder="1" applyAlignment="1">
      <alignment horizontal="center" vertical="center"/>
    </xf>
    <xf numFmtId="0" fontId="10" fillId="8" borderId="24" xfId="5" applyFont="1" applyFill="1" applyBorder="1" applyAlignment="1">
      <alignment horizontal="center" vertical="center"/>
    </xf>
    <xf numFmtId="0" fontId="10" fillId="8" borderId="84"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8" xfId="0" applyNumberFormat="1" applyFont="1" applyFill="1" applyBorder="1" applyAlignment="1">
      <alignment horizontal="left" vertical="center"/>
    </xf>
    <xf numFmtId="49" fontId="11" fillId="8" borderId="38" xfId="0" applyNumberFormat="1" applyFont="1" applyFill="1" applyBorder="1" applyAlignment="1">
      <alignment horizontal="center" vertical="center"/>
    </xf>
    <xf numFmtId="0" fontId="11" fillId="8" borderId="38" xfId="0" applyFont="1" applyFill="1" applyBorder="1" applyAlignment="1">
      <alignment horizontal="center" vertical="center"/>
    </xf>
    <xf numFmtId="0" fontId="19" fillId="8" borderId="39" xfId="0" applyFont="1" applyFill="1" applyBorder="1" applyAlignment="1">
      <alignment horizontal="left" vertical="center" wrapText="1"/>
    </xf>
    <xf numFmtId="49" fontId="10" fillId="8" borderId="44"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1" fillId="8" borderId="50" xfId="0" applyNumberFormat="1" applyFont="1" applyFill="1" applyBorder="1" applyAlignment="1">
      <alignment horizontal="center" vertical="center"/>
    </xf>
    <xf numFmtId="0" fontId="11" fillId="8" borderId="50" xfId="0" applyFont="1" applyFill="1" applyBorder="1" applyAlignment="1">
      <alignment horizontal="center" vertical="center"/>
    </xf>
    <xf numFmtId="0" fontId="19" fillId="8" borderId="45"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9" fillId="0" borderId="11" xfId="0" applyFont="1" applyBorder="1" applyAlignment="1">
      <alignment horizontal="left" vertical="center" wrapText="1"/>
    </xf>
    <xf numFmtId="0" fontId="10" fillId="0" borderId="44" xfId="0" applyFont="1" applyBorder="1">
      <alignment vertical="center"/>
    </xf>
    <xf numFmtId="0" fontId="19" fillId="0" borderId="64" xfId="11" applyFont="1" applyBorder="1" applyAlignment="1">
      <alignment horizontal="left" vertical="center" wrapText="1"/>
    </xf>
    <xf numFmtId="0" fontId="19" fillId="0" borderId="52" xfId="11" applyFont="1" applyBorder="1" applyAlignment="1">
      <alignment horizontal="left" vertical="center" wrapText="1"/>
    </xf>
    <xf numFmtId="0" fontId="19" fillId="0" borderId="54" xfId="11" applyFont="1" applyBorder="1" applyAlignment="1">
      <alignment horizontal="left" vertical="center" wrapText="1"/>
    </xf>
    <xf numFmtId="49" fontId="73" fillId="8" borderId="44" xfId="0" applyNumberFormat="1" applyFont="1" applyFill="1" applyBorder="1" applyAlignment="1">
      <alignment horizontal="left" vertical="center"/>
    </xf>
    <xf numFmtId="49" fontId="11" fillId="0" borderId="35" xfId="0" applyNumberFormat="1" applyFont="1" applyBorder="1" applyAlignment="1">
      <alignment horizontal="center" vertical="center"/>
    </xf>
    <xf numFmtId="0" fontId="19" fillId="0" borderId="75" xfId="11" applyFont="1" applyBorder="1" applyAlignment="1">
      <alignment horizontal="left" vertical="center" wrapText="1"/>
    </xf>
    <xf numFmtId="0" fontId="19" fillId="0" borderId="70" xfId="11" applyFont="1" applyBorder="1" applyAlignment="1">
      <alignment vertical="center" wrapText="1"/>
    </xf>
    <xf numFmtId="0" fontId="19" fillId="0" borderId="52" xfId="11" applyFont="1" applyBorder="1" applyAlignment="1">
      <alignment vertical="center" wrapText="1"/>
    </xf>
    <xf numFmtId="0" fontId="19" fillId="0" borderId="54" xfId="11" applyFont="1" applyBorder="1" applyAlignment="1">
      <alignment vertical="center" wrapText="1"/>
    </xf>
    <xf numFmtId="0" fontId="19" fillId="0" borderId="64" xfId="11" applyFont="1" applyBorder="1" applyAlignment="1">
      <alignment vertical="center" wrapText="1"/>
    </xf>
    <xf numFmtId="0" fontId="19" fillId="0" borderId="52" xfId="0" applyFont="1" applyBorder="1" applyAlignment="1">
      <alignment vertical="center" wrapText="1"/>
    </xf>
    <xf numFmtId="0" fontId="19" fillId="0" borderId="54" xfId="0" applyFont="1" applyBorder="1" applyAlignment="1">
      <alignment vertical="center" wrapText="1"/>
    </xf>
    <xf numFmtId="0" fontId="11" fillId="0" borderId="69" xfId="0" applyFont="1" applyBorder="1">
      <alignment vertical="center"/>
    </xf>
    <xf numFmtId="49" fontId="11" fillId="0" borderId="55" xfId="0" applyNumberFormat="1" applyFont="1" applyBorder="1" applyAlignment="1">
      <alignment horizontal="center" vertical="center"/>
    </xf>
    <xf numFmtId="0" fontId="11" fillId="0" borderId="76" xfId="0" applyFont="1" applyBorder="1" applyAlignment="1">
      <alignment horizontal="center" vertical="center"/>
    </xf>
    <xf numFmtId="0" fontId="11" fillId="0" borderId="29" xfId="0" applyFont="1" applyBorder="1" applyAlignment="1">
      <alignment horizontal="center" vertical="center"/>
    </xf>
    <xf numFmtId="49" fontId="71" fillId="8" borderId="38" xfId="0" applyNumberFormat="1" applyFont="1" applyFill="1" applyBorder="1" applyAlignment="1">
      <alignment horizontal="left" vertical="center"/>
    </xf>
    <xf numFmtId="0" fontId="11" fillId="0" borderId="54" xfId="0" applyFont="1" applyBorder="1" applyAlignment="1">
      <alignment vertical="center" wrapText="1"/>
    </xf>
    <xf numFmtId="49" fontId="11" fillId="0" borderId="42" xfId="0" applyNumberFormat="1" applyFont="1" applyBorder="1" applyAlignment="1">
      <alignment horizontal="center" vertical="center"/>
    </xf>
    <xf numFmtId="0" fontId="11" fillId="0" borderId="32" xfId="0" applyFont="1" applyBorder="1" applyAlignment="1">
      <alignment horizontal="center" vertical="center"/>
    </xf>
    <xf numFmtId="49" fontId="71" fillId="0" borderId="38" xfId="0" applyNumberFormat="1" applyFont="1" applyBorder="1" applyAlignment="1">
      <alignment horizontal="left" vertical="center"/>
    </xf>
    <xf numFmtId="49" fontId="71" fillId="0" borderId="44" xfId="0" applyNumberFormat="1" applyFont="1" applyBorder="1" applyAlignment="1">
      <alignment horizontal="left" vertical="center"/>
    </xf>
    <xf numFmtId="49" fontId="71" fillId="0" borderId="50" xfId="0" applyNumberFormat="1" applyFont="1" applyBorder="1" applyAlignment="1">
      <alignment horizontal="left" vertical="center"/>
    </xf>
    <xf numFmtId="0" fontId="10" fillId="0" borderId="9" xfId="0" applyFont="1" applyBorder="1" applyAlignment="1">
      <alignment vertical="center" wrapText="1"/>
    </xf>
    <xf numFmtId="49" fontId="43" fillId="0" borderId="63" xfId="11" applyNumberFormat="1" applyFont="1" applyBorder="1" applyAlignment="1">
      <alignment horizontal="center" vertical="center"/>
    </xf>
    <xf numFmtId="0" fontId="19" fillId="0" borderId="71" xfId="11" applyFont="1" applyBorder="1" applyAlignment="1">
      <alignment horizontal="left" vertical="center" wrapText="1"/>
    </xf>
    <xf numFmtId="0" fontId="19" fillId="0" borderId="4" xfId="0" applyFont="1" applyBorder="1" applyAlignment="1">
      <alignment horizontal="center" vertical="center"/>
    </xf>
    <xf numFmtId="0" fontId="19" fillId="2" borderId="71" xfId="5" applyFont="1" applyFill="1" applyBorder="1" applyAlignment="1">
      <alignment horizontal="left" vertical="center" wrapText="1"/>
    </xf>
    <xf numFmtId="49" fontId="43" fillId="8" borderId="38"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1" fillId="0" borderId="52" xfId="0" applyFont="1" applyBorder="1" applyAlignment="1">
      <alignment vertical="center" wrapText="1"/>
    </xf>
    <xf numFmtId="49" fontId="11"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19" fillId="2" borderId="64" xfId="11" applyFont="1" applyFill="1" applyBorder="1" applyAlignment="1">
      <alignment horizontal="left" vertical="center" wrapText="1"/>
    </xf>
    <xf numFmtId="0" fontId="19" fillId="2" borderId="52" xfId="11" applyFont="1" applyFill="1" applyBorder="1" applyAlignment="1">
      <alignment horizontal="left" vertical="center" wrapText="1"/>
    </xf>
    <xf numFmtId="0" fontId="19"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19" fillId="0" borderId="71" xfId="15" applyFont="1" applyBorder="1" applyAlignment="1">
      <alignment horizontal="left" vertical="center" wrapText="1"/>
    </xf>
    <xf numFmtId="0" fontId="11" fillId="0" borderId="41" xfId="5" applyFont="1" applyBorder="1" applyAlignment="1">
      <alignment horizontal="left" vertical="center" wrapText="1"/>
    </xf>
    <xf numFmtId="0" fontId="11" fillId="0" borderId="0" xfId="5" applyFont="1" applyAlignment="1">
      <alignment horizontal="left" vertical="center" wrapText="1"/>
    </xf>
    <xf numFmtId="0" fontId="11" fillId="0" borderId="43" xfId="5" applyFont="1" applyBorder="1" applyAlignment="1">
      <alignment horizontal="lef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25" xfId="6" applyFont="1" applyBorder="1" applyAlignment="1">
      <alignment horizontal="left" vertical="top" wrapText="1"/>
    </xf>
    <xf numFmtId="0" fontId="11" fillId="0" borderId="30" xfId="6" applyFont="1" applyBorder="1" applyAlignment="1">
      <alignment horizontal="left" vertical="top" wrapText="1"/>
    </xf>
    <xf numFmtId="0" fontId="11" fillId="0" borderId="28" xfId="0" applyFont="1" applyBorder="1" applyAlignment="1">
      <alignment horizontal="left" vertical="top" wrapText="1"/>
    </xf>
    <xf numFmtId="0" fontId="11" fillId="0" borderId="30" xfId="0" applyFont="1" applyBorder="1" applyAlignment="1">
      <alignment horizontal="left" vertical="top" wrapText="1"/>
    </xf>
    <xf numFmtId="0" fontId="11"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1" fillId="0" borderId="25" xfId="6" applyFont="1" applyBorder="1" applyAlignment="1">
      <alignment vertical="top" wrapText="1"/>
    </xf>
    <xf numFmtId="0" fontId="11" fillId="0" borderId="28" xfId="6" applyFont="1" applyBorder="1" applyAlignment="1">
      <alignment vertical="top" wrapText="1"/>
    </xf>
    <xf numFmtId="0" fontId="0" fillId="0" borderId="28" xfId="0" applyBorder="1" applyAlignment="1">
      <alignment vertical="top" wrapText="1"/>
    </xf>
    <xf numFmtId="0" fontId="11" fillId="0" borderId="25" xfId="0" applyFont="1" applyBorder="1" applyAlignment="1">
      <alignment vertical="top" wrapText="1"/>
    </xf>
    <xf numFmtId="0" fontId="0" fillId="0" borderId="30" xfId="0" applyBorder="1" applyAlignment="1">
      <alignment vertical="top" wrapText="1"/>
    </xf>
    <xf numFmtId="0" fontId="11"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1" fillId="0" borderId="40" xfId="0" applyFont="1" applyBorder="1" applyAlignment="1">
      <alignment vertical="top" wrapText="1"/>
    </xf>
    <xf numFmtId="0" fontId="11" fillId="0" borderId="30" xfId="6" applyFont="1" applyBorder="1" applyAlignment="1">
      <alignment vertical="top" wrapText="1"/>
    </xf>
    <xf numFmtId="0" fontId="11" fillId="0" borderId="40" xfId="0" applyFont="1" applyBorder="1" applyAlignment="1">
      <alignment horizontal="left" vertical="top" wrapText="1"/>
    </xf>
    <xf numFmtId="0" fontId="11" fillId="0" borderId="32" xfId="0" applyFont="1" applyBorder="1" applyAlignment="1">
      <alignment horizontal="left" vertical="top" wrapText="1"/>
    </xf>
    <xf numFmtId="0" fontId="11" fillId="0" borderId="29" xfId="0" applyFont="1" applyBorder="1" applyAlignment="1">
      <alignment vertical="top" wrapText="1"/>
    </xf>
    <xf numFmtId="0" fontId="11" fillId="0" borderId="32" xfId="0" applyFont="1" applyBorder="1" applyAlignment="1">
      <alignment vertical="top" wrapText="1"/>
    </xf>
    <xf numFmtId="0" fontId="11" fillId="0" borderId="33" xfId="0" applyFont="1" applyBorder="1" applyAlignment="1">
      <alignment horizontal="left" vertical="top" wrapText="1"/>
    </xf>
    <xf numFmtId="0" fontId="11" fillId="0" borderId="29" xfId="0" applyFont="1" applyBorder="1" applyAlignment="1">
      <alignment horizontal="left" vertical="top" wrapText="1"/>
    </xf>
    <xf numFmtId="0" fontId="11" fillId="0" borderId="28" xfId="6" applyFont="1" applyBorder="1" applyAlignment="1">
      <alignment horizontal="left" vertical="top" wrapText="1"/>
    </xf>
    <xf numFmtId="0" fontId="11" fillId="0" borderId="46" xfId="0" applyFont="1" applyBorder="1" applyAlignment="1">
      <alignment vertical="top" wrapText="1"/>
    </xf>
    <xf numFmtId="0" fontId="11" fillId="0" borderId="34" xfId="0" applyFont="1" applyBorder="1" applyAlignment="1">
      <alignment vertical="top" wrapText="1"/>
    </xf>
    <xf numFmtId="0" fontId="11" fillId="0" borderId="27" xfId="0" applyFont="1" applyBorder="1" applyAlignment="1">
      <alignment horizontal="left" vertical="top" wrapText="1"/>
    </xf>
    <xf numFmtId="0" fontId="19" fillId="0" borderId="70" xfId="0" applyFont="1" applyBorder="1" applyAlignment="1">
      <alignment horizontal="left" vertical="center" wrapText="1"/>
    </xf>
    <xf numFmtId="0" fontId="19" fillId="0" borderId="71" xfId="0" applyFont="1" applyBorder="1" applyAlignment="1">
      <alignment horizontal="left" vertical="center" wrapText="1"/>
    </xf>
    <xf numFmtId="0" fontId="19" fillId="0" borderId="52" xfId="0" applyFont="1" applyBorder="1" applyAlignment="1">
      <alignment horizontal="left" vertical="center" wrapText="1"/>
    </xf>
    <xf numFmtId="0" fontId="19"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cellXfs>
  <cellStyles count="17">
    <cellStyle name="ハイパーリンク" xfId="2" builtinId="8"/>
    <cellStyle name="ハイパーリンク 2 2" xfId="12"/>
    <cellStyle name="標準" xfId="0" builtinId="0"/>
    <cellStyle name="標準 2 2" xfId="5"/>
    <cellStyle name="標準 2 2 2" xfId="11"/>
    <cellStyle name="標準 3 2" xfId="9"/>
    <cellStyle name="標準 4" xfId="13"/>
    <cellStyle name="標準 5 5" xfId="14"/>
    <cellStyle name="標準 6" xfId="7"/>
    <cellStyle name="標準 6 2 4" xfId="8"/>
    <cellStyle name="標準 8 5 2" xfId="15"/>
    <cellStyle name="標準_cmtable" xfId="10"/>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良"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FD19DA97-1839-41C2-AF78-6D00962B2A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C6EFA44F-384D-4E05-887F-C1D783079CE9}"/>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BDE8593A-E68F-017E-8F74-802E10E9CC0B}"/>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8060F87B-9A0D-3331-D52F-6B56FCACAF6F}"/>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C471E65-CE60-352F-D8EB-5067A5AB32D8}"/>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3BF22ED-5A8F-63F8-7A2F-A33D47AA527F}"/>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610BED78-B97A-8F8E-3E61-BF4D6734972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E46527C-4A2C-BA18-2D19-68CF4ECE71AC}"/>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4450980B-65A9-A338-7159-66975EDA87D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4264861D-B136-084B-8629-1C11159BE497}"/>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8EB475A-8A8D-44DC-B93E-7DD8AA41D5D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94FA0DF-3315-40DC-91F4-C5CFC406CBE5}"/>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83C8D11-EF64-F8D9-9075-4667FFD316D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9A493E0-4D5C-BA9C-DAB1-1C3D01CCAF6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D885A4E4-07DB-E417-0122-00757B3DBB1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7BC64693-50E7-D041-47D6-B31B95F7EB74}"/>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1B45CFA4-34D3-E866-5DE7-2DE659C3FBF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1E13226-2E44-08EB-BEED-D168D2A0A99D}"/>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D782C273-E1CE-2876-E5D5-650488EB431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4E779EE2-4705-B104-0CB8-A8BDBEE6319E}"/>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50612891-E763-1A89-5A86-CC1F902C1EFD}"/>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8AE59EA-C922-1775-B8BA-2D9669C74F2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12" t="s">
        <v>4858</v>
      </c>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row>
    <row r="3" spans="4:47" ht="15" customHeight="1"/>
    <row r="4" spans="4:47" ht="48" customHeight="1" thickBot="1">
      <c r="D4" s="313" t="s">
        <v>4812</v>
      </c>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row>
    <row r="5" spans="4:47" ht="15" customHeight="1" thickTop="1">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c r="AM5" s="314"/>
      <c r="AN5" s="315"/>
      <c r="AO5" s="315"/>
      <c r="AP5" s="315"/>
      <c r="AQ5" s="315"/>
      <c r="AR5" s="315"/>
      <c r="AS5" s="315"/>
      <c r="AT5" s="314"/>
    </row>
    <row r="6" spans="4:47" ht="15" customHeight="1">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c r="AL6" s="314"/>
      <c r="AM6" s="314"/>
      <c r="AN6" s="435">
        <v>45387</v>
      </c>
      <c r="AO6" s="435"/>
      <c r="AP6" s="435"/>
      <c r="AQ6" s="435"/>
      <c r="AR6" s="435"/>
      <c r="AS6" s="435"/>
    </row>
    <row r="7" spans="4:47" ht="15" customHeight="1" thickBot="1"/>
    <row r="8" spans="4:47" ht="15" customHeight="1" thickTop="1">
      <c r="D8" s="316"/>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7"/>
      <c r="AF8" s="317"/>
      <c r="AG8" s="317"/>
      <c r="AH8" s="317"/>
      <c r="AI8" s="317"/>
      <c r="AJ8" s="317"/>
      <c r="AK8" s="317"/>
      <c r="AL8" s="317"/>
      <c r="AM8" s="317"/>
      <c r="AN8" s="317"/>
      <c r="AO8" s="317"/>
      <c r="AP8" s="317"/>
      <c r="AQ8" s="317"/>
      <c r="AR8" s="317"/>
      <c r="AS8" s="318"/>
    </row>
    <row r="9" spans="4:47" ht="15" customHeight="1">
      <c r="D9" s="319"/>
      <c r="E9" s="22" t="s">
        <v>4810</v>
      </c>
      <c r="F9" s="19" t="s">
        <v>4813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20"/>
    </row>
    <row r="10" spans="4:47" ht="15" customHeight="1">
      <c r="D10" s="319"/>
      <c r="F10" s="17" t="s">
        <v>4814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20"/>
    </row>
    <row r="11" spans="4:47" ht="15" customHeight="1">
      <c r="D11" s="319"/>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20"/>
    </row>
    <row r="12" spans="4:47" ht="15" customHeight="1">
      <c r="D12" s="319"/>
      <c r="E12" s="22" t="s">
        <v>4810</v>
      </c>
      <c r="F12" s="20" t="s">
        <v>4815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20"/>
    </row>
    <row r="13" spans="4:47" ht="15" customHeight="1">
      <c r="D13" s="319"/>
      <c r="E13" s="321"/>
      <c r="F13" s="24" t="s">
        <v>4816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22"/>
      <c r="AT13" s="26"/>
    </row>
    <row r="14" spans="4:47" ht="15" customHeight="1">
      <c r="D14" s="319"/>
      <c r="E14" s="321"/>
      <c r="F14" s="27" t="s">
        <v>4817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22"/>
      <c r="AT14" s="26"/>
    </row>
    <row r="15" spans="4:47" ht="15" customHeight="1">
      <c r="D15" s="319"/>
      <c r="E15" s="22"/>
      <c r="F15" s="27" t="s">
        <v>4818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22"/>
      <c r="AT15" s="26"/>
    </row>
    <row r="16" spans="4:47" ht="15" customHeight="1">
      <c r="D16" s="319"/>
      <c r="E16" s="321"/>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22"/>
      <c r="AT16" s="26"/>
      <c r="AU16" s="26"/>
    </row>
    <row r="17" spans="4:47" ht="15" customHeight="1">
      <c r="D17" s="319"/>
      <c r="E17" s="321"/>
      <c r="F17" s="24" t="s">
        <v>4819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22"/>
      <c r="AT17" s="26"/>
      <c r="AU17" s="26"/>
    </row>
    <row r="18" spans="4:47" ht="15" customHeight="1">
      <c r="D18" s="319"/>
      <c r="E18" s="321"/>
      <c r="F18" s="24" t="s">
        <v>4820</v>
      </c>
      <c r="G18" s="24"/>
      <c r="H18" s="24"/>
      <c r="I18" s="24"/>
      <c r="J18" s="24"/>
      <c r="K18" s="24"/>
      <c r="L18" s="24"/>
      <c r="M18" s="24"/>
      <c r="N18" s="24"/>
      <c r="O18" s="24"/>
      <c r="P18" s="24"/>
      <c r="Q18" s="24"/>
      <c r="R18" s="24"/>
      <c r="S18" s="24"/>
      <c r="T18" s="24"/>
      <c r="U18" s="24"/>
      <c r="V18" s="24"/>
      <c r="W18" s="24"/>
      <c r="X18" s="24"/>
      <c r="Y18" s="24"/>
      <c r="Z18" s="24"/>
      <c r="AA18" s="27" t="s">
        <v>4862</v>
      </c>
      <c r="AB18" s="24"/>
      <c r="AC18" s="24"/>
      <c r="AD18" s="24"/>
      <c r="AE18" s="24"/>
      <c r="AF18" s="24"/>
      <c r="AG18" s="24"/>
      <c r="AH18" s="24"/>
      <c r="AI18" s="24"/>
      <c r="AJ18" s="24"/>
      <c r="AK18" s="24"/>
      <c r="AL18" s="24"/>
      <c r="AM18" s="24"/>
      <c r="AN18" s="24"/>
      <c r="AO18" s="24"/>
      <c r="AP18" s="24"/>
      <c r="AQ18" s="24"/>
      <c r="AR18" s="24"/>
      <c r="AS18" s="322"/>
      <c r="AT18" s="26"/>
      <c r="AU18" s="26"/>
    </row>
    <row r="19" spans="4:47" ht="15" customHeight="1">
      <c r="D19" s="319"/>
      <c r="E19" s="321"/>
      <c r="F19" s="28" t="s">
        <v>4821</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23"/>
      <c r="AT19" s="30"/>
      <c r="AU19" s="30"/>
    </row>
    <row r="20" spans="4:47" ht="15" customHeight="1">
      <c r="D20" s="319"/>
      <c r="E20" s="22" t="s">
        <v>4810</v>
      </c>
      <c r="F20" s="20" t="s">
        <v>4822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20"/>
    </row>
    <row r="21" spans="4:47" ht="15" customHeight="1">
      <c r="D21" s="319"/>
      <c r="E21" s="22"/>
      <c r="F21" s="24" t="s">
        <v>4823</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20"/>
    </row>
    <row r="22" spans="4:47" ht="15" customHeight="1">
      <c r="D22" s="319"/>
      <c r="E22" s="22"/>
      <c r="F22" s="324" t="s">
        <v>4824</v>
      </c>
      <c r="G22" s="325"/>
      <c r="H22" s="325"/>
      <c r="I22" s="325"/>
      <c r="J22" s="325"/>
      <c r="K22" s="325"/>
      <c r="L22" s="325"/>
      <c r="M22" s="325"/>
      <c r="N22" s="325"/>
      <c r="O22" s="325"/>
      <c r="P22" s="325"/>
      <c r="Q22" s="325"/>
      <c r="R22" s="325"/>
      <c r="S22" s="326"/>
      <c r="T22" s="1" t="s">
        <v>4825</v>
      </c>
      <c r="U22" s="327"/>
      <c r="V22" s="327"/>
      <c r="W22" s="327"/>
      <c r="X22" s="327"/>
      <c r="Y22" s="327"/>
      <c r="Z22" s="328"/>
      <c r="AA22" s="20"/>
      <c r="AB22" s="20"/>
      <c r="AC22" s="20"/>
      <c r="AD22" s="20"/>
      <c r="AE22" s="20"/>
      <c r="AF22" s="20"/>
      <c r="AG22" s="20"/>
      <c r="AH22" s="20"/>
      <c r="AI22" s="20"/>
      <c r="AJ22" s="20"/>
      <c r="AK22" s="20"/>
      <c r="AL22" s="20"/>
      <c r="AM22" s="20"/>
      <c r="AN22" s="20"/>
      <c r="AO22" s="20"/>
      <c r="AP22" s="20"/>
      <c r="AQ22" s="20"/>
      <c r="AR22" s="20"/>
      <c r="AS22" s="320"/>
    </row>
    <row r="23" spans="4:47" ht="15" customHeight="1">
      <c r="D23" s="319"/>
      <c r="E23" s="22"/>
      <c r="F23" s="329" t="s">
        <v>4826</v>
      </c>
      <c r="G23" s="330"/>
      <c r="H23" s="330"/>
      <c r="I23" s="330"/>
      <c r="J23" s="330"/>
      <c r="K23" s="330"/>
      <c r="L23" s="331"/>
      <c r="M23" s="329" t="s">
        <v>4827</v>
      </c>
      <c r="N23" s="330"/>
      <c r="O23" s="330"/>
      <c r="P23" s="330"/>
      <c r="Q23" s="330"/>
      <c r="R23" s="330"/>
      <c r="S23" s="331"/>
      <c r="T23" s="332" t="s">
        <v>4828</v>
      </c>
      <c r="U23" s="333"/>
      <c r="V23" s="333"/>
      <c r="W23" s="333"/>
      <c r="X23" s="333"/>
      <c r="Y23" s="333"/>
      <c r="Z23" s="334"/>
      <c r="AA23" s="20"/>
      <c r="AB23" s="20"/>
      <c r="AC23" s="20"/>
      <c r="AD23" s="20"/>
      <c r="AE23" s="20"/>
      <c r="AF23" s="20"/>
      <c r="AG23" s="20"/>
      <c r="AH23" s="20"/>
      <c r="AI23" s="20"/>
      <c r="AJ23" s="20"/>
      <c r="AK23" s="20"/>
      <c r="AL23" s="20"/>
      <c r="AM23" s="20"/>
      <c r="AN23" s="20"/>
      <c r="AO23" s="20"/>
      <c r="AP23" s="20"/>
      <c r="AQ23" s="20"/>
      <c r="AR23" s="20"/>
      <c r="AS23" s="320"/>
    </row>
    <row r="24" spans="4:47" ht="15" customHeight="1">
      <c r="D24" s="319"/>
      <c r="E24" s="22"/>
      <c r="F24" s="329" t="s">
        <v>4829</v>
      </c>
      <c r="G24" s="330"/>
      <c r="H24" s="330"/>
      <c r="I24" s="330"/>
      <c r="J24" s="330"/>
      <c r="K24" s="330"/>
      <c r="L24" s="331"/>
      <c r="M24" s="329" t="s">
        <v>4830</v>
      </c>
      <c r="N24" s="330"/>
      <c r="O24" s="330"/>
      <c r="P24" s="330"/>
      <c r="Q24" s="330"/>
      <c r="R24" s="330"/>
      <c r="S24" s="331"/>
      <c r="T24" s="332" t="s">
        <v>4831</v>
      </c>
      <c r="U24" s="333"/>
      <c r="V24" s="333"/>
      <c r="W24" s="333"/>
      <c r="X24" s="333"/>
      <c r="Y24" s="333"/>
      <c r="Z24" s="334"/>
      <c r="AA24" s="20"/>
      <c r="AB24" s="20"/>
      <c r="AC24" s="20"/>
      <c r="AD24" s="20"/>
      <c r="AE24" s="20"/>
      <c r="AF24" s="20"/>
      <c r="AG24" s="20"/>
      <c r="AH24" s="20"/>
      <c r="AI24" s="20"/>
      <c r="AJ24" s="20"/>
      <c r="AK24" s="20"/>
      <c r="AL24" s="20"/>
      <c r="AM24" s="20"/>
      <c r="AN24" s="20"/>
      <c r="AO24" s="20"/>
      <c r="AP24" s="20"/>
      <c r="AQ24" s="20"/>
      <c r="AR24" s="20"/>
      <c r="AS24" s="320"/>
    </row>
    <row r="25" spans="4:47" ht="15" customHeight="1">
      <c r="D25" s="319"/>
      <c r="E25" s="22"/>
      <c r="F25" s="329" t="s">
        <v>4832</v>
      </c>
      <c r="G25" s="330"/>
      <c r="H25" s="330"/>
      <c r="I25" s="330"/>
      <c r="J25" s="330"/>
      <c r="K25" s="330"/>
      <c r="L25" s="331"/>
      <c r="M25" s="329" t="s">
        <v>4833</v>
      </c>
      <c r="N25" s="330"/>
      <c r="O25" s="330"/>
      <c r="P25" s="330"/>
      <c r="Q25" s="330"/>
      <c r="R25" s="330"/>
      <c r="S25" s="331"/>
      <c r="T25" s="332" t="s">
        <v>4834</v>
      </c>
      <c r="U25" s="333"/>
      <c r="V25" s="333"/>
      <c r="W25" s="333"/>
      <c r="X25" s="333"/>
      <c r="Y25" s="333"/>
      <c r="Z25" s="334"/>
      <c r="AA25" s="20"/>
      <c r="AB25" s="20"/>
      <c r="AC25" s="20"/>
      <c r="AD25" s="20"/>
      <c r="AE25" s="20"/>
      <c r="AF25" s="20"/>
      <c r="AG25" s="20"/>
      <c r="AH25" s="20"/>
      <c r="AI25" s="20"/>
      <c r="AJ25" s="20"/>
      <c r="AK25" s="20"/>
      <c r="AL25" s="20"/>
      <c r="AM25" s="20"/>
      <c r="AN25" s="20"/>
      <c r="AO25" s="20"/>
      <c r="AP25" s="20"/>
      <c r="AQ25" s="20"/>
      <c r="AR25" s="20"/>
      <c r="AS25" s="320"/>
    </row>
    <row r="26" spans="4:47" ht="15" customHeight="1">
      <c r="D26" s="319"/>
      <c r="E26" s="22"/>
      <c r="F26" s="329" t="s">
        <v>4835</v>
      </c>
      <c r="G26" s="330"/>
      <c r="H26" s="330"/>
      <c r="I26" s="330"/>
      <c r="J26" s="330"/>
      <c r="K26" s="330"/>
      <c r="L26" s="331"/>
      <c r="M26" s="329" t="s">
        <v>4836</v>
      </c>
      <c r="N26" s="330"/>
      <c r="O26" s="330"/>
      <c r="P26" s="330"/>
      <c r="Q26" s="330"/>
      <c r="R26" s="330"/>
      <c r="S26" s="331"/>
      <c r="T26" s="332" t="s">
        <v>4837</v>
      </c>
      <c r="U26" s="333"/>
      <c r="V26" s="333"/>
      <c r="W26" s="333"/>
      <c r="X26" s="333"/>
      <c r="Y26" s="333"/>
      <c r="Z26" s="334"/>
      <c r="AA26" s="20"/>
      <c r="AB26" s="20"/>
      <c r="AC26" s="20"/>
      <c r="AD26" s="20"/>
      <c r="AE26" s="20"/>
      <c r="AF26" s="20"/>
      <c r="AG26" s="20"/>
      <c r="AH26" s="20"/>
      <c r="AI26" s="20"/>
      <c r="AJ26" s="20"/>
      <c r="AK26" s="20"/>
      <c r="AL26" s="20"/>
      <c r="AM26" s="20"/>
      <c r="AN26" s="20"/>
      <c r="AO26" s="20"/>
      <c r="AP26" s="20"/>
      <c r="AQ26" s="20"/>
      <c r="AR26" s="20"/>
      <c r="AS26" s="320"/>
    </row>
    <row r="27" spans="4:47" ht="15" customHeight="1">
      <c r="D27" s="319"/>
      <c r="F27" s="17"/>
      <c r="G27" s="17"/>
      <c r="H27" s="17"/>
      <c r="I27" s="17"/>
      <c r="J27" s="17"/>
      <c r="K27" s="17"/>
      <c r="L27" s="17"/>
      <c r="M27" s="17"/>
      <c r="N27" s="335"/>
      <c r="O27" s="335"/>
      <c r="P27" s="335"/>
      <c r="Q27" s="335"/>
      <c r="R27" s="335"/>
      <c r="S27" s="335"/>
      <c r="T27" s="335"/>
      <c r="U27" s="17"/>
      <c r="V27" s="17"/>
      <c r="W27" s="17"/>
      <c r="X27" s="17"/>
      <c r="Y27" s="17"/>
      <c r="Z27" s="17"/>
      <c r="AA27" s="17"/>
      <c r="AB27" s="17"/>
      <c r="AC27" s="335"/>
      <c r="AD27" s="335"/>
      <c r="AE27" s="335"/>
      <c r="AF27" s="335"/>
      <c r="AG27" s="335"/>
      <c r="AH27" s="335"/>
      <c r="AI27" s="335"/>
      <c r="AS27" s="320"/>
    </row>
    <row r="28" spans="4:47" ht="15" customHeight="1">
      <c r="D28" s="319"/>
      <c r="E28" s="22"/>
      <c r="F28" s="27" t="s">
        <v>4838</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20"/>
    </row>
    <row r="29" spans="4:47" ht="15" customHeight="1">
      <c r="D29" s="319"/>
      <c r="E29" s="22"/>
      <c r="F29" s="336"/>
      <c r="G29" s="336" t="s">
        <v>4839</v>
      </c>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20"/>
    </row>
    <row r="30" spans="4:47" ht="15" customHeight="1">
      <c r="D30" s="319"/>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20"/>
    </row>
    <row r="31" spans="4:47" ht="15" customHeight="1">
      <c r="D31" s="319"/>
      <c r="E31" s="22" t="s">
        <v>4810</v>
      </c>
      <c r="F31" s="20" t="s">
        <v>4840</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20"/>
    </row>
    <row r="32" spans="4:47" ht="15" customHeight="1">
      <c r="D32" s="319"/>
      <c r="F32" s="1" t="s">
        <v>4841</v>
      </c>
      <c r="G32" s="327"/>
      <c r="H32" s="327"/>
      <c r="I32" s="327"/>
      <c r="J32" s="327"/>
      <c r="K32" s="327"/>
      <c r="L32" s="327"/>
      <c r="M32" s="327"/>
      <c r="N32" s="327"/>
      <c r="O32" s="327"/>
      <c r="P32" s="327"/>
      <c r="Q32" s="327"/>
      <c r="R32" s="327"/>
      <c r="S32" s="327"/>
      <c r="T32" s="327"/>
      <c r="U32" s="1" t="s">
        <v>4842</v>
      </c>
      <c r="V32" s="327"/>
      <c r="W32" s="327"/>
      <c r="X32" s="327"/>
      <c r="Y32" s="327"/>
      <c r="Z32" s="327"/>
      <c r="AA32" s="327"/>
      <c r="AB32" s="327"/>
      <c r="AC32" s="327"/>
      <c r="AD32" s="327"/>
      <c r="AE32" s="327"/>
      <c r="AF32" s="327"/>
      <c r="AG32" s="327"/>
      <c r="AH32" s="327"/>
      <c r="AI32" s="337"/>
      <c r="AJ32" s="17"/>
      <c r="AK32" s="17"/>
      <c r="AL32" s="17"/>
      <c r="AM32" s="17"/>
      <c r="AN32" s="17"/>
      <c r="AO32" s="17"/>
      <c r="AP32" s="17"/>
      <c r="AQ32" s="17"/>
      <c r="AR32" s="17"/>
      <c r="AS32" s="320"/>
    </row>
    <row r="33" spans="4:47" ht="15" customHeight="1">
      <c r="D33" s="319"/>
      <c r="F33" s="338"/>
      <c r="G33" s="339"/>
      <c r="H33" s="339"/>
      <c r="I33" s="339"/>
      <c r="J33" s="339"/>
      <c r="K33" s="339"/>
      <c r="L33" s="339"/>
      <c r="M33" s="339"/>
      <c r="N33" s="340" t="s">
        <v>1161</v>
      </c>
      <c r="O33" s="341"/>
      <c r="P33" s="341"/>
      <c r="Q33" s="341"/>
      <c r="R33" s="341"/>
      <c r="S33" s="341"/>
      <c r="T33" s="342"/>
      <c r="U33" s="338"/>
      <c r="V33" s="339"/>
      <c r="W33" s="339"/>
      <c r="X33" s="339"/>
      <c r="Y33" s="339"/>
      <c r="Z33" s="339"/>
      <c r="AA33" s="339"/>
      <c r="AB33" s="339"/>
      <c r="AC33" s="340" t="s">
        <v>1161</v>
      </c>
      <c r="AD33" s="341"/>
      <c r="AE33" s="341"/>
      <c r="AF33" s="341"/>
      <c r="AG33" s="341"/>
      <c r="AH33" s="341"/>
      <c r="AI33" s="342"/>
      <c r="AJ33" s="17"/>
      <c r="AK33" s="17"/>
      <c r="AL33" s="17"/>
      <c r="AM33" s="17"/>
      <c r="AN33" s="17"/>
      <c r="AO33" s="17"/>
      <c r="AP33" s="17"/>
      <c r="AQ33" s="17"/>
      <c r="AR33" s="17"/>
      <c r="AS33" s="320"/>
    </row>
    <row r="34" spans="4:47" ht="15" customHeight="1">
      <c r="D34" s="319"/>
      <c r="F34" s="343" t="s">
        <v>4843</v>
      </c>
      <c r="G34" s="344"/>
      <c r="H34" s="344"/>
      <c r="I34" s="344"/>
      <c r="J34" s="344"/>
      <c r="K34" s="344"/>
      <c r="L34" s="344"/>
      <c r="M34" s="345"/>
      <c r="N34" s="332" t="s">
        <v>4844</v>
      </c>
      <c r="O34" s="333"/>
      <c r="P34" s="333"/>
      <c r="Q34" s="333"/>
      <c r="R34" s="333"/>
      <c r="S34" s="333"/>
      <c r="T34" s="334"/>
      <c r="U34" s="344" t="s">
        <v>4845</v>
      </c>
      <c r="V34" s="344"/>
      <c r="W34" s="344"/>
      <c r="X34" s="344"/>
      <c r="Y34" s="344"/>
      <c r="Z34" s="344"/>
      <c r="AA34" s="344"/>
      <c r="AB34" s="345"/>
      <c r="AC34" s="332" t="s">
        <v>4846</v>
      </c>
      <c r="AD34" s="333"/>
      <c r="AE34" s="333"/>
      <c r="AF34" s="333"/>
      <c r="AG34" s="333"/>
      <c r="AH34" s="333"/>
      <c r="AI34" s="334"/>
      <c r="AJ34" s="17"/>
      <c r="AK34" s="17"/>
      <c r="AL34" s="17"/>
      <c r="AM34" s="17"/>
      <c r="AN34" s="17"/>
      <c r="AO34" s="17"/>
      <c r="AP34" s="17"/>
      <c r="AQ34" s="17"/>
      <c r="AR34" s="17"/>
      <c r="AS34" s="320"/>
    </row>
    <row r="35" spans="4:47" ht="15" customHeight="1">
      <c r="D35" s="319"/>
      <c r="F35" s="346" t="s">
        <v>4847</v>
      </c>
      <c r="G35" s="347"/>
      <c r="H35" s="347"/>
      <c r="I35" s="347"/>
      <c r="J35" s="347"/>
      <c r="K35" s="347"/>
      <c r="L35" s="347"/>
      <c r="M35" s="348"/>
      <c r="N35" s="332" t="s">
        <v>4848</v>
      </c>
      <c r="O35" s="333"/>
      <c r="P35" s="333"/>
      <c r="Q35" s="333"/>
      <c r="R35" s="333"/>
      <c r="S35" s="333"/>
      <c r="T35" s="334"/>
      <c r="U35" s="17"/>
      <c r="V35" s="17"/>
      <c r="W35" s="17"/>
      <c r="X35" s="17"/>
      <c r="Y35" s="17"/>
      <c r="Z35" s="17"/>
      <c r="AA35" s="17"/>
      <c r="AB35" s="17"/>
      <c r="AC35" s="335"/>
      <c r="AD35" s="335"/>
      <c r="AE35" s="335"/>
      <c r="AF35" s="335"/>
      <c r="AG35" s="335"/>
      <c r="AH35" s="335"/>
      <c r="AI35" s="335"/>
      <c r="AJ35" s="17"/>
      <c r="AK35" s="17"/>
      <c r="AL35" s="17"/>
      <c r="AM35" s="17"/>
      <c r="AN35" s="17"/>
      <c r="AO35" s="17"/>
      <c r="AP35" s="17"/>
      <c r="AQ35" s="17"/>
      <c r="AR35" s="17"/>
      <c r="AS35" s="320"/>
    </row>
    <row r="36" spans="4:47" ht="15" customHeight="1">
      <c r="D36" s="319"/>
      <c r="F36" s="349"/>
      <c r="G36" s="349"/>
      <c r="H36" s="349"/>
      <c r="I36" s="349"/>
      <c r="J36" s="349"/>
      <c r="K36" s="349"/>
      <c r="L36" s="349"/>
      <c r="M36" s="349"/>
      <c r="N36" s="335"/>
      <c r="O36" s="335"/>
      <c r="P36" s="335"/>
      <c r="Q36" s="335"/>
      <c r="R36" s="335"/>
      <c r="S36" s="335"/>
      <c r="T36" s="335"/>
      <c r="U36" s="17"/>
      <c r="V36" s="17"/>
      <c r="W36" s="17"/>
      <c r="X36" s="17"/>
      <c r="Y36" s="17"/>
      <c r="Z36" s="17"/>
      <c r="AA36" s="17"/>
      <c r="AB36" s="17"/>
      <c r="AC36" s="335"/>
      <c r="AD36" s="335"/>
      <c r="AE36" s="335"/>
      <c r="AF36" s="335"/>
      <c r="AG36" s="335"/>
      <c r="AH36" s="335"/>
      <c r="AI36" s="335"/>
      <c r="AJ36" s="17"/>
      <c r="AK36" s="17"/>
      <c r="AL36" s="17"/>
      <c r="AM36" s="17"/>
      <c r="AN36" s="17"/>
      <c r="AO36" s="17"/>
      <c r="AP36" s="17"/>
      <c r="AQ36" s="17"/>
      <c r="AR36" s="17"/>
      <c r="AS36" s="320"/>
    </row>
    <row r="37" spans="4:47" ht="15" customHeight="1">
      <c r="D37" s="319"/>
      <c r="E37" s="22" t="s">
        <v>4849</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20"/>
    </row>
    <row r="38" spans="4:47" ht="15" customHeight="1">
      <c r="D38" s="319"/>
      <c r="E38" s="321"/>
      <c r="F38" s="24" t="s">
        <v>4859</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22"/>
      <c r="AT38" s="26"/>
    </row>
    <row r="39" spans="4:47" ht="15" customHeight="1">
      <c r="D39" s="319"/>
      <c r="E39" s="22"/>
      <c r="F39" s="350" t="s">
        <v>4850</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22"/>
      <c r="AT39" s="26"/>
    </row>
    <row r="40" spans="4:47" ht="15" customHeight="1">
      <c r="D40" s="319"/>
      <c r="E40" s="321"/>
      <c r="F40" s="24"/>
      <c r="G40" s="351" t="s">
        <v>4851</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22"/>
      <c r="AT40" s="26"/>
      <c r="AU40" s="26"/>
    </row>
    <row r="41" spans="4:47" ht="15" customHeight="1">
      <c r="D41" s="319"/>
      <c r="F41" s="349"/>
      <c r="G41" s="349"/>
      <c r="H41" s="349"/>
      <c r="I41" s="349" t="s">
        <v>4860</v>
      </c>
      <c r="J41" s="349"/>
      <c r="K41" s="349"/>
      <c r="L41" s="349"/>
      <c r="M41" s="335"/>
      <c r="N41" s="335"/>
      <c r="O41" s="335"/>
      <c r="P41" s="335"/>
      <c r="Q41" s="335"/>
      <c r="R41" s="335"/>
      <c r="S41" s="335"/>
      <c r="T41" s="17"/>
      <c r="U41" s="17"/>
      <c r="W41" s="17"/>
      <c r="X41" s="17"/>
      <c r="Y41" s="17"/>
      <c r="Z41" s="17"/>
      <c r="AA41" s="17"/>
      <c r="AB41" s="17"/>
      <c r="AC41" s="335"/>
      <c r="AD41" s="335"/>
      <c r="AE41" s="335"/>
      <c r="AF41" s="335"/>
      <c r="AG41" s="335"/>
      <c r="AH41" s="335"/>
      <c r="AI41" s="335"/>
      <c r="AJ41" s="17"/>
      <c r="AK41" s="17"/>
      <c r="AL41" s="17"/>
      <c r="AM41" s="17"/>
      <c r="AN41" s="17"/>
      <c r="AO41" s="17"/>
      <c r="AP41" s="17"/>
      <c r="AQ41" s="17"/>
      <c r="AR41" s="17"/>
      <c r="AS41" s="320"/>
    </row>
    <row r="42" spans="4:47" ht="15" customHeight="1">
      <c r="D42" s="319"/>
      <c r="F42" s="349"/>
      <c r="G42" s="349" t="s">
        <v>4852</v>
      </c>
      <c r="H42" s="349"/>
      <c r="I42" s="349"/>
      <c r="J42" s="349"/>
      <c r="K42" s="349"/>
      <c r="L42" s="349"/>
      <c r="M42" s="335"/>
      <c r="N42" s="335"/>
      <c r="O42" s="335"/>
      <c r="P42" s="335"/>
      <c r="Q42" s="335"/>
      <c r="R42" s="335"/>
      <c r="S42" s="335"/>
      <c r="T42" s="17"/>
      <c r="U42" s="17"/>
      <c r="W42" s="17"/>
      <c r="X42" s="17"/>
      <c r="Y42" s="17"/>
      <c r="Z42" s="17"/>
      <c r="AA42" s="17"/>
      <c r="AB42" s="17"/>
      <c r="AC42" s="335"/>
      <c r="AD42" s="335"/>
      <c r="AE42" s="335"/>
      <c r="AF42" s="335"/>
      <c r="AG42" s="335"/>
      <c r="AH42" s="335"/>
      <c r="AI42" s="335"/>
      <c r="AJ42" s="17"/>
      <c r="AK42" s="17"/>
      <c r="AL42" s="17"/>
      <c r="AM42" s="17"/>
      <c r="AN42" s="17"/>
      <c r="AO42" s="17"/>
      <c r="AP42" s="17"/>
      <c r="AQ42" s="17"/>
      <c r="AR42" s="17"/>
      <c r="AS42" s="320"/>
    </row>
    <row r="43" spans="4:47" ht="15" customHeight="1">
      <c r="D43" s="319"/>
      <c r="F43" s="349"/>
      <c r="G43" s="349"/>
      <c r="H43" s="349"/>
      <c r="I43" s="349" t="s">
        <v>4853</v>
      </c>
      <c r="J43" s="349"/>
      <c r="K43" s="349"/>
      <c r="L43" s="349"/>
      <c r="M43" s="335"/>
      <c r="N43" s="335"/>
      <c r="O43" s="335"/>
      <c r="P43" s="335"/>
      <c r="Q43" s="335"/>
      <c r="R43" s="335"/>
      <c r="S43" s="335"/>
      <c r="T43" s="17"/>
      <c r="U43" s="17"/>
      <c r="W43" s="17"/>
      <c r="X43" s="17"/>
      <c r="Y43" s="17"/>
      <c r="Z43" s="17"/>
      <c r="AA43" s="17"/>
      <c r="AB43" s="17"/>
      <c r="AC43" s="335"/>
      <c r="AD43" s="335"/>
      <c r="AE43" s="335"/>
      <c r="AF43" s="335"/>
      <c r="AG43" s="335"/>
      <c r="AH43" s="335"/>
      <c r="AI43" s="335"/>
      <c r="AJ43" s="17"/>
      <c r="AK43" s="17"/>
      <c r="AL43" s="17"/>
      <c r="AM43" s="17"/>
      <c r="AN43" s="17"/>
      <c r="AO43" s="17"/>
      <c r="AP43" s="17"/>
      <c r="AQ43" s="17"/>
      <c r="AR43" s="17"/>
      <c r="AS43" s="320"/>
    </row>
    <row r="44" spans="4:47" ht="15" customHeight="1">
      <c r="D44" s="319"/>
      <c r="F44" s="349"/>
      <c r="G44" s="349"/>
      <c r="H44" s="349"/>
      <c r="I44" s="349" t="s">
        <v>4861</v>
      </c>
      <c r="J44" s="349"/>
      <c r="K44" s="349"/>
      <c r="L44" s="349"/>
      <c r="M44" s="335"/>
      <c r="N44" s="335"/>
      <c r="O44" s="335"/>
      <c r="P44" s="335"/>
      <c r="Q44" s="335"/>
      <c r="R44" s="335"/>
      <c r="S44" s="335"/>
      <c r="T44" s="17"/>
      <c r="U44" s="17"/>
      <c r="W44" s="17"/>
      <c r="X44" s="17"/>
      <c r="Y44" s="17"/>
      <c r="Z44" s="17"/>
      <c r="AA44" s="17"/>
      <c r="AB44" s="17"/>
      <c r="AC44" s="335"/>
      <c r="AD44" s="335"/>
      <c r="AE44" s="335"/>
      <c r="AF44" s="335"/>
      <c r="AG44" s="335"/>
      <c r="AH44" s="335"/>
      <c r="AI44" s="335"/>
      <c r="AJ44" s="17"/>
      <c r="AK44" s="17"/>
      <c r="AL44" s="17"/>
      <c r="AM44" s="17"/>
      <c r="AN44" s="17"/>
      <c r="AO44" s="17"/>
      <c r="AP44" s="17"/>
      <c r="AQ44" s="17"/>
      <c r="AR44" s="17"/>
      <c r="AS44" s="320"/>
    </row>
    <row r="45" spans="4:47" ht="15" customHeight="1">
      <c r="D45" s="319"/>
      <c r="F45" s="349"/>
      <c r="G45" s="349"/>
      <c r="H45" s="349"/>
      <c r="I45" s="349" t="s">
        <v>4854</v>
      </c>
      <c r="J45" s="349"/>
      <c r="K45" s="349"/>
      <c r="L45" s="349"/>
      <c r="M45" s="335"/>
      <c r="N45" s="335"/>
      <c r="O45" s="335"/>
      <c r="P45" s="335"/>
      <c r="Q45" s="335"/>
      <c r="R45" s="335"/>
      <c r="S45" s="335"/>
      <c r="T45" s="17"/>
      <c r="U45" s="17"/>
      <c r="W45" s="17"/>
      <c r="X45" s="17"/>
      <c r="Y45" s="17"/>
      <c r="Z45" s="17"/>
      <c r="AA45" s="17"/>
      <c r="AB45" s="17"/>
      <c r="AC45" s="335"/>
      <c r="AD45" s="335"/>
      <c r="AE45" s="335"/>
      <c r="AF45" s="335"/>
      <c r="AG45" s="335"/>
      <c r="AH45" s="335"/>
      <c r="AI45" s="335"/>
      <c r="AJ45" s="17"/>
      <c r="AK45" s="17"/>
      <c r="AL45" s="17"/>
      <c r="AM45" s="17"/>
      <c r="AN45" s="17"/>
      <c r="AO45" s="17"/>
      <c r="AP45" s="17"/>
      <c r="AQ45" s="17"/>
      <c r="AR45" s="17"/>
      <c r="AS45" s="320"/>
    </row>
    <row r="46" spans="4:47" ht="15" customHeight="1">
      <c r="D46" s="319"/>
      <c r="F46" s="349"/>
      <c r="G46" s="349"/>
      <c r="H46" s="349"/>
      <c r="I46" s="349" t="s">
        <v>4855</v>
      </c>
      <c r="J46" s="349"/>
      <c r="K46" s="349"/>
      <c r="L46" s="349"/>
      <c r="M46" s="335"/>
      <c r="N46" s="335"/>
      <c r="O46" s="335"/>
      <c r="P46" s="335"/>
      <c r="Q46" s="335"/>
      <c r="R46" s="335"/>
      <c r="S46" s="335"/>
      <c r="T46" s="17"/>
      <c r="U46" s="17"/>
      <c r="W46" s="17"/>
      <c r="X46" s="17"/>
      <c r="Y46" s="17"/>
      <c r="Z46" s="17"/>
      <c r="AA46" s="17"/>
      <c r="AB46" s="17"/>
      <c r="AC46" s="335"/>
      <c r="AD46" s="335"/>
      <c r="AE46" s="335"/>
      <c r="AF46" s="335"/>
      <c r="AG46" s="335"/>
      <c r="AH46" s="335"/>
      <c r="AI46" s="335"/>
      <c r="AJ46" s="17"/>
      <c r="AK46" s="17"/>
      <c r="AL46" s="17"/>
      <c r="AM46" s="17"/>
      <c r="AN46" s="17"/>
      <c r="AO46" s="17"/>
      <c r="AP46" s="17"/>
      <c r="AQ46" s="17"/>
      <c r="AR46" s="17"/>
      <c r="AS46" s="320"/>
    </row>
    <row r="47" spans="4:47" ht="15" customHeight="1">
      <c r="D47" s="319"/>
      <c r="F47" s="352" t="s">
        <v>4856</v>
      </c>
      <c r="G47" s="22"/>
      <c r="H47" s="352"/>
      <c r="I47" s="352"/>
      <c r="J47" s="352"/>
      <c r="K47" s="352"/>
      <c r="L47" s="352"/>
      <c r="M47" s="335"/>
      <c r="N47" s="335"/>
      <c r="O47" s="335"/>
      <c r="P47" s="335"/>
      <c r="Q47" s="335"/>
      <c r="R47" s="335"/>
      <c r="S47" s="335"/>
      <c r="T47" s="17"/>
      <c r="U47" s="17"/>
      <c r="W47" s="17"/>
      <c r="X47" s="17"/>
      <c r="Y47" s="17"/>
      <c r="Z47" s="17"/>
      <c r="AA47" s="17"/>
      <c r="AB47" s="17"/>
      <c r="AC47" s="335"/>
      <c r="AD47" s="335"/>
      <c r="AE47" s="335"/>
      <c r="AF47" s="335"/>
      <c r="AG47" s="335"/>
      <c r="AH47" s="335"/>
      <c r="AI47" s="335"/>
      <c r="AJ47" s="17"/>
      <c r="AK47" s="17"/>
      <c r="AL47" s="17"/>
      <c r="AM47" s="17"/>
      <c r="AN47" s="17"/>
      <c r="AO47" s="17"/>
      <c r="AP47" s="17"/>
      <c r="AQ47" s="17"/>
      <c r="AR47" s="17"/>
      <c r="AS47" s="320"/>
    </row>
    <row r="48" spans="4:47" ht="15" customHeight="1">
      <c r="D48" s="319"/>
      <c r="F48" s="349"/>
      <c r="G48" s="349" t="s">
        <v>4851</v>
      </c>
      <c r="H48" s="349"/>
      <c r="J48" s="349"/>
      <c r="K48" s="349"/>
      <c r="L48" s="349"/>
      <c r="M48" s="335"/>
      <c r="N48" s="335"/>
      <c r="O48" s="335"/>
      <c r="P48" s="335"/>
      <c r="Q48" s="335"/>
      <c r="R48" s="335"/>
      <c r="S48" s="335"/>
      <c r="T48" s="17"/>
      <c r="U48" s="17"/>
      <c r="W48" s="17"/>
      <c r="X48" s="17"/>
      <c r="Y48" s="17"/>
      <c r="Z48" s="17"/>
      <c r="AA48" s="17"/>
      <c r="AB48" s="17"/>
      <c r="AC48" s="335"/>
      <c r="AD48" s="335"/>
      <c r="AE48" s="335"/>
      <c r="AF48" s="335"/>
      <c r="AG48" s="335"/>
      <c r="AH48" s="335"/>
      <c r="AI48" s="335"/>
      <c r="AJ48" s="17"/>
      <c r="AK48" s="17"/>
      <c r="AL48" s="17"/>
      <c r="AM48" s="17"/>
      <c r="AN48" s="17"/>
      <c r="AO48" s="17"/>
      <c r="AP48" s="17"/>
      <c r="AQ48" s="17"/>
      <c r="AR48" s="17"/>
      <c r="AS48" s="320"/>
    </row>
    <row r="49" spans="4:47" ht="15" customHeight="1">
      <c r="D49" s="319"/>
      <c r="F49" s="349"/>
      <c r="G49" s="349"/>
      <c r="H49" s="349"/>
      <c r="I49" s="349" t="s">
        <v>4857</v>
      </c>
      <c r="J49" s="349"/>
      <c r="K49" s="349"/>
      <c r="L49" s="349"/>
      <c r="M49" s="335"/>
      <c r="N49" s="335"/>
      <c r="O49" s="335"/>
      <c r="P49" s="335"/>
      <c r="Q49" s="335"/>
      <c r="R49" s="335"/>
      <c r="S49" s="335"/>
      <c r="T49" s="17"/>
      <c r="U49" s="17"/>
      <c r="W49" s="17"/>
      <c r="X49" s="17"/>
      <c r="Y49" s="17"/>
      <c r="Z49" s="17"/>
      <c r="AA49" s="17"/>
      <c r="AB49" s="17"/>
      <c r="AC49" s="335"/>
      <c r="AD49" s="335"/>
      <c r="AE49" s="335"/>
      <c r="AF49" s="335"/>
      <c r="AG49" s="335"/>
      <c r="AH49" s="335"/>
      <c r="AI49" s="335"/>
      <c r="AJ49" s="17"/>
      <c r="AK49" s="17"/>
      <c r="AL49" s="17"/>
      <c r="AM49" s="17"/>
      <c r="AN49" s="17"/>
      <c r="AO49" s="17"/>
      <c r="AP49" s="17"/>
      <c r="AQ49" s="17"/>
      <c r="AR49" s="17"/>
      <c r="AS49" s="320"/>
    </row>
    <row r="50" spans="4:47" ht="15" customHeight="1">
      <c r="D50" s="319"/>
      <c r="F50" s="349"/>
      <c r="G50" s="349" t="s">
        <v>4852</v>
      </c>
      <c r="H50" s="349"/>
      <c r="I50" s="349"/>
      <c r="J50" s="349"/>
      <c r="K50" s="349"/>
      <c r="L50" s="349"/>
      <c r="M50" s="335"/>
      <c r="N50" s="335"/>
      <c r="O50" s="335"/>
      <c r="P50" s="335"/>
      <c r="Q50" s="335"/>
      <c r="R50" s="335"/>
      <c r="S50" s="335"/>
      <c r="T50" s="17"/>
      <c r="U50" s="17"/>
      <c r="W50" s="17"/>
      <c r="X50" s="17"/>
      <c r="Y50" s="17"/>
      <c r="Z50" s="17"/>
      <c r="AA50" s="17"/>
      <c r="AB50" s="17"/>
      <c r="AC50" s="335"/>
      <c r="AD50" s="335"/>
      <c r="AE50" s="335"/>
      <c r="AF50" s="335"/>
      <c r="AG50" s="335"/>
      <c r="AH50" s="335"/>
      <c r="AI50" s="335"/>
      <c r="AJ50" s="17"/>
      <c r="AK50" s="17"/>
      <c r="AL50" s="17"/>
      <c r="AM50" s="17"/>
      <c r="AN50" s="17"/>
      <c r="AO50" s="17"/>
      <c r="AP50" s="17"/>
      <c r="AQ50" s="17"/>
      <c r="AR50" s="17"/>
      <c r="AS50" s="320"/>
    </row>
    <row r="51" spans="4:47" ht="15" customHeight="1">
      <c r="D51" s="319"/>
      <c r="F51" s="349"/>
      <c r="G51" s="349"/>
      <c r="H51" s="349"/>
      <c r="I51" s="349" t="s">
        <v>4853</v>
      </c>
      <c r="J51" s="349"/>
      <c r="K51" s="349"/>
      <c r="L51" s="349"/>
      <c r="M51" s="335"/>
      <c r="N51" s="335"/>
      <c r="O51" s="335"/>
      <c r="P51" s="335"/>
      <c r="Q51" s="335"/>
      <c r="R51" s="335"/>
      <c r="S51" s="335"/>
      <c r="T51" s="17"/>
      <c r="U51" s="17"/>
      <c r="W51" s="17"/>
      <c r="X51" s="17"/>
      <c r="Y51" s="17"/>
      <c r="Z51" s="17"/>
      <c r="AA51" s="17"/>
      <c r="AB51" s="17"/>
      <c r="AC51" s="335"/>
      <c r="AD51" s="335"/>
      <c r="AE51" s="335"/>
      <c r="AF51" s="335"/>
      <c r="AG51" s="335"/>
      <c r="AH51" s="335"/>
      <c r="AI51" s="335"/>
      <c r="AJ51" s="17"/>
      <c r="AK51" s="17"/>
      <c r="AL51" s="17"/>
      <c r="AM51" s="17"/>
      <c r="AN51" s="17"/>
      <c r="AO51" s="17"/>
      <c r="AP51" s="17"/>
      <c r="AQ51" s="17"/>
      <c r="AR51" s="17"/>
      <c r="AS51" s="320"/>
    </row>
    <row r="52" spans="4:47" ht="15" customHeight="1">
      <c r="D52" s="319"/>
      <c r="F52" s="349"/>
      <c r="G52" s="349"/>
      <c r="H52" s="349"/>
      <c r="I52" s="349" t="s">
        <v>4854</v>
      </c>
      <c r="J52" s="349"/>
      <c r="K52" s="349"/>
      <c r="L52" s="349"/>
      <c r="M52" s="335"/>
      <c r="N52" s="335"/>
      <c r="O52" s="335"/>
      <c r="P52" s="335"/>
      <c r="Q52" s="335"/>
      <c r="R52" s="335"/>
      <c r="S52" s="335"/>
      <c r="T52" s="17"/>
      <c r="U52" s="17"/>
      <c r="W52" s="17"/>
      <c r="X52" s="17"/>
      <c r="Y52" s="17"/>
      <c r="Z52" s="17"/>
      <c r="AA52" s="17"/>
      <c r="AB52" s="17"/>
      <c r="AC52" s="335"/>
      <c r="AD52" s="335"/>
      <c r="AE52" s="335"/>
      <c r="AF52" s="335"/>
      <c r="AG52" s="335"/>
      <c r="AH52" s="335"/>
      <c r="AI52" s="335"/>
      <c r="AJ52" s="17"/>
      <c r="AK52" s="17"/>
      <c r="AL52" s="17"/>
      <c r="AM52" s="17"/>
      <c r="AN52" s="17"/>
      <c r="AO52" s="17"/>
      <c r="AP52" s="17"/>
      <c r="AQ52" s="17"/>
      <c r="AR52" s="17"/>
      <c r="AS52" s="320"/>
    </row>
    <row r="53" spans="4:47" ht="15" customHeight="1">
      <c r="D53" s="319"/>
      <c r="F53" s="349"/>
      <c r="G53" s="349"/>
      <c r="H53" s="349"/>
      <c r="I53" s="349" t="s">
        <v>4855</v>
      </c>
      <c r="J53" s="349"/>
      <c r="K53" s="349"/>
      <c r="L53" s="349"/>
      <c r="M53" s="335"/>
      <c r="N53" s="335"/>
      <c r="O53" s="335"/>
      <c r="P53" s="335"/>
      <c r="Q53" s="335"/>
      <c r="R53" s="335"/>
      <c r="S53" s="335"/>
      <c r="T53" s="17"/>
      <c r="U53" s="17"/>
      <c r="W53" s="17"/>
      <c r="X53" s="17"/>
      <c r="Y53" s="17"/>
      <c r="Z53" s="17"/>
      <c r="AA53" s="17"/>
      <c r="AB53" s="17"/>
      <c r="AC53" s="335"/>
      <c r="AD53" s="335"/>
      <c r="AE53" s="335"/>
      <c r="AF53" s="335"/>
      <c r="AG53" s="335"/>
      <c r="AH53" s="335"/>
      <c r="AI53" s="335"/>
      <c r="AJ53" s="17"/>
      <c r="AK53" s="17"/>
      <c r="AL53" s="17"/>
      <c r="AM53" s="17"/>
      <c r="AN53" s="17"/>
      <c r="AO53" s="17"/>
      <c r="AP53" s="17"/>
      <c r="AQ53" s="17"/>
      <c r="AR53" s="17"/>
      <c r="AS53" s="320"/>
    </row>
    <row r="54" spans="4:47" ht="15" customHeight="1" thickBot="1">
      <c r="D54" s="319"/>
      <c r="E54" s="321"/>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22"/>
      <c r="AT54" s="26"/>
      <c r="AU54" s="26"/>
    </row>
    <row r="55" spans="4:47" ht="15" customHeight="1" thickTop="1">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317"/>
      <c r="AC55" s="317"/>
      <c r="AD55" s="317"/>
      <c r="AE55" s="317"/>
      <c r="AF55" s="317"/>
      <c r="AG55" s="317"/>
      <c r="AH55" s="317"/>
      <c r="AI55" s="317"/>
      <c r="AJ55" s="317"/>
      <c r="AK55" s="317"/>
      <c r="AL55" s="317"/>
      <c r="AM55" s="317"/>
      <c r="AN55" s="317"/>
      <c r="AO55" s="317"/>
      <c r="AP55" s="317"/>
      <c r="AQ55" s="317"/>
      <c r="AR55" s="317"/>
      <c r="AS55" s="31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5262</v>
      </c>
      <c r="C2" s="167"/>
      <c r="D2" s="167"/>
      <c r="E2" s="167"/>
      <c r="F2" s="167"/>
      <c r="G2" s="168"/>
      <c r="H2" s="169"/>
    </row>
    <row r="3" spans="2:8" ht="13.5" customHeight="1">
      <c r="B3" s="201"/>
      <c r="C3" s="201"/>
      <c r="D3" s="201"/>
      <c r="E3" s="201"/>
      <c r="F3" s="201"/>
      <c r="G3" s="201"/>
    </row>
    <row r="4" spans="2:8" ht="13.5" customHeight="1">
      <c r="B4" s="6" t="s">
        <v>5263</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5264</v>
      </c>
      <c r="C7" s="180" t="s">
        <v>5265</v>
      </c>
      <c r="D7" s="181" t="s">
        <v>2419</v>
      </c>
      <c r="E7" s="182" t="s">
        <v>1921</v>
      </c>
      <c r="F7" s="183" t="s">
        <v>2240</v>
      </c>
      <c r="G7" s="185" t="s">
        <v>2252</v>
      </c>
      <c r="H7" s="178"/>
    </row>
    <row r="8" spans="2:8">
      <c r="B8" s="186" t="s">
        <v>5266</v>
      </c>
      <c r="C8" s="187" t="s">
        <v>5267</v>
      </c>
      <c r="D8" s="188" t="s">
        <v>1883</v>
      </c>
      <c r="E8" s="4" t="s">
        <v>1884</v>
      </c>
      <c r="F8" s="189"/>
      <c r="G8" s="190"/>
      <c r="H8" s="178"/>
    </row>
    <row r="9" spans="2:8" ht="75">
      <c r="B9" s="186" t="s">
        <v>5268</v>
      </c>
      <c r="C9" s="187" t="s">
        <v>5269</v>
      </c>
      <c r="D9" s="188" t="s">
        <v>2419</v>
      </c>
      <c r="E9" s="4" t="s">
        <v>1921</v>
      </c>
      <c r="F9" s="189" t="s">
        <v>4893</v>
      </c>
      <c r="G9" s="190" t="s">
        <v>5270</v>
      </c>
      <c r="H9" s="178"/>
    </row>
    <row r="10" spans="2:8">
      <c r="B10" s="186" t="s">
        <v>5271</v>
      </c>
      <c r="C10" s="187" t="s">
        <v>5272</v>
      </c>
      <c r="D10" s="188" t="s">
        <v>1883</v>
      </c>
      <c r="E10" s="4" t="s">
        <v>1884</v>
      </c>
      <c r="F10" s="189"/>
      <c r="G10" s="190"/>
      <c r="H10" s="178"/>
    </row>
    <row r="11" spans="2:8" ht="75">
      <c r="B11" s="186" t="s">
        <v>5273</v>
      </c>
      <c r="C11" s="187" t="s">
        <v>5274</v>
      </c>
      <c r="D11" s="188" t="s">
        <v>2419</v>
      </c>
      <c r="E11" s="4" t="s">
        <v>1921</v>
      </c>
      <c r="F11" s="189" t="s">
        <v>4893</v>
      </c>
      <c r="G11" s="190" t="s">
        <v>5275</v>
      </c>
      <c r="H11" s="178"/>
    </row>
    <row r="12" spans="2:8">
      <c r="B12" s="186" t="s">
        <v>5276</v>
      </c>
      <c r="C12" s="187" t="s">
        <v>5277</v>
      </c>
      <c r="D12" s="188" t="s">
        <v>1883</v>
      </c>
      <c r="E12" s="4" t="s">
        <v>1884</v>
      </c>
      <c r="F12" s="189"/>
      <c r="G12" s="190"/>
      <c r="H12" s="178"/>
    </row>
    <row r="13" spans="2:8" ht="75">
      <c r="B13" s="186" t="s">
        <v>5278</v>
      </c>
      <c r="C13" s="187" t="s">
        <v>5279</v>
      </c>
      <c r="D13" s="188" t="s">
        <v>2419</v>
      </c>
      <c r="E13" s="4" t="s">
        <v>1921</v>
      </c>
      <c r="F13" s="189" t="s">
        <v>4893</v>
      </c>
      <c r="G13" s="190" t="s">
        <v>5280</v>
      </c>
      <c r="H13" s="178"/>
    </row>
    <row r="14" spans="2:8">
      <c r="B14" s="186" t="s">
        <v>5281</v>
      </c>
      <c r="C14" s="187" t="s">
        <v>5282</v>
      </c>
      <c r="D14" s="188" t="s">
        <v>1883</v>
      </c>
      <c r="E14" s="4" t="s">
        <v>1884</v>
      </c>
      <c r="F14" s="189"/>
      <c r="G14" s="190"/>
      <c r="H14" s="178"/>
    </row>
    <row r="15" spans="2:8" ht="75">
      <c r="B15" s="186" t="s">
        <v>5283</v>
      </c>
      <c r="C15" s="187" t="s">
        <v>5284</v>
      </c>
      <c r="D15" s="188" t="s">
        <v>2419</v>
      </c>
      <c r="E15" s="4" t="s">
        <v>1921</v>
      </c>
      <c r="F15" s="189" t="s">
        <v>4893</v>
      </c>
      <c r="G15" s="190" t="s">
        <v>5285</v>
      </c>
      <c r="H15" s="178"/>
    </row>
    <row r="16" spans="2:8">
      <c r="B16" s="186" t="s">
        <v>5286</v>
      </c>
      <c r="C16" s="187" t="s">
        <v>5287</v>
      </c>
      <c r="D16" s="188" t="s">
        <v>1883</v>
      </c>
      <c r="E16" s="4" t="s">
        <v>1884</v>
      </c>
      <c r="F16" s="189"/>
      <c r="G16" s="190"/>
      <c r="H16" s="178"/>
    </row>
    <row r="17" spans="2:8" ht="75">
      <c r="B17" s="186" t="s">
        <v>5288</v>
      </c>
      <c r="C17" s="187" t="s">
        <v>5289</v>
      </c>
      <c r="D17" s="188" t="s">
        <v>2419</v>
      </c>
      <c r="E17" s="4" t="s">
        <v>1921</v>
      </c>
      <c r="F17" s="189" t="s">
        <v>4893</v>
      </c>
      <c r="G17" s="190" t="s">
        <v>5290</v>
      </c>
      <c r="H17" s="178"/>
    </row>
    <row r="18" spans="2:8">
      <c r="B18" s="186" t="s">
        <v>5291</v>
      </c>
      <c r="C18" s="187" t="s">
        <v>5292</v>
      </c>
      <c r="D18" s="188" t="s">
        <v>1883</v>
      </c>
      <c r="E18" s="4" t="s">
        <v>1884</v>
      </c>
      <c r="F18" s="189"/>
      <c r="G18" s="190"/>
      <c r="H18" s="178"/>
    </row>
    <row r="19" spans="2:8" ht="75">
      <c r="B19" s="186" t="s">
        <v>5293</v>
      </c>
      <c r="C19" s="187" t="s">
        <v>5294</v>
      </c>
      <c r="D19" s="188" t="s">
        <v>2419</v>
      </c>
      <c r="E19" s="4" t="s">
        <v>1921</v>
      </c>
      <c r="F19" s="189" t="s">
        <v>4893</v>
      </c>
      <c r="G19" s="190" t="s">
        <v>5295</v>
      </c>
      <c r="H19" s="178"/>
    </row>
    <row r="20" spans="2:8">
      <c r="B20" s="186" t="s">
        <v>5296</v>
      </c>
      <c r="C20" s="187" t="s">
        <v>5297</v>
      </c>
      <c r="D20" s="188" t="s">
        <v>1883</v>
      </c>
      <c r="E20" s="4" t="s">
        <v>1884</v>
      </c>
      <c r="F20" s="189"/>
      <c r="G20" s="190"/>
      <c r="H20" s="178"/>
    </row>
    <row r="21" spans="2:8" ht="45">
      <c r="B21" s="186" t="s">
        <v>5298</v>
      </c>
      <c r="C21" s="187" t="s">
        <v>5299</v>
      </c>
      <c r="D21" s="188" t="s">
        <v>2419</v>
      </c>
      <c r="E21" s="4" t="s">
        <v>1921</v>
      </c>
      <c r="F21" s="189" t="s">
        <v>4893</v>
      </c>
      <c r="G21" s="190" t="s">
        <v>5300</v>
      </c>
      <c r="H21" s="178"/>
    </row>
    <row r="22" spans="2:8">
      <c r="B22" s="186" t="s">
        <v>5301</v>
      </c>
      <c r="C22" s="187" t="s">
        <v>5302</v>
      </c>
      <c r="D22" s="188" t="s">
        <v>1883</v>
      </c>
      <c r="E22" s="4" t="s">
        <v>1884</v>
      </c>
      <c r="F22" s="189"/>
      <c r="G22" s="190"/>
      <c r="H22" s="178"/>
    </row>
    <row r="23" spans="2:8" ht="17.25" thickBot="1">
      <c r="B23" s="186" t="s">
        <v>5303</v>
      </c>
      <c r="C23" s="187" t="s">
        <v>5304</v>
      </c>
      <c r="D23" s="188" t="s">
        <v>2419</v>
      </c>
      <c r="E23" s="4" t="s">
        <v>1921</v>
      </c>
      <c r="F23" s="189"/>
      <c r="G23" s="190" t="s">
        <v>5305</v>
      </c>
      <c r="H23" s="178"/>
    </row>
    <row r="24" spans="2:8" ht="20.100000000000001" customHeight="1">
      <c r="B24" s="364"/>
      <c r="C24" s="231"/>
      <c r="D24" s="232"/>
      <c r="E24" s="200"/>
      <c r="F24" s="200"/>
      <c r="G24" s="233"/>
      <c r="H24" s="234"/>
    </row>
    <row r="25" spans="2:8" ht="20.100000000000001" customHeight="1" thickBot="1">
      <c r="B25" s="365"/>
      <c r="C25" s="236"/>
      <c r="D25" s="237"/>
      <c r="E25" s="238"/>
      <c r="F25" s="238"/>
      <c r="G25" s="239"/>
      <c r="H25" s="234"/>
    </row>
    <row r="26" spans="2:8" ht="20.100000000000001" customHeight="1">
      <c r="B26" s="358" t="s">
        <v>5306</v>
      </c>
      <c r="C26" s="231"/>
      <c r="D26" s="232"/>
      <c r="E26" s="200"/>
      <c r="F26" s="200"/>
      <c r="G26" s="311"/>
      <c r="H26" s="178"/>
    </row>
    <row r="27" spans="2:8" ht="20.100000000000001" customHeight="1">
      <c r="B27" s="244" t="s">
        <v>5307</v>
      </c>
      <c r="C27" s="241"/>
      <c r="D27" s="242"/>
      <c r="G27" s="243"/>
      <c r="H27" s="178"/>
    </row>
    <row r="28" spans="2:8" ht="20.100000000000001" customHeight="1">
      <c r="B28" s="244" t="s">
        <v>5308</v>
      </c>
      <c r="C28" s="241"/>
      <c r="D28" s="242"/>
      <c r="G28" s="243"/>
      <c r="H28" s="178"/>
    </row>
    <row r="29" spans="2:8" ht="20.100000000000001" customHeight="1">
      <c r="B29" s="244"/>
      <c r="C29" s="241"/>
      <c r="D29" s="242"/>
      <c r="G29" s="243"/>
      <c r="H29" s="178"/>
    </row>
    <row r="30" spans="2:8" ht="20.100000000000001" customHeight="1">
      <c r="B30" s="366" t="s">
        <v>5309</v>
      </c>
      <c r="C30" s="367"/>
      <c r="D30" s="368" t="s">
        <v>5310</v>
      </c>
      <c r="E30" s="369"/>
      <c r="G30" s="243"/>
      <c r="H30" s="178"/>
    </row>
    <row r="31" spans="2:8" ht="20.100000000000001" customHeight="1">
      <c r="B31" s="244"/>
      <c r="C31" s="241"/>
      <c r="D31" s="242"/>
      <c r="G31" s="243"/>
      <c r="H31" s="178"/>
    </row>
    <row r="32" spans="2:8" ht="20.100000000000001" customHeight="1">
      <c r="B32" s="244"/>
      <c r="C32" s="241"/>
      <c r="D32" s="242"/>
      <c r="G32" s="243"/>
      <c r="H32" s="178"/>
    </row>
    <row r="33" spans="2:8" ht="20.100000000000001" customHeight="1">
      <c r="B33" s="244"/>
      <c r="C33" s="241"/>
      <c r="D33" s="242"/>
      <c r="G33" s="243"/>
      <c r="H33" s="178"/>
    </row>
    <row r="34" spans="2:8" ht="20.100000000000001" customHeight="1">
      <c r="B34" s="244"/>
      <c r="C34" s="241"/>
      <c r="D34" s="242"/>
      <c r="G34" s="243"/>
      <c r="H34" s="178"/>
    </row>
    <row r="35" spans="2:8" ht="20.100000000000001" customHeight="1">
      <c r="B35" s="244"/>
      <c r="C35" s="241"/>
      <c r="D35" s="242"/>
      <c r="G35" s="243"/>
      <c r="H35" s="178"/>
    </row>
    <row r="36" spans="2:8" ht="20.100000000000001" customHeight="1">
      <c r="B36" s="244"/>
      <c r="C36" s="241"/>
      <c r="D36" s="242"/>
      <c r="G36" s="243"/>
      <c r="H36" s="178"/>
    </row>
    <row r="37" spans="2:8" ht="20.100000000000001" customHeight="1">
      <c r="B37" s="244"/>
      <c r="C37" s="241"/>
      <c r="D37" s="242"/>
      <c r="G37" s="243"/>
      <c r="H37" s="178"/>
    </row>
    <row r="38" spans="2:8" ht="20.100000000000001" customHeight="1">
      <c r="B38" s="244"/>
      <c r="C38" s="241"/>
      <c r="D38" s="242"/>
      <c r="G38" s="243"/>
      <c r="H38" s="178"/>
    </row>
    <row r="39" spans="2:8" ht="20.100000000000001" customHeight="1">
      <c r="B39" s="244"/>
      <c r="C39" s="241"/>
      <c r="D39" s="242"/>
      <c r="G39" s="243"/>
      <c r="H39" s="178"/>
    </row>
    <row r="40" spans="2:8" ht="20.100000000000001" customHeight="1">
      <c r="B40" s="244"/>
      <c r="C40" s="241"/>
      <c r="D40" s="242"/>
      <c r="G40" s="243"/>
      <c r="H40" s="178"/>
    </row>
    <row r="41" spans="2:8" ht="20.100000000000001" customHeight="1">
      <c r="B41" s="244" t="s">
        <v>5311</v>
      </c>
      <c r="C41" s="241"/>
      <c r="D41" s="242"/>
      <c r="G41" s="243"/>
      <c r="H41" s="178"/>
    </row>
    <row r="42" spans="2:8" ht="20.100000000000001" customHeight="1">
      <c r="B42" s="244" t="s">
        <v>5312</v>
      </c>
      <c r="C42" s="241"/>
      <c r="D42" s="242"/>
      <c r="G42" s="243"/>
      <c r="H42" s="178"/>
    </row>
    <row r="43" spans="2:8" ht="20.100000000000001" customHeight="1">
      <c r="B43" s="244"/>
      <c r="C43" s="241"/>
      <c r="D43" s="242"/>
      <c r="G43" s="243"/>
      <c r="H43" s="178"/>
    </row>
    <row r="44" spans="2:8" ht="20.100000000000001" customHeight="1">
      <c r="B44" s="366" t="s">
        <v>5309</v>
      </c>
      <c r="C44" s="241"/>
      <c r="D44" s="368" t="s">
        <v>5310</v>
      </c>
      <c r="G44" s="243"/>
      <c r="H44" s="178"/>
    </row>
    <row r="45" spans="2:8" ht="20.100000000000001" customHeight="1">
      <c r="B45" s="244"/>
      <c r="C45" s="241"/>
      <c r="D45" s="242"/>
      <c r="G45" s="243"/>
      <c r="H45" s="178"/>
    </row>
    <row r="46" spans="2:8" ht="20.100000000000001" customHeight="1">
      <c r="B46" s="244"/>
      <c r="C46" s="241"/>
      <c r="D46" s="242"/>
      <c r="G46" s="243"/>
      <c r="H46" s="178"/>
    </row>
    <row r="47" spans="2:8" ht="20.100000000000001" customHeight="1">
      <c r="B47" s="244"/>
      <c r="C47" s="241"/>
      <c r="D47" s="242"/>
      <c r="G47" s="243"/>
      <c r="H47" s="178"/>
    </row>
    <row r="48" spans="2:8" ht="20.100000000000001" customHeight="1">
      <c r="B48" s="244"/>
      <c r="C48" s="241"/>
      <c r="D48" s="242"/>
      <c r="G48" s="243"/>
      <c r="H48" s="178"/>
    </row>
    <row r="49" spans="2:8" ht="20.100000000000001" customHeight="1">
      <c r="B49" s="244"/>
      <c r="C49" s="241"/>
      <c r="D49" s="242"/>
      <c r="G49" s="243"/>
      <c r="H49" s="178"/>
    </row>
    <row r="50" spans="2:8" ht="20.100000000000001" customHeight="1">
      <c r="B50" s="244"/>
      <c r="C50" s="241"/>
      <c r="D50" s="242"/>
      <c r="G50" s="243"/>
      <c r="H50" s="178"/>
    </row>
    <row r="51" spans="2:8" ht="20.100000000000001" customHeight="1">
      <c r="B51" s="244"/>
      <c r="C51" s="241"/>
      <c r="D51" s="242"/>
      <c r="G51" s="243"/>
      <c r="H51" s="178"/>
    </row>
    <row r="52" spans="2:8" ht="20.100000000000001" customHeight="1">
      <c r="B52" s="244"/>
      <c r="C52" s="241"/>
      <c r="D52" s="242"/>
      <c r="G52" s="243"/>
      <c r="H52" s="178"/>
    </row>
    <row r="53" spans="2:8" ht="20.100000000000001" customHeight="1">
      <c r="B53" s="244"/>
      <c r="C53" s="241"/>
      <c r="D53" s="242"/>
      <c r="G53" s="243"/>
      <c r="H53" s="178"/>
    </row>
    <row r="54" spans="2:8" ht="20.100000000000001" customHeight="1">
      <c r="B54" s="244"/>
      <c r="C54" s="241"/>
      <c r="D54" s="242"/>
      <c r="G54" s="243"/>
      <c r="H54" s="178"/>
    </row>
    <row r="55" spans="2:8" ht="20.100000000000001" customHeight="1" thickBot="1">
      <c r="B55" s="264"/>
      <c r="C55" s="236"/>
      <c r="D55" s="237"/>
      <c r="E55" s="238"/>
      <c r="F55" s="238"/>
      <c r="G55" s="263"/>
      <c r="H55" s="178"/>
    </row>
    <row r="56" spans="2:8" ht="20.100000000000001" customHeight="1">
      <c r="B56" s="197"/>
      <c r="C56" s="197"/>
      <c r="D56" s="198"/>
      <c r="E56" s="199"/>
      <c r="F56" s="199"/>
      <c r="G56" s="197"/>
      <c r="H56"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247" t="s">
        <v>4</v>
      </c>
      <c r="C2" s="248"/>
      <c r="D2" s="248"/>
      <c r="E2" s="248"/>
      <c r="F2" s="248"/>
      <c r="G2" s="249"/>
      <c r="H2" s="169"/>
    </row>
    <row r="3" spans="2:8" ht="13.5" customHeight="1">
      <c r="B3" s="201"/>
      <c r="C3" s="201"/>
      <c r="D3" s="201"/>
      <c r="E3" s="201"/>
      <c r="F3" s="201"/>
      <c r="G3" s="201"/>
    </row>
    <row r="4" spans="2:8" ht="13.5" customHeight="1">
      <c r="D4" s="6"/>
      <c r="E4" s="6"/>
      <c r="F4" s="6"/>
      <c r="G4" s="370" t="s">
        <v>5313</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c r="B7" s="179" t="s">
        <v>236</v>
      </c>
      <c r="C7" s="180" t="s">
        <v>5314</v>
      </c>
      <c r="D7" s="181" t="s">
        <v>2875</v>
      </c>
      <c r="E7" s="182" t="s">
        <v>2853</v>
      </c>
      <c r="F7" s="183" t="s">
        <v>5315</v>
      </c>
      <c r="G7" s="185" t="s">
        <v>1900</v>
      </c>
      <c r="H7" s="178"/>
    </row>
    <row r="8" spans="2:8">
      <c r="B8" s="186" t="s">
        <v>5316</v>
      </c>
      <c r="C8" s="187" t="s">
        <v>5317</v>
      </c>
      <c r="D8" s="188" t="s">
        <v>1883</v>
      </c>
      <c r="E8" s="4" t="s">
        <v>3810</v>
      </c>
      <c r="F8" s="189"/>
      <c r="G8" s="190"/>
      <c r="H8" s="178"/>
    </row>
    <row r="9" spans="2:8" ht="17.25" thickBot="1">
      <c r="B9" s="218" t="s">
        <v>237</v>
      </c>
      <c r="C9" s="219" t="s">
        <v>5318</v>
      </c>
      <c r="D9" s="220" t="s">
        <v>1852</v>
      </c>
      <c r="E9" s="202" t="s">
        <v>3809</v>
      </c>
      <c r="F9" s="221"/>
      <c r="G9" s="206"/>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247" t="s">
        <v>5</v>
      </c>
      <c r="C2" s="248"/>
      <c r="D2" s="248"/>
      <c r="E2" s="248"/>
      <c r="F2" s="248"/>
      <c r="G2" s="249"/>
      <c r="H2" s="169"/>
    </row>
    <row r="3" spans="2:8" ht="13.5" customHeight="1">
      <c r="B3" s="201"/>
      <c r="C3" s="201"/>
      <c r="D3" s="201"/>
      <c r="E3" s="201"/>
      <c r="F3" s="201"/>
      <c r="G3" s="201"/>
    </row>
    <row r="4" spans="2:8" ht="13.5" customHeight="1">
      <c r="D4" s="6"/>
      <c r="E4" s="6"/>
      <c r="F4" s="6"/>
      <c r="G4" s="370" t="s">
        <v>5313</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c r="B7" s="179" t="s">
        <v>238</v>
      </c>
      <c r="C7" s="180" t="s">
        <v>5319</v>
      </c>
      <c r="D7" s="181" t="s">
        <v>2875</v>
      </c>
      <c r="E7" s="182" t="s">
        <v>2853</v>
      </c>
      <c r="F7" s="183" t="s">
        <v>5315</v>
      </c>
      <c r="G7" s="185" t="s">
        <v>1900</v>
      </c>
      <c r="H7" s="178"/>
    </row>
    <row r="8" spans="2:8">
      <c r="B8" s="186" t="s">
        <v>5320</v>
      </c>
      <c r="C8" s="187" t="s">
        <v>5321</v>
      </c>
      <c r="D8" s="188" t="s">
        <v>1883</v>
      </c>
      <c r="E8" s="4" t="s">
        <v>3810</v>
      </c>
      <c r="F8" s="189"/>
      <c r="G8" s="190"/>
      <c r="H8" s="178"/>
    </row>
    <row r="9" spans="2:8" ht="17.25" thickBot="1">
      <c r="B9" s="218" t="s">
        <v>237</v>
      </c>
      <c r="C9" s="219" t="s">
        <v>5322</v>
      </c>
      <c r="D9" s="220" t="s">
        <v>1852</v>
      </c>
      <c r="E9" s="202" t="s">
        <v>3809</v>
      </c>
      <c r="F9" s="221"/>
      <c r="G9" s="206"/>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831</v>
      </c>
      <c r="C5" s="180" t="s">
        <v>5323</v>
      </c>
      <c r="D5" s="181" t="s">
        <v>2766</v>
      </c>
      <c r="E5" s="182" t="s">
        <v>1921</v>
      </c>
      <c r="F5" s="183" t="s">
        <v>2240</v>
      </c>
      <c r="G5" s="185" t="s">
        <v>2252</v>
      </c>
      <c r="H5" s="178"/>
    </row>
    <row r="6" spans="2:8">
      <c r="B6" s="186" t="s">
        <v>832</v>
      </c>
      <c r="C6" s="187" t="s">
        <v>5324</v>
      </c>
      <c r="D6" s="188" t="s">
        <v>1974</v>
      </c>
      <c r="E6" s="4" t="s">
        <v>1884</v>
      </c>
      <c r="F6" s="189"/>
      <c r="G6" s="190"/>
      <c r="H6" s="178"/>
    </row>
    <row r="7" spans="2:8">
      <c r="B7" s="186" t="s">
        <v>5325</v>
      </c>
      <c r="C7" s="187" t="s">
        <v>5326</v>
      </c>
      <c r="D7" s="188" t="s">
        <v>1841</v>
      </c>
      <c r="E7" s="4" t="s">
        <v>2537</v>
      </c>
      <c r="F7" s="189"/>
      <c r="G7" s="190"/>
      <c r="H7" s="178"/>
    </row>
    <row r="8" spans="2:8">
      <c r="B8" s="186" t="s">
        <v>1902</v>
      </c>
      <c r="C8" s="187" t="s">
        <v>5327</v>
      </c>
      <c r="D8" s="188" t="s">
        <v>1883</v>
      </c>
      <c r="E8" s="4" t="s">
        <v>2537</v>
      </c>
      <c r="F8" s="189"/>
      <c r="G8" s="190"/>
      <c r="H8" s="178"/>
    </row>
    <row r="9" spans="2:8">
      <c r="B9" s="186" t="s">
        <v>1904</v>
      </c>
      <c r="C9" s="187" t="s">
        <v>5328</v>
      </c>
      <c r="D9" s="188" t="s">
        <v>1883</v>
      </c>
      <c r="E9" s="4" t="s">
        <v>2537</v>
      </c>
      <c r="F9" s="189"/>
      <c r="G9" s="190"/>
      <c r="H9" s="178"/>
    </row>
    <row r="10" spans="2:8" ht="17.25" thickBot="1">
      <c r="B10" s="186" t="s">
        <v>1906</v>
      </c>
      <c r="C10" s="187" t="s">
        <v>5329</v>
      </c>
      <c r="D10" s="188" t="s">
        <v>1883</v>
      </c>
      <c r="E10" s="4" t="s">
        <v>1884</v>
      </c>
      <c r="F10" s="189"/>
      <c r="G10" s="190"/>
      <c r="H10" s="178"/>
    </row>
    <row r="11" spans="2:8" ht="18">
      <c r="B11" s="210" t="s">
        <v>5330</v>
      </c>
      <c r="C11" s="376"/>
      <c r="D11" s="377"/>
      <c r="E11" s="378"/>
      <c r="F11" s="378"/>
      <c r="G11" s="379"/>
      <c r="H11" s="178"/>
    </row>
    <row r="12" spans="2:8" ht="18.75" thickBot="1">
      <c r="B12" s="380" t="s">
        <v>5331</v>
      </c>
      <c r="C12" s="381"/>
      <c r="D12" s="382"/>
      <c r="E12" s="383"/>
      <c r="F12" s="383"/>
      <c r="G12" s="384"/>
      <c r="H12" s="178"/>
    </row>
    <row r="13" spans="2:8">
      <c r="B13" s="179" t="s">
        <v>5332</v>
      </c>
      <c r="C13" s="180" t="s">
        <v>5333</v>
      </c>
      <c r="D13" s="181" t="s">
        <v>1920</v>
      </c>
      <c r="E13" s="182" t="s">
        <v>2889</v>
      </c>
      <c r="F13" s="183"/>
      <c r="G13" s="246" t="s">
        <v>4994</v>
      </c>
      <c r="H13" s="178"/>
    </row>
    <row r="14" spans="2:8">
      <c r="B14" s="186" t="s">
        <v>5334</v>
      </c>
      <c r="C14" s="187" t="s">
        <v>5335</v>
      </c>
      <c r="D14" s="188" t="s">
        <v>1920</v>
      </c>
      <c r="E14" s="4" t="s">
        <v>2389</v>
      </c>
      <c r="F14" s="189"/>
      <c r="G14" s="207"/>
      <c r="H14" s="178"/>
    </row>
    <row r="15" spans="2:8">
      <c r="B15" s="186" t="s">
        <v>5336</v>
      </c>
      <c r="C15" s="187" t="s">
        <v>5337</v>
      </c>
      <c r="D15" s="188" t="s">
        <v>1920</v>
      </c>
      <c r="E15" s="4" t="s">
        <v>2389</v>
      </c>
      <c r="F15" s="189"/>
      <c r="G15" s="207"/>
      <c r="H15" s="178"/>
    </row>
    <row r="16" spans="2:8">
      <c r="B16" s="186" t="s">
        <v>5338</v>
      </c>
      <c r="C16" s="187" t="s">
        <v>5339</v>
      </c>
      <c r="D16" s="188" t="s">
        <v>1920</v>
      </c>
      <c r="E16" s="4" t="s">
        <v>2389</v>
      </c>
      <c r="F16" s="189"/>
      <c r="G16" s="207"/>
      <c r="H16" s="178"/>
    </row>
    <row r="17" spans="2:8">
      <c r="B17" s="186" t="s">
        <v>5340</v>
      </c>
      <c r="C17" s="187" t="s">
        <v>5341</v>
      </c>
      <c r="D17" s="188" t="s">
        <v>1920</v>
      </c>
      <c r="E17" s="4" t="s">
        <v>2389</v>
      </c>
      <c r="F17" s="189"/>
      <c r="G17" s="207"/>
      <c r="H17" s="178"/>
    </row>
    <row r="18" spans="2:8">
      <c r="B18" s="186" t="s">
        <v>5342</v>
      </c>
      <c r="C18" s="187" t="s">
        <v>5343</v>
      </c>
      <c r="D18" s="217" t="s">
        <v>1920</v>
      </c>
      <c r="E18" s="5" t="s">
        <v>2889</v>
      </c>
      <c r="F18" s="189"/>
      <c r="G18" s="206" t="s">
        <v>5344</v>
      </c>
      <c r="H18" s="178"/>
    </row>
    <row r="19" spans="2:8">
      <c r="B19" s="186" t="s">
        <v>5345</v>
      </c>
      <c r="C19" s="187" t="s">
        <v>5346</v>
      </c>
      <c r="D19" s="188" t="s">
        <v>1920</v>
      </c>
      <c r="E19" s="4" t="s">
        <v>2389</v>
      </c>
      <c r="F19" s="189"/>
      <c r="G19" s="207" t="s">
        <v>1900</v>
      </c>
      <c r="H19" s="178"/>
    </row>
    <row r="20" spans="2:8">
      <c r="B20" s="186" t="s">
        <v>5347</v>
      </c>
      <c r="C20" s="187" t="s">
        <v>5348</v>
      </c>
      <c r="D20" s="188" t="s">
        <v>1920</v>
      </c>
      <c r="E20" s="4" t="s">
        <v>2389</v>
      </c>
      <c r="F20" s="189"/>
      <c r="G20" s="207"/>
      <c r="H20" s="178"/>
    </row>
    <row r="21" spans="2:8">
      <c r="B21" s="186" t="s">
        <v>5349</v>
      </c>
      <c r="C21" s="187" t="s">
        <v>5350</v>
      </c>
      <c r="D21" s="188" t="s">
        <v>1920</v>
      </c>
      <c r="E21" s="4" t="s">
        <v>2389</v>
      </c>
      <c r="F21" s="189"/>
      <c r="G21" s="207"/>
      <c r="H21" s="178"/>
    </row>
    <row r="22" spans="2:8" ht="17.25" thickBot="1">
      <c r="B22" s="186" t="s">
        <v>155</v>
      </c>
      <c r="C22" s="187" t="s">
        <v>5351</v>
      </c>
      <c r="D22" s="188" t="s">
        <v>1920</v>
      </c>
      <c r="E22" s="4" t="s">
        <v>2389</v>
      </c>
      <c r="F22" s="189"/>
      <c r="G22" s="208"/>
      <c r="H22" s="178"/>
    </row>
    <row r="23" spans="2:8" ht="18">
      <c r="B23" s="210" t="s">
        <v>5352</v>
      </c>
      <c r="C23" s="376"/>
      <c r="D23" s="377"/>
      <c r="E23" s="378"/>
      <c r="F23" s="378"/>
      <c r="G23" s="379"/>
      <c r="H23" s="178"/>
    </row>
    <row r="24" spans="2:8" ht="18.75" thickBot="1">
      <c r="B24" s="380" t="s">
        <v>5353</v>
      </c>
      <c r="C24" s="381"/>
      <c r="D24" s="382"/>
      <c r="E24" s="383"/>
      <c r="F24" s="383"/>
      <c r="G24" s="384"/>
      <c r="H24" s="178"/>
    </row>
    <row r="25" spans="2:8" ht="20.100000000000001" customHeight="1" thickBot="1">
      <c r="B25" s="297" t="s">
        <v>5354</v>
      </c>
      <c r="C25" s="385"/>
      <c r="D25" s="386"/>
      <c r="E25" s="387"/>
      <c r="F25" s="387"/>
      <c r="G25" s="388"/>
      <c r="H25" s="178"/>
    </row>
    <row r="26" spans="2:8" ht="75">
      <c r="B26" s="274" t="s">
        <v>5355</v>
      </c>
      <c r="C26" s="275" t="s">
        <v>5356</v>
      </c>
      <c r="D26" s="307" t="s">
        <v>1998</v>
      </c>
      <c r="E26" s="204" t="s">
        <v>5357</v>
      </c>
      <c r="F26" s="256"/>
      <c r="G26" s="208" t="s">
        <v>2691</v>
      </c>
      <c r="H26" s="178"/>
    </row>
    <row r="27" spans="2:8">
      <c r="B27" s="274" t="s">
        <v>788</v>
      </c>
      <c r="C27" s="275" t="s">
        <v>5358</v>
      </c>
      <c r="D27" s="307" t="s">
        <v>1845</v>
      </c>
      <c r="E27" s="204" t="s">
        <v>1951</v>
      </c>
      <c r="F27" s="256"/>
      <c r="G27" s="208" t="s">
        <v>1978</v>
      </c>
      <c r="H27" s="178"/>
    </row>
    <row r="28" spans="2:8">
      <c r="B28" s="186" t="s">
        <v>789</v>
      </c>
      <c r="C28" s="187" t="s">
        <v>5359</v>
      </c>
      <c r="D28" s="188" t="s">
        <v>1845</v>
      </c>
      <c r="E28" s="4" t="s">
        <v>1951</v>
      </c>
      <c r="F28" s="189"/>
      <c r="G28" s="190" t="s">
        <v>5360</v>
      </c>
      <c r="H28" s="178"/>
    </row>
    <row r="29" spans="2:8" ht="30">
      <c r="B29" s="186" t="s">
        <v>790</v>
      </c>
      <c r="C29" s="187" t="s">
        <v>5361</v>
      </c>
      <c r="D29" s="188" t="s">
        <v>1845</v>
      </c>
      <c r="E29" s="4" t="s">
        <v>1951</v>
      </c>
      <c r="F29" s="189"/>
      <c r="G29" s="190" t="s">
        <v>5362</v>
      </c>
      <c r="H29" s="178"/>
    </row>
    <row r="30" spans="2:8">
      <c r="B30" s="186" t="s">
        <v>791</v>
      </c>
      <c r="C30" s="187" t="s">
        <v>5363</v>
      </c>
      <c r="D30" s="188" t="s">
        <v>2698</v>
      </c>
      <c r="E30" s="4" t="s">
        <v>2389</v>
      </c>
      <c r="F30" s="189"/>
      <c r="G30" s="190" t="s">
        <v>5364</v>
      </c>
      <c r="H30" s="178"/>
    </row>
    <row r="31" spans="2:8" ht="45">
      <c r="B31" s="186" t="s">
        <v>792</v>
      </c>
      <c r="C31" s="187" t="s">
        <v>5365</v>
      </c>
      <c r="D31" s="188" t="s">
        <v>1845</v>
      </c>
      <c r="E31" s="4" t="s">
        <v>1951</v>
      </c>
      <c r="F31" s="189"/>
      <c r="G31" s="190" t="s">
        <v>5366</v>
      </c>
      <c r="H31" s="178"/>
    </row>
    <row r="32" spans="2:8" ht="33">
      <c r="B32" s="186" t="s">
        <v>5367</v>
      </c>
      <c r="C32" s="187" t="s">
        <v>5368</v>
      </c>
      <c r="D32" s="188" t="s">
        <v>1845</v>
      </c>
      <c r="E32" s="4" t="s">
        <v>1951</v>
      </c>
      <c r="F32" s="189"/>
      <c r="G32" s="190" t="s">
        <v>5369</v>
      </c>
      <c r="H32" s="178"/>
    </row>
    <row r="33" spans="2:8" ht="45">
      <c r="B33" s="186" t="s">
        <v>5370</v>
      </c>
      <c r="C33" s="187" t="s">
        <v>5371</v>
      </c>
      <c r="D33" s="188" t="s">
        <v>1845</v>
      </c>
      <c r="E33" s="4" t="s">
        <v>1951</v>
      </c>
      <c r="F33" s="189"/>
      <c r="G33" s="190" t="s">
        <v>5372</v>
      </c>
      <c r="H33" s="178"/>
    </row>
    <row r="34" spans="2:8" ht="30">
      <c r="B34" s="186" t="s">
        <v>795</v>
      </c>
      <c r="C34" s="187" t="s">
        <v>5373</v>
      </c>
      <c r="D34" s="188" t="s">
        <v>1845</v>
      </c>
      <c r="E34" s="4" t="s">
        <v>1951</v>
      </c>
      <c r="F34" s="189"/>
      <c r="G34" s="190" t="s">
        <v>5374</v>
      </c>
      <c r="H34" s="178"/>
    </row>
    <row r="35" spans="2:8" ht="30">
      <c r="B35" s="186" t="s">
        <v>796</v>
      </c>
      <c r="C35" s="187" t="s">
        <v>5375</v>
      </c>
      <c r="D35" s="188" t="s">
        <v>1845</v>
      </c>
      <c r="E35" s="4" t="s">
        <v>1951</v>
      </c>
      <c r="F35" s="189"/>
      <c r="G35" s="190" t="s">
        <v>5376</v>
      </c>
      <c r="H35" s="178"/>
    </row>
    <row r="36" spans="2:8">
      <c r="B36" s="186" t="s">
        <v>797</v>
      </c>
      <c r="C36" s="187" t="s">
        <v>5377</v>
      </c>
      <c r="D36" s="188" t="s">
        <v>2698</v>
      </c>
      <c r="E36" s="4" t="s">
        <v>2389</v>
      </c>
      <c r="F36" s="189"/>
      <c r="G36" s="190" t="s">
        <v>5378</v>
      </c>
      <c r="H36" s="178"/>
    </row>
    <row r="37" spans="2:8" ht="45">
      <c r="B37" s="186" t="s">
        <v>798</v>
      </c>
      <c r="C37" s="187" t="s">
        <v>5379</v>
      </c>
      <c r="D37" s="188" t="s">
        <v>1845</v>
      </c>
      <c r="E37" s="4" t="s">
        <v>1951</v>
      </c>
      <c r="F37" s="189"/>
      <c r="G37" s="190" t="s">
        <v>5380</v>
      </c>
      <c r="H37" s="178"/>
    </row>
    <row r="38" spans="2:8" ht="30">
      <c r="B38" s="186" t="s">
        <v>5381</v>
      </c>
      <c r="C38" s="187" t="s">
        <v>5382</v>
      </c>
      <c r="D38" s="188" t="s">
        <v>1845</v>
      </c>
      <c r="E38" s="4" t="s">
        <v>1951</v>
      </c>
      <c r="F38" s="189"/>
      <c r="G38" s="190" t="s">
        <v>5383</v>
      </c>
      <c r="H38" s="178"/>
    </row>
    <row r="39" spans="2:8" ht="45.75" thickBot="1">
      <c r="B39" s="186" t="s">
        <v>5384</v>
      </c>
      <c r="C39" s="187" t="s">
        <v>5385</v>
      </c>
      <c r="D39" s="188" t="s">
        <v>1845</v>
      </c>
      <c r="E39" s="4" t="s">
        <v>1951</v>
      </c>
      <c r="F39" s="189"/>
      <c r="G39" s="190" t="s">
        <v>5386</v>
      </c>
      <c r="H39" s="178"/>
    </row>
    <row r="40" spans="2:8" ht="20.100000000000001" customHeight="1" thickBot="1">
      <c r="B40" s="297" t="s">
        <v>5387</v>
      </c>
      <c r="C40" s="385"/>
      <c r="D40" s="386"/>
      <c r="E40" s="387"/>
      <c r="F40" s="387"/>
      <c r="G40" s="388"/>
      <c r="H40" s="178"/>
    </row>
    <row r="41" spans="2:8" ht="20.100000000000001" customHeight="1" thickBot="1">
      <c r="B41" s="297" t="s">
        <v>5388</v>
      </c>
      <c r="C41" s="385"/>
      <c r="D41" s="386"/>
      <c r="E41" s="387"/>
      <c r="F41" s="387"/>
      <c r="G41" s="388"/>
      <c r="H41" s="178"/>
    </row>
    <row r="42" spans="2:8" ht="30">
      <c r="B42" s="179" t="s">
        <v>5389</v>
      </c>
      <c r="C42" s="180" t="s">
        <v>5390</v>
      </c>
      <c r="D42" s="359" t="s">
        <v>1845</v>
      </c>
      <c r="E42" s="184" t="s">
        <v>1848</v>
      </c>
      <c r="F42" s="183"/>
      <c r="G42" s="185" t="s">
        <v>5391</v>
      </c>
      <c r="H42" s="178"/>
    </row>
    <row r="43" spans="2:8" ht="120">
      <c r="B43" s="186" t="s">
        <v>5392</v>
      </c>
      <c r="C43" s="187" t="s">
        <v>5393</v>
      </c>
      <c r="D43" s="188" t="s">
        <v>5394</v>
      </c>
      <c r="E43" s="4" t="s">
        <v>1848</v>
      </c>
      <c r="F43" s="189"/>
      <c r="G43" s="190" t="s">
        <v>5395</v>
      </c>
      <c r="H43" s="178"/>
    </row>
    <row r="44" spans="2:8" ht="45">
      <c r="B44" s="186" t="s">
        <v>5396</v>
      </c>
      <c r="C44" s="187" t="s">
        <v>5397</v>
      </c>
      <c r="D44" s="188" t="s">
        <v>1845</v>
      </c>
      <c r="E44" s="4" t="s">
        <v>1848</v>
      </c>
      <c r="F44" s="189"/>
      <c r="G44" s="190" t="s">
        <v>5398</v>
      </c>
      <c r="H44" s="178"/>
    </row>
    <row r="45" spans="2:8" ht="33">
      <c r="B45" s="186" t="s">
        <v>5399</v>
      </c>
      <c r="C45" s="187" t="s">
        <v>5400</v>
      </c>
      <c r="D45" s="188" t="s">
        <v>1920</v>
      </c>
      <c r="E45" s="4" t="s">
        <v>2361</v>
      </c>
      <c r="F45" s="189"/>
      <c r="G45" s="190" t="s">
        <v>5401</v>
      </c>
      <c r="H45" s="178"/>
    </row>
    <row r="46" spans="2:8">
      <c r="B46" s="186" t="s">
        <v>5402</v>
      </c>
      <c r="C46" s="187" t="s">
        <v>5403</v>
      </c>
      <c r="D46" s="188" t="s">
        <v>1845</v>
      </c>
      <c r="E46" s="4" t="s">
        <v>1848</v>
      </c>
      <c r="F46" s="189"/>
      <c r="G46" s="190" t="s">
        <v>5404</v>
      </c>
      <c r="H46" s="178"/>
    </row>
    <row r="47" spans="2:8" ht="33">
      <c r="B47" s="186" t="s">
        <v>5405</v>
      </c>
      <c r="C47" s="187" t="s">
        <v>5406</v>
      </c>
      <c r="D47" s="188" t="s">
        <v>1998</v>
      </c>
      <c r="E47" s="4" t="s">
        <v>1848</v>
      </c>
      <c r="F47" s="189"/>
      <c r="G47" s="190" t="s">
        <v>5407</v>
      </c>
      <c r="H47" s="178"/>
    </row>
    <row r="48" spans="2:8" ht="33">
      <c r="B48" s="186" t="s">
        <v>5408</v>
      </c>
      <c r="C48" s="187" t="s">
        <v>5409</v>
      </c>
      <c r="D48" s="188" t="s">
        <v>1845</v>
      </c>
      <c r="E48" s="4" t="s">
        <v>1848</v>
      </c>
      <c r="F48" s="189"/>
      <c r="G48" s="190" t="s">
        <v>5410</v>
      </c>
      <c r="H48" s="178"/>
    </row>
    <row r="49" spans="2:8" ht="60">
      <c r="B49" s="186" t="s">
        <v>5411</v>
      </c>
      <c r="C49" s="187" t="s">
        <v>5412</v>
      </c>
      <c r="D49" s="188" t="s">
        <v>2698</v>
      </c>
      <c r="E49" s="4" t="s">
        <v>1848</v>
      </c>
      <c r="F49" s="189"/>
      <c r="G49" s="190" t="s">
        <v>5413</v>
      </c>
      <c r="H49" s="178"/>
    </row>
    <row r="50" spans="2:8" ht="60">
      <c r="B50" s="186" t="s">
        <v>5414</v>
      </c>
      <c r="C50" s="187" t="s">
        <v>5415</v>
      </c>
      <c r="D50" s="188" t="s">
        <v>1998</v>
      </c>
      <c r="E50" s="4" t="s">
        <v>1848</v>
      </c>
      <c r="F50" s="189"/>
      <c r="G50" s="190" t="s">
        <v>5416</v>
      </c>
      <c r="H50" s="178"/>
    </row>
    <row r="51" spans="2:8" ht="33">
      <c r="B51" s="186" t="s">
        <v>5417</v>
      </c>
      <c r="C51" s="187" t="s">
        <v>5418</v>
      </c>
      <c r="D51" s="188" t="s">
        <v>1845</v>
      </c>
      <c r="E51" s="4" t="s">
        <v>1848</v>
      </c>
      <c r="F51" s="189"/>
      <c r="G51" s="190" t="s">
        <v>5419</v>
      </c>
      <c r="H51" s="178"/>
    </row>
    <row r="52" spans="2:8" ht="120">
      <c r="B52" s="186" t="s">
        <v>232</v>
      </c>
      <c r="C52" s="187" t="s">
        <v>5420</v>
      </c>
      <c r="D52" s="188" t="s">
        <v>5421</v>
      </c>
      <c r="E52" s="4" t="s">
        <v>1848</v>
      </c>
      <c r="F52" s="189"/>
      <c r="G52" s="190" t="s">
        <v>5422</v>
      </c>
      <c r="H52" s="178"/>
    </row>
    <row r="53" spans="2:8" ht="33">
      <c r="B53" s="186" t="s">
        <v>5423</v>
      </c>
      <c r="C53" s="187" t="s">
        <v>5424</v>
      </c>
      <c r="D53" s="188" t="s">
        <v>1920</v>
      </c>
      <c r="E53" s="4" t="s">
        <v>2361</v>
      </c>
      <c r="F53" s="189"/>
      <c r="G53" s="206" t="s">
        <v>5425</v>
      </c>
      <c r="H53" s="178"/>
    </row>
    <row r="54" spans="2:8">
      <c r="B54" s="186" t="s">
        <v>5426</v>
      </c>
      <c r="C54" s="187" t="s">
        <v>5427</v>
      </c>
      <c r="D54" s="188" t="s">
        <v>1845</v>
      </c>
      <c r="E54" s="4" t="s">
        <v>1848</v>
      </c>
      <c r="F54" s="189"/>
      <c r="G54" s="207"/>
      <c r="H54" s="178"/>
    </row>
    <row r="55" spans="2:8" ht="33">
      <c r="B55" s="186" t="s">
        <v>5428</v>
      </c>
      <c r="C55" s="187" t="s">
        <v>5429</v>
      </c>
      <c r="D55" s="188" t="s">
        <v>1998</v>
      </c>
      <c r="E55" s="4" t="s">
        <v>1848</v>
      </c>
      <c r="F55" s="189"/>
      <c r="G55" s="207"/>
      <c r="H55" s="178"/>
    </row>
    <row r="56" spans="2:8" ht="33">
      <c r="B56" s="186" t="s">
        <v>5430</v>
      </c>
      <c r="C56" s="187" t="s">
        <v>5431</v>
      </c>
      <c r="D56" s="188" t="s">
        <v>1845</v>
      </c>
      <c r="E56" s="4" t="s">
        <v>1848</v>
      </c>
      <c r="F56" s="189"/>
      <c r="G56" s="207"/>
      <c r="H56" s="178"/>
    </row>
    <row r="57" spans="2:8" ht="33">
      <c r="B57" s="186" t="s">
        <v>5432</v>
      </c>
      <c r="C57" s="187" t="s">
        <v>5433</v>
      </c>
      <c r="D57" s="188" t="s">
        <v>2698</v>
      </c>
      <c r="E57" s="4" t="s">
        <v>1848</v>
      </c>
      <c r="F57" s="189"/>
      <c r="G57" s="207"/>
      <c r="H57" s="178"/>
    </row>
    <row r="58" spans="2:8" ht="33">
      <c r="B58" s="186" t="s">
        <v>5434</v>
      </c>
      <c r="C58" s="187" t="s">
        <v>5435</v>
      </c>
      <c r="D58" s="188" t="s">
        <v>1998</v>
      </c>
      <c r="E58" s="4" t="s">
        <v>1848</v>
      </c>
      <c r="F58" s="189"/>
      <c r="G58" s="207"/>
      <c r="H58" s="178"/>
    </row>
    <row r="59" spans="2:8" ht="33">
      <c r="B59" s="186" t="s">
        <v>5436</v>
      </c>
      <c r="C59" s="187" t="s">
        <v>5437</v>
      </c>
      <c r="D59" s="188" t="s">
        <v>1845</v>
      </c>
      <c r="E59" s="4" t="s">
        <v>1848</v>
      </c>
      <c r="F59" s="189"/>
      <c r="G59" s="207"/>
      <c r="H59" s="178"/>
    </row>
    <row r="60" spans="2:8">
      <c r="B60" s="186" t="s">
        <v>5438</v>
      </c>
      <c r="C60" s="187" t="s">
        <v>5439</v>
      </c>
      <c r="D60" s="188" t="s">
        <v>5421</v>
      </c>
      <c r="E60" s="4" t="s">
        <v>1848</v>
      </c>
      <c r="F60" s="189"/>
      <c r="G60" s="208"/>
      <c r="H60" s="178"/>
    </row>
    <row r="61" spans="2:8" ht="33">
      <c r="B61" s="186" t="s">
        <v>5440</v>
      </c>
      <c r="C61" s="187" t="s">
        <v>5441</v>
      </c>
      <c r="D61" s="188" t="s">
        <v>1920</v>
      </c>
      <c r="E61" s="4" t="s">
        <v>2361</v>
      </c>
      <c r="F61" s="189"/>
      <c r="G61" s="206" t="s">
        <v>5442</v>
      </c>
      <c r="H61" s="178"/>
    </row>
    <row r="62" spans="2:8">
      <c r="B62" s="186" t="s">
        <v>5443</v>
      </c>
      <c r="C62" s="187" t="s">
        <v>5444</v>
      </c>
      <c r="D62" s="188" t="s">
        <v>1845</v>
      </c>
      <c r="E62" s="4" t="s">
        <v>1848</v>
      </c>
      <c r="F62" s="189"/>
      <c r="G62" s="207"/>
      <c r="H62" s="178"/>
    </row>
    <row r="63" spans="2:8" ht="33">
      <c r="B63" s="186" t="s">
        <v>5445</v>
      </c>
      <c r="C63" s="187" t="s">
        <v>5446</v>
      </c>
      <c r="D63" s="188" t="s">
        <v>1998</v>
      </c>
      <c r="E63" s="4" t="s">
        <v>1848</v>
      </c>
      <c r="F63" s="189"/>
      <c r="G63" s="207"/>
      <c r="H63" s="178"/>
    </row>
    <row r="64" spans="2:8" ht="33">
      <c r="B64" s="186" t="s">
        <v>5447</v>
      </c>
      <c r="C64" s="187" t="s">
        <v>5448</v>
      </c>
      <c r="D64" s="188" t="s">
        <v>1845</v>
      </c>
      <c r="E64" s="4" t="s">
        <v>1848</v>
      </c>
      <c r="F64" s="189"/>
      <c r="G64" s="207"/>
      <c r="H64" s="178"/>
    </row>
    <row r="65" spans="2:8" ht="33">
      <c r="B65" s="186" t="s">
        <v>5449</v>
      </c>
      <c r="C65" s="187" t="s">
        <v>5450</v>
      </c>
      <c r="D65" s="188" t="s">
        <v>2698</v>
      </c>
      <c r="E65" s="4" t="s">
        <v>1848</v>
      </c>
      <c r="F65" s="189"/>
      <c r="G65" s="207"/>
      <c r="H65" s="178"/>
    </row>
    <row r="66" spans="2:8" ht="33">
      <c r="B66" s="186" t="s">
        <v>5451</v>
      </c>
      <c r="C66" s="187" t="s">
        <v>5452</v>
      </c>
      <c r="D66" s="188" t="s">
        <v>1998</v>
      </c>
      <c r="E66" s="4" t="s">
        <v>1848</v>
      </c>
      <c r="F66" s="189"/>
      <c r="G66" s="207"/>
      <c r="H66" s="178"/>
    </row>
    <row r="67" spans="2:8" ht="33">
      <c r="B67" s="186" t="s">
        <v>5453</v>
      </c>
      <c r="C67" s="187" t="s">
        <v>5454</v>
      </c>
      <c r="D67" s="188" t="s">
        <v>1845</v>
      </c>
      <c r="E67" s="4" t="s">
        <v>1848</v>
      </c>
      <c r="F67" s="189"/>
      <c r="G67" s="207"/>
      <c r="H67" s="178"/>
    </row>
    <row r="68" spans="2:8" ht="17.25" thickBot="1">
      <c r="B68" s="186" t="s">
        <v>5455</v>
      </c>
      <c r="C68" s="187" t="s">
        <v>5456</v>
      </c>
      <c r="D68" s="188" t="s">
        <v>5421</v>
      </c>
      <c r="E68" s="4" t="s">
        <v>1848</v>
      </c>
      <c r="F68" s="189"/>
      <c r="G68" s="245"/>
      <c r="H68" s="178"/>
    </row>
    <row r="69" spans="2:8" ht="20.100000000000001" customHeight="1" thickBot="1">
      <c r="B69" s="297" t="s">
        <v>5457</v>
      </c>
      <c r="C69" s="385"/>
      <c r="D69" s="386"/>
      <c r="E69" s="387"/>
      <c r="F69" s="387"/>
      <c r="G69" s="388"/>
      <c r="H69" s="178"/>
    </row>
    <row r="70" spans="2:8" ht="45">
      <c r="B70" s="274" t="s">
        <v>252</v>
      </c>
      <c r="C70" s="275" t="s">
        <v>5458</v>
      </c>
      <c r="D70" s="307" t="s">
        <v>5421</v>
      </c>
      <c r="E70" s="204" t="s">
        <v>1848</v>
      </c>
      <c r="F70" s="256"/>
      <c r="G70" s="208" t="s">
        <v>5459</v>
      </c>
      <c r="H70" s="178"/>
    </row>
    <row r="71" spans="2:8" ht="30" customHeight="1">
      <c r="B71" s="186" t="s">
        <v>5460</v>
      </c>
      <c r="C71" s="187" t="s">
        <v>5461</v>
      </c>
      <c r="D71" s="188" t="s">
        <v>1845</v>
      </c>
      <c r="E71" s="4" t="s">
        <v>1848</v>
      </c>
      <c r="F71" s="189"/>
      <c r="G71" s="206" t="s">
        <v>5462</v>
      </c>
      <c r="H71" s="178"/>
    </row>
    <row r="72" spans="2:8">
      <c r="B72" s="186" t="s">
        <v>5463</v>
      </c>
      <c r="C72" s="187" t="s">
        <v>5464</v>
      </c>
      <c r="D72" s="188" t="s">
        <v>5394</v>
      </c>
      <c r="E72" s="4" t="s">
        <v>1848</v>
      </c>
      <c r="F72" s="189"/>
      <c r="G72" s="207"/>
      <c r="H72" s="178"/>
    </row>
    <row r="73" spans="2:8">
      <c r="B73" s="186" t="s">
        <v>5465</v>
      </c>
      <c r="C73" s="187" t="s">
        <v>5466</v>
      </c>
      <c r="D73" s="188" t="s">
        <v>1845</v>
      </c>
      <c r="E73" s="4" t="s">
        <v>1848</v>
      </c>
      <c r="F73" s="189"/>
      <c r="G73" s="207"/>
      <c r="H73" s="178"/>
    </row>
    <row r="74" spans="2:8" ht="33">
      <c r="B74" s="186" t="s">
        <v>5467</v>
      </c>
      <c r="C74" s="187" t="s">
        <v>5468</v>
      </c>
      <c r="D74" s="188" t="s">
        <v>1920</v>
      </c>
      <c r="E74" s="4" t="s">
        <v>2361</v>
      </c>
      <c r="F74" s="189"/>
      <c r="G74" s="207"/>
      <c r="H74" s="178"/>
    </row>
    <row r="75" spans="2:8">
      <c r="B75" s="186" t="s">
        <v>5469</v>
      </c>
      <c r="C75" s="187" t="s">
        <v>5470</v>
      </c>
      <c r="D75" s="188" t="s">
        <v>1845</v>
      </c>
      <c r="E75" s="4" t="s">
        <v>1848</v>
      </c>
      <c r="F75" s="189"/>
      <c r="G75" s="207"/>
      <c r="H75" s="178"/>
    </row>
    <row r="76" spans="2:8" ht="33">
      <c r="B76" s="186" t="s">
        <v>5471</v>
      </c>
      <c r="C76" s="187" t="s">
        <v>5472</v>
      </c>
      <c r="D76" s="188" t="s">
        <v>1998</v>
      </c>
      <c r="E76" s="4" t="s">
        <v>1848</v>
      </c>
      <c r="F76" s="189"/>
      <c r="G76" s="207"/>
      <c r="H76" s="178"/>
    </row>
    <row r="77" spans="2:8" ht="33">
      <c r="B77" s="186" t="s">
        <v>5473</v>
      </c>
      <c r="C77" s="187" t="s">
        <v>5474</v>
      </c>
      <c r="D77" s="188" t="s">
        <v>1845</v>
      </c>
      <c r="E77" s="4" t="s">
        <v>1848</v>
      </c>
      <c r="F77" s="189"/>
      <c r="G77" s="207"/>
      <c r="H77" s="178"/>
    </row>
    <row r="78" spans="2:8" ht="33">
      <c r="B78" s="186" t="s">
        <v>5475</v>
      </c>
      <c r="C78" s="187" t="s">
        <v>5476</v>
      </c>
      <c r="D78" s="188" t="s">
        <v>2698</v>
      </c>
      <c r="E78" s="4" t="s">
        <v>1848</v>
      </c>
      <c r="F78" s="189"/>
      <c r="G78" s="207"/>
      <c r="H78" s="178"/>
    </row>
    <row r="79" spans="2:8" ht="33">
      <c r="B79" s="186" t="s">
        <v>5477</v>
      </c>
      <c r="C79" s="187" t="s">
        <v>5478</v>
      </c>
      <c r="D79" s="188" t="s">
        <v>1998</v>
      </c>
      <c r="E79" s="4" t="s">
        <v>1848</v>
      </c>
      <c r="F79" s="189"/>
      <c r="G79" s="207"/>
      <c r="H79" s="178"/>
    </row>
    <row r="80" spans="2:8" ht="33">
      <c r="B80" s="186" t="s">
        <v>5479</v>
      </c>
      <c r="C80" s="187" t="s">
        <v>5480</v>
      </c>
      <c r="D80" s="188" t="s">
        <v>1845</v>
      </c>
      <c r="E80" s="4" t="s">
        <v>1848</v>
      </c>
      <c r="F80" s="189"/>
      <c r="G80" s="207"/>
      <c r="H80" s="178"/>
    </row>
    <row r="81" spans="2:8">
      <c r="B81" s="186" t="s">
        <v>5481</v>
      </c>
      <c r="C81" s="187" t="s">
        <v>5482</v>
      </c>
      <c r="D81" s="188" t="s">
        <v>5421</v>
      </c>
      <c r="E81" s="4" t="s">
        <v>1848</v>
      </c>
      <c r="F81" s="189"/>
      <c r="G81" s="207"/>
      <c r="H81" s="178"/>
    </row>
    <row r="82" spans="2:8" ht="33">
      <c r="B82" s="186" t="s">
        <v>5483</v>
      </c>
      <c r="C82" s="187" t="s">
        <v>5484</v>
      </c>
      <c r="D82" s="188" t="s">
        <v>1920</v>
      </c>
      <c r="E82" s="4" t="s">
        <v>2361</v>
      </c>
      <c r="F82" s="189"/>
      <c r="G82" s="207"/>
      <c r="H82" s="178"/>
    </row>
    <row r="83" spans="2:8">
      <c r="B83" s="186" t="s">
        <v>5485</v>
      </c>
      <c r="C83" s="187" t="s">
        <v>5486</v>
      </c>
      <c r="D83" s="188" t="s">
        <v>1845</v>
      </c>
      <c r="E83" s="4" t="s">
        <v>1848</v>
      </c>
      <c r="F83" s="189"/>
      <c r="G83" s="207"/>
      <c r="H83" s="178"/>
    </row>
    <row r="84" spans="2:8" ht="33">
      <c r="B84" s="186" t="s">
        <v>5487</v>
      </c>
      <c r="C84" s="187" t="s">
        <v>5488</v>
      </c>
      <c r="D84" s="188" t="s">
        <v>1998</v>
      </c>
      <c r="E84" s="4" t="s">
        <v>1848</v>
      </c>
      <c r="F84" s="189"/>
      <c r="G84" s="207"/>
      <c r="H84" s="178"/>
    </row>
    <row r="85" spans="2:8" ht="33">
      <c r="B85" s="186" t="s">
        <v>5489</v>
      </c>
      <c r="C85" s="187" t="s">
        <v>5490</v>
      </c>
      <c r="D85" s="188" t="s">
        <v>1845</v>
      </c>
      <c r="E85" s="4" t="s">
        <v>1848</v>
      </c>
      <c r="F85" s="189"/>
      <c r="G85" s="207"/>
      <c r="H85" s="178"/>
    </row>
    <row r="86" spans="2:8" ht="33">
      <c r="B86" s="186" t="s">
        <v>5491</v>
      </c>
      <c r="C86" s="187" t="s">
        <v>5492</v>
      </c>
      <c r="D86" s="188" t="s">
        <v>2698</v>
      </c>
      <c r="E86" s="4" t="s">
        <v>1848</v>
      </c>
      <c r="F86" s="189"/>
      <c r="G86" s="207"/>
      <c r="H86" s="178"/>
    </row>
    <row r="87" spans="2:8" ht="33">
      <c r="B87" s="186" t="s">
        <v>5493</v>
      </c>
      <c r="C87" s="187" t="s">
        <v>5494</v>
      </c>
      <c r="D87" s="188" t="s">
        <v>1998</v>
      </c>
      <c r="E87" s="4" t="s">
        <v>1848</v>
      </c>
      <c r="F87" s="189"/>
      <c r="G87" s="207"/>
      <c r="H87" s="178"/>
    </row>
    <row r="88" spans="2:8" ht="33">
      <c r="B88" s="186" t="s">
        <v>5495</v>
      </c>
      <c r="C88" s="187" t="s">
        <v>5496</v>
      </c>
      <c r="D88" s="188" t="s">
        <v>1845</v>
      </c>
      <c r="E88" s="4" t="s">
        <v>1848</v>
      </c>
      <c r="F88" s="189"/>
      <c r="G88" s="207"/>
      <c r="H88" s="178"/>
    </row>
    <row r="89" spans="2:8">
      <c r="B89" s="186" t="s">
        <v>5497</v>
      </c>
      <c r="C89" s="187" t="s">
        <v>5498</v>
      </c>
      <c r="D89" s="188" t="s">
        <v>5421</v>
      </c>
      <c r="E89" s="4" t="s">
        <v>1848</v>
      </c>
      <c r="F89" s="189"/>
      <c r="G89" s="207"/>
      <c r="H89" s="178"/>
    </row>
    <row r="90" spans="2:8" ht="33">
      <c r="B90" s="186" t="s">
        <v>5499</v>
      </c>
      <c r="C90" s="187" t="s">
        <v>5500</v>
      </c>
      <c r="D90" s="188" t="s">
        <v>1920</v>
      </c>
      <c r="E90" s="4" t="s">
        <v>2361</v>
      </c>
      <c r="F90" s="189"/>
      <c r="G90" s="207"/>
      <c r="H90" s="178"/>
    </row>
    <row r="91" spans="2:8">
      <c r="B91" s="186" t="s">
        <v>5501</v>
      </c>
      <c r="C91" s="187" t="s">
        <v>5502</v>
      </c>
      <c r="D91" s="188" t="s">
        <v>1845</v>
      </c>
      <c r="E91" s="4" t="s">
        <v>1848</v>
      </c>
      <c r="F91" s="189"/>
      <c r="G91" s="207"/>
      <c r="H91" s="178"/>
    </row>
    <row r="92" spans="2:8" ht="33">
      <c r="B92" s="186" t="s">
        <v>5503</v>
      </c>
      <c r="C92" s="187" t="s">
        <v>5504</v>
      </c>
      <c r="D92" s="188" t="s">
        <v>1998</v>
      </c>
      <c r="E92" s="4" t="s">
        <v>1848</v>
      </c>
      <c r="F92" s="189"/>
      <c r="G92" s="207"/>
      <c r="H92" s="178"/>
    </row>
    <row r="93" spans="2:8" ht="33">
      <c r="B93" s="186" t="s">
        <v>5505</v>
      </c>
      <c r="C93" s="187" t="s">
        <v>5506</v>
      </c>
      <c r="D93" s="188" t="s">
        <v>1845</v>
      </c>
      <c r="E93" s="4" t="s">
        <v>1848</v>
      </c>
      <c r="F93" s="189"/>
      <c r="G93" s="207"/>
      <c r="H93" s="178"/>
    </row>
    <row r="94" spans="2:8" ht="33">
      <c r="B94" s="186" t="s">
        <v>5507</v>
      </c>
      <c r="C94" s="187" t="s">
        <v>5508</v>
      </c>
      <c r="D94" s="188" t="s">
        <v>2698</v>
      </c>
      <c r="E94" s="4" t="s">
        <v>1848</v>
      </c>
      <c r="F94" s="189"/>
      <c r="G94" s="207"/>
      <c r="H94" s="178"/>
    </row>
    <row r="95" spans="2:8" ht="33">
      <c r="B95" s="186" t="s">
        <v>5509</v>
      </c>
      <c r="C95" s="187" t="s">
        <v>5510</v>
      </c>
      <c r="D95" s="188" t="s">
        <v>1998</v>
      </c>
      <c r="E95" s="4" t="s">
        <v>1848</v>
      </c>
      <c r="F95" s="189"/>
      <c r="G95" s="207"/>
      <c r="H95" s="178"/>
    </row>
    <row r="96" spans="2:8" ht="33">
      <c r="B96" s="186" t="s">
        <v>5511</v>
      </c>
      <c r="C96" s="187" t="s">
        <v>5512</v>
      </c>
      <c r="D96" s="188" t="s">
        <v>1845</v>
      </c>
      <c r="E96" s="4" t="s">
        <v>1848</v>
      </c>
      <c r="F96" s="189"/>
      <c r="G96" s="207"/>
      <c r="H96" s="178"/>
    </row>
    <row r="97" spans="2:8" ht="17.25" thickBot="1">
      <c r="B97" s="186" t="s">
        <v>5513</v>
      </c>
      <c r="C97" s="187" t="s">
        <v>5514</v>
      </c>
      <c r="D97" s="188" t="s">
        <v>5421</v>
      </c>
      <c r="E97" s="4" t="s">
        <v>1848</v>
      </c>
      <c r="F97" s="189"/>
      <c r="G97" s="245"/>
      <c r="H97" s="178"/>
    </row>
    <row r="98" spans="2:8" ht="20.100000000000001" customHeight="1" thickBot="1">
      <c r="B98" s="297" t="s">
        <v>5515</v>
      </c>
      <c r="C98" s="385"/>
      <c r="D98" s="386"/>
      <c r="E98" s="387"/>
      <c r="F98" s="387"/>
      <c r="G98" s="388"/>
      <c r="H98" s="178"/>
    </row>
    <row r="99" spans="2:8" ht="30" customHeight="1">
      <c r="B99" s="274" t="s">
        <v>5516</v>
      </c>
      <c r="C99" s="275" t="s">
        <v>5517</v>
      </c>
      <c r="D99" s="307" t="s">
        <v>5421</v>
      </c>
      <c r="E99" s="204" t="s">
        <v>1848</v>
      </c>
      <c r="F99" s="256"/>
      <c r="G99" s="207"/>
      <c r="H99" s="178"/>
    </row>
    <row r="100" spans="2:8">
      <c r="B100" s="186" t="s">
        <v>5518</v>
      </c>
      <c r="C100" s="187" t="s">
        <v>5519</v>
      </c>
      <c r="D100" s="188" t="s">
        <v>1845</v>
      </c>
      <c r="E100" s="4" t="s">
        <v>1848</v>
      </c>
      <c r="F100" s="189"/>
      <c r="G100" s="207"/>
      <c r="H100" s="178"/>
    </row>
    <row r="101" spans="2:8">
      <c r="B101" s="186" t="s">
        <v>5520</v>
      </c>
      <c r="C101" s="187" t="s">
        <v>5521</v>
      </c>
      <c r="D101" s="188" t="s">
        <v>5394</v>
      </c>
      <c r="E101" s="4" t="s">
        <v>1848</v>
      </c>
      <c r="F101" s="189"/>
      <c r="G101" s="207"/>
      <c r="H101" s="178"/>
    </row>
    <row r="102" spans="2:8">
      <c r="B102" s="186" t="s">
        <v>5522</v>
      </c>
      <c r="C102" s="187" t="s">
        <v>5523</v>
      </c>
      <c r="D102" s="188" t="s">
        <v>1845</v>
      </c>
      <c r="E102" s="4" t="s">
        <v>1848</v>
      </c>
      <c r="F102" s="189"/>
      <c r="G102" s="207"/>
      <c r="H102" s="178"/>
    </row>
    <row r="103" spans="2:8" ht="33">
      <c r="B103" s="186" t="s">
        <v>5524</v>
      </c>
      <c r="C103" s="187" t="s">
        <v>5525</v>
      </c>
      <c r="D103" s="188" t="s">
        <v>1920</v>
      </c>
      <c r="E103" s="4" t="s">
        <v>2361</v>
      </c>
      <c r="F103" s="189"/>
      <c r="G103" s="207"/>
      <c r="H103" s="178"/>
    </row>
    <row r="104" spans="2:8">
      <c r="B104" s="186" t="s">
        <v>5526</v>
      </c>
      <c r="C104" s="187" t="s">
        <v>5527</v>
      </c>
      <c r="D104" s="188" t="s">
        <v>1845</v>
      </c>
      <c r="E104" s="4" t="s">
        <v>1848</v>
      </c>
      <c r="F104" s="189"/>
      <c r="G104" s="207"/>
      <c r="H104" s="178"/>
    </row>
    <row r="105" spans="2:8" ht="33">
      <c r="B105" s="186" t="s">
        <v>5528</v>
      </c>
      <c r="C105" s="187" t="s">
        <v>5529</v>
      </c>
      <c r="D105" s="188" t="s">
        <v>1998</v>
      </c>
      <c r="E105" s="4" t="s">
        <v>1848</v>
      </c>
      <c r="F105" s="189"/>
      <c r="G105" s="207"/>
      <c r="H105" s="178"/>
    </row>
    <row r="106" spans="2:8" ht="33">
      <c r="B106" s="186" t="s">
        <v>5530</v>
      </c>
      <c r="C106" s="187" t="s">
        <v>5531</v>
      </c>
      <c r="D106" s="188" t="s">
        <v>1845</v>
      </c>
      <c r="E106" s="4" t="s">
        <v>1848</v>
      </c>
      <c r="F106" s="189"/>
      <c r="G106" s="207"/>
      <c r="H106" s="178"/>
    </row>
    <row r="107" spans="2:8" ht="33">
      <c r="B107" s="186" t="s">
        <v>5532</v>
      </c>
      <c r="C107" s="187" t="s">
        <v>5533</v>
      </c>
      <c r="D107" s="188" t="s">
        <v>2698</v>
      </c>
      <c r="E107" s="4" t="s">
        <v>1848</v>
      </c>
      <c r="F107" s="189"/>
      <c r="G107" s="207"/>
      <c r="H107" s="178"/>
    </row>
    <row r="108" spans="2:8" ht="33">
      <c r="B108" s="186" t="s">
        <v>5534</v>
      </c>
      <c r="C108" s="187" t="s">
        <v>5535</v>
      </c>
      <c r="D108" s="188" t="s">
        <v>1998</v>
      </c>
      <c r="E108" s="4" t="s">
        <v>1848</v>
      </c>
      <c r="F108" s="189"/>
      <c r="G108" s="207"/>
      <c r="H108" s="178"/>
    </row>
    <row r="109" spans="2:8" ht="33">
      <c r="B109" s="186" t="s">
        <v>5536</v>
      </c>
      <c r="C109" s="187" t="s">
        <v>5537</v>
      </c>
      <c r="D109" s="188" t="s">
        <v>1845</v>
      </c>
      <c r="E109" s="4" t="s">
        <v>1848</v>
      </c>
      <c r="F109" s="189"/>
      <c r="G109" s="207"/>
      <c r="H109" s="178"/>
    </row>
    <row r="110" spans="2:8">
      <c r="B110" s="186" t="s">
        <v>5538</v>
      </c>
      <c r="C110" s="187" t="s">
        <v>5539</v>
      </c>
      <c r="D110" s="188" t="s">
        <v>5421</v>
      </c>
      <c r="E110" s="4" t="s">
        <v>1848</v>
      </c>
      <c r="F110" s="189"/>
      <c r="G110" s="207"/>
      <c r="H110" s="178"/>
    </row>
    <row r="111" spans="2:8" ht="33">
      <c r="B111" s="186" t="s">
        <v>5540</v>
      </c>
      <c r="C111" s="187" t="s">
        <v>5541</v>
      </c>
      <c r="D111" s="188" t="s">
        <v>1920</v>
      </c>
      <c r="E111" s="4" t="s">
        <v>2361</v>
      </c>
      <c r="F111" s="189"/>
      <c r="G111" s="207"/>
      <c r="H111" s="178"/>
    </row>
    <row r="112" spans="2:8">
      <c r="B112" s="186" t="s">
        <v>5542</v>
      </c>
      <c r="C112" s="187" t="s">
        <v>5543</v>
      </c>
      <c r="D112" s="188" t="s">
        <v>1845</v>
      </c>
      <c r="E112" s="4" t="s">
        <v>1848</v>
      </c>
      <c r="F112" s="189"/>
      <c r="G112" s="207"/>
      <c r="H112" s="178"/>
    </row>
    <row r="113" spans="2:8" ht="33">
      <c r="B113" s="186" t="s">
        <v>5544</v>
      </c>
      <c r="C113" s="187" t="s">
        <v>5545</v>
      </c>
      <c r="D113" s="188" t="s">
        <v>1998</v>
      </c>
      <c r="E113" s="4" t="s">
        <v>1848</v>
      </c>
      <c r="F113" s="189"/>
      <c r="G113" s="207"/>
      <c r="H113" s="178"/>
    </row>
    <row r="114" spans="2:8" ht="33">
      <c r="B114" s="186" t="s">
        <v>5546</v>
      </c>
      <c r="C114" s="187" t="s">
        <v>5547</v>
      </c>
      <c r="D114" s="188" t="s">
        <v>1845</v>
      </c>
      <c r="E114" s="4" t="s">
        <v>1848</v>
      </c>
      <c r="F114" s="189"/>
      <c r="G114" s="207"/>
      <c r="H114" s="178"/>
    </row>
    <row r="115" spans="2:8" ht="33">
      <c r="B115" s="186" t="s">
        <v>5548</v>
      </c>
      <c r="C115" s="187" t="s">
        <v>5549</v>
      </c>
      <c r="D115" s="188" t="s">
        <v>2698</v>
      </c>
      <c r="E115" s="4" t="s">
        <v>1848</v>
      </c>
      <c r="F115" s="189"/>
      <c r="G115" s="207"/>
      <c r="H115" s="178"/>
    </row>
    <row r="116" spans="2:8" ht="33">
      <c r="B116" s="186" t="s">
        <v>5550</v>
      </c>
      <c r="C116" s="187" t="s">
        <v>5551</v>
      </c>
      <c r="D116" s="188" t="s">
        <v>1998</v>
      </c>
      <c r="E116" s="4" t="s">
        <v>1848</v>
      </c>
      <c r="F116" s="189"/>
      <c r="G116" s="207"/>
      <c r="H116" s="178"/>
    </row>
    <row r="117" spans="2:8" ht="33">
      <c r="B117" s="186" t="s">
        <v>5552</v>
      </c>
      <c r="C117" s="187" t="s">
        <v>5553</v>
      </c>
      <c r="D117" s="188" t="s">
        <v>1845</v>
      </c>
      <c r="E117" s="4" t="s">
        <v>1848</v>
      </c>
      <c r="F117" s="189"/>
      <c r="G117" s="207"/>
      <c r="H117" s="178"/>
    </row>
    <row r="118" spans="2:8">
      <c r="B118" s="186" t="s">
        <v>5554</v>
      </c>
      <c r="C118" s="187" t="s">
        <v>5555</v>
      </c>
      <c r="D118" s="188" t="s">
        <v>5421</v>
      </c>
      <c r="E118" s="4" t="s">
        <v>1848</v>
      </c>
      <c r="F118" s="189"/>
      <c r="G118" s="207"/>
      <c r="H118" s="178"/>
    </row>
    <row r="119" spans="2:8" ht="33">
      <c r="B119" s="186" t="s">
        <v>5556</v>
      </c>
      <c r="C119" s="187" t="s">
        <v>5557</v>
      </c>
      <c r="D119" s="188" t="s">
        <v>1920</v>
      </c>
      <c r="E119" s="4" t="s">
        <v>2361</v>
      </c>
      <c r="F119" s="189"/>
      <c r="G119" s="207"/>
      <c r="H119" s="178"/>
    </row>
    <row r="120" spans="2:8">
      <c r="B120" s="186" t="s">
        <v>5558</v>
      </c>
      <c r="C120" s="187" t="s">
        <v>5559</v>
      </c>
      <c r="D120" s="188" t="s">
        <v>1845</v>
      </c>
      <c r="E120" s="4" t="s">
        <v>1848</v>
      </c>
      <c r="F120" s="189"/>
      <c r="G120" s="207"/>
      <c r="H120" s="178"/>
    </row>
    <row r="121" spans="2:8" ht="33">
      <c r="B121" s="186" t="s">
        <v>5560</v>
      </c>
      <c r="C121" s="187" t="s">
        <v>5561</v>
      </c>
      <c r="D121" s="188" t="s">
        <v>1998</v>
      </c>
      <c r="E121" s="4" t="s">
        <v>1848</v>
      </c>
      <c r="F121" s="189"/>
      <c r="G121" s="207"/>
      <c r="H121" s="178"/>
    </row>
    <row r="122" spans="2:8" ht="33">
      <c r="B122" s="186" t="s">
        <v>5562</v>
      </c>
      <c r="C122" s="187" t="s">
        <v>5563</v>
      </c>
      <c r="D122" s="188" t="s">
        <v>1845</v>
      </c>
      <c r="E122" s="4" t="s">
        <v>1848</v>
      </c>
      <c r="F122" s="189"/>
      <c r="G122" s="207"/>
      <c r="H122" s="178"/>
    </row>
    <row r="123" spans="2:8" ht="33">
      <c r="B123" s="186" t="s">
        <v>5564</v>
      </c>
      <c r="C123" s="187" t="s">
        <v>5565</v>
      </c>
      <c r="D123" s="188" t="s">
        <v>2698</v>
      </c>
      <c r="E123" s="4" t="s">
        <v>1848</v>
      </c>
      <c r="F123" s="189"/>
      <c r="G123" s="207"/>
      <c r="H123" s="178"/>
    </row>
    <row r="124" spans="2:8" ht="33">
      <c r="B124" s="186" t="s">
        <v>5566</v>
      </c>
      <c r="C124" s="187" t="s">
        <v>5567</v>
      </c>
      <c r="D124" s="188" t="s">
        <v>1998</v>
      </c>
      <c r="E124" s="4" t="s">
        <v>1848</v>
      </c>
      <c r="F124" s="189"/>
      <c r="G124" s="207"/>
      <c r="H124" s="178"/>
    </row>
    <row r="125" spans="2:8" ht="33">
      <c r="B125" s="186" t="s">
        <v>5568</v>
      </c>
      <c r="C125" s="187" t="s">
        <v>5569</v>
      </c>
      <c r="D125" s="188" t="s">
        <v>1845</v>
      </c>
      <c r="E125" s="4" t="s">
        <v>1848</v>
      </c>
      <c r="F125" s="189"/>
      <c r="G125" s="207"/>
      <c r="H125" s="178"/>
    </row>
    <row r="126" spans="2:8" ht="17.25" thickBot="1">
      <c r="B126" s="186" t="s">
        <v>5570</v>
      </c>
      <c r="C126" s="187" t="s">
        <v>5571</v>
      </c>
      <c r="D126" s="188" t="s">
        <v>5421</v>
      </c>
      <c r="E126" s="4" t="s">
        <v>1848</v>
      </c>
      <c r="F126" s="189"/>
      <c r="G126" s="245"/>
      <c r="H126" s="178"/>
    </row>
    <row r="127" spans="2:8" ht="20.100000000000001" customHeight="1" thickBot="1">
      <c r="B127" s="297" t="s">
        <v>5572</v>
      </c>
      <c r="C127" s="385"/>
      <c r="D127" s="386"/>
      <c r="E127" s="387"/>
      <c r="F127" s="387"/>
      <c r="G127" s="388"/>
      <c r="H127" s="178"/>
    </row>
    <row r="128" spans="2:8" ht="20.100000000000001" customHeight="1" thickBot="1">
      <c r="B128" s="297" t="s">
        <v>5388</v>
      </c>
      <c r="C128" s="385"/>
      <c r="D128" s="386"/>
      <c r="E128" s="387"/>
      <c r="F128" s="387"/>
      <c r="G128" s="388"/>
      <c r="H128" s="178"/>
    </row>
    <row r="129" spans="2:8">
      <c r="B129" s="179" t="s">
        <v>5389</v>
      </c>
      <c r="C129" s="180" t="s">
        <v>5573</v>
      </c>
      <c r="D129" s="359" t="s">
        <v>1845</v>
      </c>
      <c r="E129" s="184" t="s">
        <v>1848</v>
      </c>
      <c r="F129" s="183"/>
      <c r="G129" s="246" t="s">
        <v>5574</v>
      </c>
      <c r="H129" s="178"/>
    </row>
    <row r="130" spans="2:8">
      <c r="B130" s="186" t="s">
        <v>5392</v>
      </c>
      <c r="C130" s="187" t="s">
        <v>5575</v>
      </c>
      <c r="D130" s="188" t="s">
        <v>5394</v>
      </c>
      <c r="E130" s="4" t="s">
        <v>1848</v>
      </c>
      <c r="F130" s="189"/>
      <c r="G130" s="207"/>
      <c r="H130" s="178"/>
    </row>
    <row r="131" spans="2:8">
      <c r="B131" s="186" t="s">
        <v>5396</v>
      </c>
      <c r="C131" s="187" t="s">
        <v>5576</v>
      </c>
      <c r="D131" s="188" t="s">
        <v>1845</v>
      </c>
      <c r="E131" s="4" t="s">
        <v>1848</v>
      </c>
      <c r="F131" s="189"/>
      <c r="G131" s="207"/>
      <c r="H131" s="178"/>
    </row>
    <row r="132" spans="2:8" ht="33">
      <c r="B132" s="186" t="s">
        <v>5399</v>
      </c>
      <c r="C132" s="187" t="s">
        <v>5577</v>
      </c>
      <c r="D132" s="188" t="s">
        <v>1920</v>
      </c>
      <c r="E132" s="4" t="s">
        <v>2361</v>
      </c>
      <c r="F132" s="189"/>
      <c r="G132" s="207"/>
      <c r="H132" s="178"/>
    </row>
    <row r="133" spans="2:8">
      <c r="B133" s="186" t="s">
        <v>5402</v>
      </c>
      <c r="C133" s="187" t="s">
        <v>5578</v>
      </c>
      <c r="D133" s="188" t="s">
        <v>1845</v>
      </c>
      <c r="E133" s="4" t="s">
        <v>1848</v>
      </c>
      <c r="F133" s="189"/>
      <c r="G133" s="207"/>
      <c r="H133" s="178"/>
    </row>
    <row r="134" spans="2:8" ht="33">
      <c r="B134" s="186" t="s">
        <v>5405</v>
      </c>
      <c r="C134" s="187" t="s">
        <v>5579</v>
      </c>
      <c r="D134" s="188" t="s">
        <v>1998</v>
      </c>
      <c r="E134" s="4" t="s">
        <v>1848</v>
      </c>
      <c r="F134" s="189"/>
      <c r="G134" s="207"/>
      <c r="H134" s="178"/>
    </row>
    <row r="135" spans="2:8" ht="33">
      <c r="B135" s="186" t="s">
        <v>5408</v>
      </c>
      <c r="C135" s="187" t="s">
        <v>5580</v>
      </c>
      <c r="D135" s="188" t="s">
        <v>1845</v>
      </c>
      <c r="E135" s="4" t="s">
        <v>1848</v>
      </c>
      <c r="F135" s="189"/>
      <c r="G135" s="207"/>
      <c r="H135" s="178"/>
    </row>
    <row r="136" spans="2:8" ht="33">
      <c r="B136" s="186" t="s">
        <v>5411</v>
      </c>
      <c r="C136" s="187" t="s">
        <v>5581</v>
      </c>
      <c r="D136" s="188" t="s">
        <v>2698</v>
      </c>
      <c r="E136" s="4" t="s">
        <v>1848</v>
      </c>
      <c r="F136" s="189"/>
      <c r="G136" s="207"/>
      <c r="H136" s="178"/>
    </row>
    <row r="137" spans="2:8" ht="33">
      <c r="B137" s="186" t="s">
        <v>5414</v>
      </c>
      <c r="C137" s="187" t="s">
        <v>5582</v>
      </c>
      <c r="D137" s="188" t="s">
        <v>1998</v>
      </c>
      <c r="E137" s="4" t="s">
        <v>1848</v>
      </c>
      <c r="F137" s="189"/>
      <c r="G137" s="207"/>
      <c r="H137" s="178"/>
    </row>
    <row r="138" spans="2:8" ht="33">
      <c r="B138" s="186" t="s">
        <v>5417</v>
      </c>
      <c r="C138" s="187" t="s">
        <v>5583</v>
      </c>
      <c r="D138" s="188" t="s">
        <v>1845</v>
      </c>
      <c r="E138" s="4" t="s">
        <v>1848</v>
      </c>
      <c r="F138" s="189"/>
      <c r="G138" s="207"/>
      <c r="H138" s="178"/>
    </row>
    <row r="139" spans="2:8">
      <c r="B139" s="186" t="s">
        <v>5585</v>
      </c>
      <c r="C139" s="187" t="s">
        <v>5584</v>
      </c>
      <c r="D139" s="188" t="s">
        <v>5421</v>
      </c>
      <c r="E139" s="4" t="s">
        <v>5586</v>
      </c>
      <c r="F139" s="189"/>
      <c r="G139" s="207"/>
      <c r="H139" s="178"/>
    </row>
    <row r="140" spans="2:8" ht="33">
      <c r="B140" s="186" t="s">
        <v>5423</v>
      </c>
      <c r="C140" s="187" t="s">
        <v>5587</v>
      </c>
      <c r="D140" s="188" t="s">
        <v>1920</v>
      </c>
      <c r="E140" s="4" t="s">
        <v>2361</v>
      </c>
      <c r="F140" s="189"/>
      <c r="G140" s="207"/>
      <c r="H140" s="178"/>
    </row>
    <row r="141" spans="2:8">
      <c r="B141" s="186" t="s">
        <v>5426</v>
      </c>
      <c r="C141" s="187" t="s">
        <v>5588</v>
      </c>
      <c r="D141" s="188" t="s">
        <v>1845</v>
      </c>
      <c r="E141" s="4" t="s">
        <v>1848</v>
      </c>
      <c r="F141" s="189"/>
      <c r="G141" s="207"/>
      <c r="H141" s="178"/>
    </row>
    <row r="142" spans="2:8" ht="33">
      <c r="B142" s="186" t="s">
        <v>5428</v>
      </c>
      <c r="C142" s="187" t="s">
        <v>5589</v>
      </c>
      <c r="D142" s="188" t="s">
        <v>1998</v>
      </c>
      <c r="E142" s="4" t="s">
        <v>1848</v>
      </c>
      <c r="F142" s="189"/>
      <c r="G142" s="207"/>
      <c r="H142" s="178"/>
    </row>
    <row r="143" spans="2:8" ht="33">
      <c r="B143" s="186" t="s">
        <v>5430</v>
      </c>
      <c r="C143" s="187" t="s">
        <v>5590</v>
      </c>
      <c r="D143" s="188" t="s">
        <v>1845</v>
      </c>
      <c r="E143" s="4" t="s">
        <v>1848</v>
      </c>
      <c r="F143" s="189"/>
      <c r="G143" s="207"/>
      <c r="H143" s="178"/>
    </row>
    <row r="144" spans="2:8" ht="33">
      <c r="B144" s="186" t="s">
        <v>5432</v>
      </c>
      <c r="C144" s="187" t="s">
        <v>5591</v>
      </c>
      <c r="D144" s="188" t="s">
        <v>2698</v>
      </c>
      <c r="E144" s="4" t="s">
        <v>1848</v>
      </c>
      <c r="F144" s="189"/>
      <c r="G144" s="207"/>
      <c r="H144" s="178"/>
    </row>
    <row r="145" spans="2:8" ht="33">
      <c r="B145" s="186" t="s">
        <v>5434</v>
      </c>
      <c r="C145" s="187" t="s">
        <v>5592</v>
      </c>
      <c r="D145" s="188" t="s">
        <v>1998</v>
      </c>
      <c r="E145" s="4" t="s">
        <v>1848</v>
      </c>
      <c r="F145" s="189"/>
      <c r="G145" s="207"/>
      <c r="H145" s="178"/>
    </row>
    <row r="146" spans="2:8" ht="33">
      <c r="B146" s="186" t="s">
        <v>5436</v>
      </c>
      <c r="C146" s="187" t="s">
        <v>5593</v>
      </c>
      <c r="D146" s="188" t="s">
        <v>1845</v>
      </c>
      <c r="E146" s="4" t="s">
        <v>1848</v>
      </c>
      <c r="F146" s="189"/>
      <c r="G146" s="207"/>
      <c r="H146" s="178"/>
    </row>
    <row r="147" spans="2:8">
      <c r="B147" s="186" t="s">
        <v>5438</v>
      </c>
      <c r="C147" s="187" t="s">
        <v>5594</v>
      </c>
      <c r="D147" s="188" t="s">
        <v>5421</v>
      </c>
      <c r="E147" s="4" t="s">
        <v>1848</v>
      </c>
      <c r="F147" s="189"/>
      <c r="G147" s="207"/>
      <c r="H147" s="178"/>
    </row>
    <row r="148" spans="2:8" ht="33">
      <c r="B148" s="186" t="s">
        <v>5440</v>
      </c>
      <c r="C148" s="187" t="s">
        <v>5595</v>
      </c>
      <c r="D148" s="188" t="s">
        <v>1920</v>
      </c>
      <c r="E148" s="4" t="s">
        <v>2361</v>
      </c>
      <c r="F148" s="189"/>
      <c r="G148" s="207"/>
      <c r="H148" s="178"/>
    </row>
    <row r="149" spans="2:8">
      <c r="B149" s="186" t="s">
        <v>5443</v>
      </c>
      <c r="C149" s="187" t="s">
        <v>5596</v>
      </c>
      <c r="D149" s="188" t="s">
        <v>1845</v>
      </c>
      <c r="E149" s="4" t="s">
        <v>1848</v>
      </c>
      <c r="F149" s="189"/>
      <c r="G149" s="207"/>
      <c r="H149" s="178"/>
    </row>
    <row r="150" spans="2:8" ht="33">
      <c r="B150" s="186" t="s">
        <v>5445</v>
      </c>
      <c r="C150" s="187" t="s">
        <v>5597</v>
      </c>
      <c r="D150" s="188" t="s">
        <v>1998</v>
      </c>
      <c r="E150" s="4" t="s">
        <v>1848</v>
      </c>
      <c r="F150" s="189"/>
      <c r="G150" s="207"/>
      <c r="H150" s="178"/>
    </row>
    <row r="151" spans="2:8" ht="33">
      <c r="B151" s="186" t="s">
        <v>5447</v>
      </c>
      <c r="C151" s="187" t="s">
        <v>5598</v>
      </c>
      <c r="D151" s="188" t="s">
        <v>1845</v>
      </c>
      <c r="E151" s="4" t="s">
        <v>1848</v>
      </c>
      <c r="F151" s="189"/>
      <c r="G151" s="207"/>
      <c r="H151" s="178"/>
    </row>
    <row r="152" spans="2:8" ht="33">
      <c r="B152" s="186" t="s">
        <v>5449</v>
      </c>
      <c r="C152" s="187" t="s">
        <v>5599</v>
      </c>
      <c r="D152" s="188" t="s">
        <v>2698</v>
      </c>
      <c r="E152" s="4" t="s">
        <v>1848</v>
      </c>
      <c r="F152" s="189"/>
      <c r="G152" s="207"/>
      <c r="H152" s="178"/>
    </row>
    <row r="153" spans="2:8" ht="33">
      <c r="B153" s="186" t="s">
        <v>5451</v>
      </c>
      <c r="C153" s="187" t="s">
        <v>5600</v>
      </c>
      <c r="D153" s="188" t="s">
        <v>1998</v>
      </c>
      <c r="E153" s="4" t="s">
        <v>1848</v>
      </c>
      <c r="F153" s="189"/>
      <c r="G153" s="207"/>
      <c r="H153" s="178"/>
    </row>
    <row r="154" spans="2:8" ht="33">
      <c r="B154" s="186" t="s">
        <v>5453</v>
      </c>
      <c r="C154" s="187" t="s">
        <v>5601</v>
      </c>
      <c r="D154" s="188" t="s">
        <v>1845</v>
      </c>
      <c r="E154" s="4" t="s">
        <v>1848</v>
      </c>
      <c r="F154" s="189"/>
      <c r="G154" s="207"/>
      <c r="H154" s="178"/>
    </row>
    <row r="155" spans="2:8" ht="17.25" thickBot="1">
      <c r="B155" s="186" t="s">
        <v>5455</v>
      </c>
      <c r="C155" s="187" t="s">
        <v>5602</v>
      </c>
      <c r="D155" s="188" t="s">
        <v>5421</v>
      </c>
      <c r="E155" s="4" t="s">
        <v>1848</v>
      </c>
      <c r="F155" s="189"/>
      <c r="G155" s="245"/>
      <c r="H155" s="178"/>
    </row>
    <row r="156" spans="2:8" ht="20.100000000000001" customHeight="1" thickBot="1">
      <c r="B156" s="297" t="s">
        <v>5457</v>
      </c>
      <c r="C156" s="385"/>
      <c r="D156" s="386"/>
      <c r="E156" s="387"/>
      <c r="F156" s="387"/>
      <c r="G156" s="388"/>
      <c r="H156" s="178"/>
    </row>
    <row r="157" spans="2:8">
      <c r="B157" s="274" t="s">
        <v>252</v>
      </c>
      <c r="C157" s="275" t="s">
        <v>5603</v>
      </c>
      <c r="D157" s="307" t="s">
        <v>5421</v>
      </c>
      <c r="E157" s="204" t="s">
        <v>1848</v>
      </c>
      <c r="F157" s="256"/>
      <c r="G157" s="207"/>
      <c r="H157" s="178"/>
    </row>
    <row r="158" spans="2:8">
      <c r="B158" s="186" t="s">
        <v>5460</v>
      </c>
      <c r="C158" s="187" t="s">
        <v>5604</v>
      </c>
      <c r="D158" s="188" t="s">
        <v>1845</v>
      </c>
      <c r="E158" s="4" t="s">
        <v>1848</v>
      </c>
      <c r="F158" s="189"/>
      <c r="G158" s="207"/>
      <c r="H158" s="178"/>
    </row>
    <row r="159" spans="2:8">
      <c r="B159" s="186" t="s">
        <v>5463</v>
      </c>
      <c r="C159" s="187" t="s">
        <v>5605</v>
      </c>
      <c r="D159" s="188" t="s">
        <v>5394</v>
      </c>
      <c r="E159" s="4" t="s">
        <v>1848</v>
      </c>
      <c r="F159" s="189"/>
      <c r="G159" s="207"/>
      <c r="H159" s="178"/>
    </row>
    <row r="160" spans="2:8">
      <c r="B160" s="186" t="s">
        <v>5465</v>
      </c>
      <c r="C160" s="187" t="s">
        <v>5606</v>
      </c>
      <c r="D160" s="188" t="s">
        <v>1845</v>
      </c>
      <c r="E160" s="4" t="s">
        <v>1848</v>
      </c>
      <c r="F160" s="189"/>
      <c r="G160" s="207"/>
      <c r="H160" s="178"/>
    </row>
    <row r="161" spans="2:8" ht="33">
      <c r="B161" s="186" t="s">
        <v>5467</v>
      </c>
      <c r="C161" s="187" t="s">
        <v>5607</v>
      </c>
      <c r="D161" s="188" t="s">
        <v>1920</v>
      </c>
      <c r="E161" s="4" t="s">
        <v>2361</v>
      </c>
      <c r="F161" s="189"/>
      <c r="G161" s="207"/>
      <c r="H161" s="178"/>
    </row>
    <row r="162" spans="2:8">
      <c r="B162" s="186" t="s">
        <v>5469</v>
      </c>
      <c r="C162" s="187" t="s">
        <v>5608</v>
      </c>
      <c r="D162" s="188" t="s">
        <v>1845</v>
      </c>
      <c r="E162" s="4" t="s">
        <v>1848</v>
      </c>
      <c r="F162" s="189"/>
      <c r="G162" s="207"/>
      <c r="H162" s="178"/>
    </row>
    <row r="163" spans="2:8" ht="33">
      <c r="B163" s="186" t="s">
        <v>5471</v>
      </c>
      <c r="C163" s="187" t="s">
        <v>5609</v>
      </c>
      <c r="D163" s="188" t="s">
        <v>1998</v>
      </c>
      <c r="E163" s="4" t="s">
        <v>1848</v>
      </c>
      <c r="F163" s="189"/>
      <c r="G163" s="207"/>
      <c r="H163" s="178"/>
    </row>
    <row r="164" spans="2:8" ht="33">
      <c r="B164" s="186" t="s">
        <v>5473</v>
      </c>
      <c r="C164" s="187" t="s">
        <v>5610</v>
      </c>
      <c r="D164" s="188" t="s">
        <v>1845</v>
      </c>
      <c r="E164" s="4" t="s">
        <v>1848</v>
      </c>
      <c r="F164" s="189"/>
      <c r="G164" s="207"/>
      <c r="H164" s="178"/>
    </row>
    <row r="165" spans="2:8" ht="33">
      <c r="B165" s="186" t="s">
        <v>5475</v>
      </c>
      <c r="C165" s="187" t="s">
        <v>5611</v>
      </c>
      <c r="D165" s="188" t="s">
        <v>2698</v>
      </c>
      <c r="E165" s="4" t="s">
        <v>1848</v>
      </c>
      <c r="F165" s="189"/>
      <c r="G165" s="207"/>
      <c r="H165" s="178"/>
    </row>
    <row r="166" spans="2:8" ht="33">
      <c r="B166" s="186" t="s">
        <v>5477</v>
      </c>
      <c r="C166" s="187" t="s">
        <v>5612</v>
      </c>
      <c r="D166" s="188" t="s">
        <v>1998</v>
      </c>
      <c r="E166" s="4" t="s">
        <v>1848</v>
      </c>
      <c r="F166" s="189"/>
      <c r="G166" s="207"/>
      <c r="H166" s="178"/>
    </row>
    <row r="167" spans="2:8" ht="33">
      <c r="B167" s="186" t="s">
        <v>5479</v>
      </c>
      <c r="C167" s="187" t="s">
        <v>5613</v>
      </c>
      <c r="D167" s="188" t="s">
        <v>1845</v>
      </c>
      <c r="E167" s="4" t="s">
        <v>1848</v>
      </c>
      <c r="F167" s="189"/>
      <c r="G167" s="207"/>
      <c r="H167" s="178"/>
    </row>
    <row r="168" spans="2:8">
      <c r="B168" s="186" t="s">
        <v>5481</v>
      </c>
      <c r="C168" s="187" t="s">
        <v>5614</v>
      </c>
      <c r="D168" s="188" t="s">
        <v>5421</v>
      </c>
      <c r="E168" s="4" t="s">
        <v>1848</v>
      </c>
      <c r="F168" s="189"/>
      <c r="G168" s="207"/>
      <c r="H168" s="178"/>
    </row>
    <row r="169" spans="2:8" ht="33">
      <c r="B169" s="186" t="s">
        <v>5483</v>
      </c>
      <c r="C169" s="187" t="s">
        <v>5615</v>
      </c>
      <c r="D169" s="188" t="s">
        <v>1920</v>
      </c>
      <c r="E169" s="4" t="s">
        <v>2361</v>
      </c>
      <c r="F169" s="189"/>
      <c r="G169" s="207"/>
      <c r="H169" s="178"/>
    </row>
    <row r="170" spans="2:8">
      <c r="B170" s="186" t="s">
        <v>5485</v>
      </c>
      <c r="C170" s="187" t="s">
        <v>5616</v>
      </c>
      <c r="D170" s="188" t="s">
        <v>1845</v>
      </c>
      <c r="E170" s="4" t="s">
        <v>1848</v>
      </c>
      <c r="F170" s="189"/>
      <c r="G170" s="207"/>
      <c r="H170" s="178"/>
    </row>
    <row r="171" spans="2:8" ht="33">
      <c r="B171" s="186" t="s">
        <v>5487</v>
      </c>
      <c r="C171" s="187" t="s">
        <v>5617</v>
      </c>
      <c r="D171" s="188" t="s">
        <v>1998</v>
      </c>
      <c r="E171" s="4" t="s">
        <v>1848</v>
      </c>
      <c r="F171" s="189"/>
      <c r="G171" s="207"/>
      <c r="H171" s="178"/>
    </row>
    <row r="172" spans="2:8" ht="33">
      <c r="B172" s="186" t="s">
        <v>5489</v>
      </c>
      <c r="C172" s="187" t="s">
        <v>5618</v>
      </c>
      <c r="D172" s="188" t="s">
        <v>1845</v>
      </c>
      <c r="E172" s="4" t="s">
        <v>1848</v>
      </c>
      <c r="F172" s="189"/>
      <c r="G172" s="207"/>
      <c r="H172" s="178"/>
    </row>
    <row r="173" spans="2:8" ht="33">
      <c r="B173" s="186" t="s">
        <v>5491</v>
      </c>
      <c r="C173" s="187" t="s">
        <v>5619</v>
      </c>
      <c r="D173" s="188" t="s">
        <v>2698</v>
      </c>
      <c r="E173" s="4" t="s">
        <v>1848</v>
      </c>
      <c r="F173" s="189"/>
      <c r="G173" s="207"/>
      <c r="H173" s="178"/>
    </row>
    <row r="174" spans="2:8" ht="33">
      <c r="B174" s="186" t="s">
        <v>5493</v>
      </c>
      <c r="C174" s="187" t="s">
        <v>5620</v>
      </c>
      <c r="D174" s="188" t="s">
        <v>1998</v>
      </c>
      <c r="E174" s="4" t="s">
        <v>1848</v>
      </c>
      <c r="F174" s="189"/>
      <c r="G174" s="207"/>
      <c r="H174" s="178"/>
    </row>
    <row r="175" spans="2:8" ht="33">
      <c r="B175" s="186" t="s">
        <v>5495</v>
      </c>
      <c r="C175" s="187" t="s">
        <v>5621</v>
      </c>
      <c r="D175" s="188" t="s">
        <v>1845</v>
      </c>
      <c r="E175" s="4" t="s">
        <v>1848</v>
      </c>
      <c r="F175" s="189"/>
      <c r="G175" s="207"/>
      <c r="H175" s="178"/>
    </row>
    <row r="176" spans="2:8">
      <c r="B176" s="186" t="s">
        <v>5497</v>
      </c>
      <c r="C176" s="187" t="s">
        <v>5622</v>
      </c>
      <c r="D176" s="188" t="s">
        <v>5421</v>
      </c>
      <c r="E176" s="4" t="s">
        <v>1848</v>
      </c>
      <c r="F176" s="189"/>
      <c r="G176" s="207"/>
      <c r="H176" s="178"/>
    </row>
    <row r="177" spans="2:8" ht="33">
      <c r="B177" s="186" t="s">
        <v>5499</v>
      </c>
      <c r="C177" s="187" t="s">
        <v>5623</v>
      </c>
      <c r="D177" s="188" t="s">
        <v>1920</v>
      </c>
      <c r="E177" s="4" t="s">
        <v>2361</v>
      </c>
      <c r="F177" s="189"/>
      <c r="G177" s="207"/>
      <c r="H177" s="178"/>
    </row>
    <row r="178" spans="2:8">
      <c r="B178" s="186" t="s">
        <v>5501</v>
      </c>
      <c r="C178" s="187" t="s">
        <v>5624</v>
      </c>
      <c r="D178" s="188" t="s">
        <v>1845</v>
      </c>
      <c r="E178" s="4" t="s">
        <v>1848</v>
      </c>
      <c r="F178" s="189"/>
      <c r="G178" s="207"/>
      <c r="H178" s="178"/>
    </row>
    <row r="179" spans="2:8" ht="33">
      <c r="B179" s="186" t="s">
        <v>5503</v>
      </c>
      <c r="C179" s="187" t="s">
        <v>5625</v>
      </c>
      <c r="D179" s="188" t="s">
        <v>1998</v>
      </c>
      <c r="E179" s="4" t="s">
        <v>1848</v>
      </c>
      <c r="F179" s="189"/>
      <c r="G179" s="207"/>
      <c r="H179" s="178"/>
    </row>
    <row r="180" spans="2:8" ht="33">
      <c r="B180" s="186" t="s">
        <v>5505</v>
      </c>
      <c r="C180" s="187" t="s">
        <v>5626</v>
      </c>
      <c r="D180" s="188" t="s">
        <v>1845</v>
      </c>
      <c r="E180" s="4" t="s">
        <v>1848</v>
      </c>
      <c r="F180" s="189"/>
      <c r="G180" s="207"/>
      <c r="H180" s="178"/>
    </row>
    <row r="181" spans="2:8" ht="33">
      <c r="B181" s="186" t="s">
        <v>5507</v>
      </c>
      <c r="C181" s="187" t="s">
        <v>5627</v>
      </c>
      <c r="D181" s="188" t="s">
        <v>2698</v>
      </c>
      <c r="E181" s="4" t="s">
        <v>1848</v>
      </c>
      <c r="F181" s="189"/>
      <c r="G181" s="207"/>
      <c r="H181" s="178"/>
    </row>
    <row r="182" spans="2:8" ht="33">
      <c r="B182" s="186" t="s">
        <v>5509</v>
      </c>
      <c r="C182" s="187" t="s">
        <v>5628</v>
      </c>
      <c r="D182" s="188" t="s">
        <v>1998</v>
      </c>
      <c r="E182" s="4" t="s">
        <v>1848</v>
      </c>
      <c r="F182" s="189"/>
      <c r="G182" s="207"/>
      <c r="H182" s="178"/>
    </row>
    <row r="183" spans="2:8" ht="33">
      <c r="B183" s="186" t="s">
        <v>5511</v>
      </c>
      <c r="C183" s="187" t="s">
        <v>5629</v>
      </c>
      <c r="D183" s="188" t="s">
        <v>1845</v>
      </c>
      <c r="E183" s="4" t="s">
        <v>1848</v>
      </c>
      <c r="F183" s="189"/>
      <c r="G183" s="207"/>
      <c r="H183" s="178"/>
    </row>
    <row r="184" spans="2:8" ht="17.25" thickBot="1">
      <c r="B184" s="186" t="s">
        <v>5513</v>
      </c>
      <c r="C184" s="187" t="s">
        <v>5630</v>
      </c>
      <c r="D184" s="188" t="s">
        <v>5421</v>
      </c>
      <c r="E184" s="4" t="s">
        <v>1848</v>
      </c>
      <c r="F184" s="189"/>
      <c r="G184" s="245"/>
      <c r="H184" s="178"/>
    </row>
    <row r="185" spans="2:8" ht="20.100000000000001" customHeight="1" thickBot="1">
      <c r="B185" s="297" t="s">
        <v>5631</v>
      </c>
      <c r="C185" s="385"/>
      <c r="D185" s="386"/>
      <c r="E185" s="387"/>
      <c r="F185" s="387"/>
      <c r="G185" s="388"/>
      <c r="H185" s="178"/>
    </row>
    <row r="186" spans="2:8">
      <c r="B186" s="274" t="s">
        <v>5516</v>
      </c>
      <c r="C186" s="275" t="s">
        <v>5632</v>
      </c>
      <c r="D186" s="307" t="s">
        <v>5421</v>
      </c>
      <c r="E186" s="204" t="s">
        <v>1848</v>
      </c>
      <c r="F186" s="256"/>
      <c r="G186" s="207"/>
      <c r="H186" s="178"/>
    </row>
    <row r="187" spans="2:8">
      <c r="B187" s="186" t="s">
        <v>5518</v>
      </c>
      <c r="C187" s="187" t="s">
        <v>5633</v>
      </c>
      <c r="D187" s="188" t="s">
        <v>1845</v>
      </c>
      <c r="E187" s="4" t="s">
        <v>1848</v>
      </c>
      <c r="F187" s="189"/>
      <c r="G187" s="207"/>
      <c r="H187" s="178"/>
    </row>
    <row r="188" spans="2:8">
      <c r="B188" s="186" t="s">
        <v>5520</v>
      </c>
      <c r="C188" s="187" t="s">
        <v>5634</v>
      </c>
      <c r="D188" s="188" t="s">
        <v>5394</v>
      </c>
      <c r="E188" s="4" t="s">
        <v>1848</v>
      </c>
      <c r="F188" s="189"/>
      <c r="G188" s="207"/>
      <c r="H188" s="178"/>
    </row>
    <row r="189" spans="2:8">
      <c r="B189" s="186" t="s">
        <v>5522</v>
      </c>
      <c r="C189" s="187" t="s">
        <v>5635</v>
      </c>
      <c r="D189" s="188" t="s">
        <v>1845</v>
      </c>
      <c r="E189" s="4" t="s">
        <v>1848</v>
      </c>
      <c r="F189" s="189"/>
      <c r="G189" s="207"/>
      <c r="H189" s="178"/>
    </row>
    <row r="190" spans="2:8" ht="33">
      <c r="B190" s="186" t="s">
        <v>5524</v>
      </c>
      <c r="C190" s="187" t="s">
        <v>5636</v>
      </c>
      <c r="D190" s="188" t="s">
        <v>1920</v>
      </c>
      <c r="E190" s="4" t="s">
        <v>2361</v>
      </c>
      <c r="F190" s="189"/>
      <c r="G190" s="207"/>
      <c r="H190" s="178"/>
    </row>
    <row r="191" spans="2:8">
      <c r="B191" s="186" t="s">
        <v>5526</v>
      </c>
      <c r="C191" s="187" t="s">
        <v>5637</v>
      </c>
      <c r="D191" s="188" t="s">
        <v>1845</v>
      </c>
      <c r="E191" s="4" t="s">
        <v>1848</v>
      </c>
      <c r="F191" s="189"/>
      <c r="G191" s="207"/>
      <c r="H191" s="178"/>
    </row>
    <row r="192" spans="2:8" ht="33">
      <c r="B192" s="186" t="s">
        <v>5528</v>
      </c>
      <c r="C192" s="187" t="s">
        <v>5638</v>
      </c>
      <c r="D192" s="188" t="s">
        <v>1998</v>
      </c>
      <c r="E192" s="4" t="s">
        <v>1848</v>
      </c>
      <c r="F192" s="189"/>
      <c r="G192" s="207"/>
      <c r="H192" s="178"/>
    </row>
    <row r="193" spans="2:8" ht="33">
      <c r="B193" s="186" t="s">
        <v>5530</v>
      </c>
      <c r="C193" s="187" t="s">
        <v>5639</v>
      </c>
      <c r="D193" s="188" t="s">
        <v>1845</v>
      </c>
      <c r="E193" s="4" t="s">
        <v>1848</v>
      </c>
      <c r="F193" s="189"/>
      <c r="G193" s="207"/>
      <c r="H193" s="178"/>
    </row>
    <row r="194" spans="2:8" ht="33">
      <c r="B194" s="186" t="s">
        <v>5532</v>
      </c>
      <c r="C194" s="187" t="s">
        <v>5640</v>
      </c>
      <c r="D194" s="188" t="s">
        <v>2698</v>
      </c>
      <c r="E194" s="4" t="s">
        <v>1848</v>
      </c>
      <c r="F194" s="189"/>
      <c r="G194" s="207"/>
      <c r="H194" s="178"/>
    </row>
    <row r="195" spans="2:8" ht="33">
      <c r="B195" s="186" t="s">
        <v>5534</v>
      </c>
      <c r="C195" s="187" t="s">
        <v>5641</v>
      </c>
      <c r="D195" s="188" t="s">
        <v>1998</v>
      </c>
      <c r="E195" s="4" t="s">
        <v>1848</v>
      </c>
      <c r="F195" s="189"/>
      <c r="G195" s="207"/>
      <c r="H195" s="178"/>
    </row>
    <row r="196" spans="2:8" ht="33">
      <c r="B196" s="186" t="s">
        <v>5536</v>
      </c>
      <c r="C196" s="187" t="s">
        <v>5642</v>
      </c>
      <c r="D196" s="188" t="s">
        <v>1845</v>
      </c>
      <c r="E196" s="4" t="s">
        <v>1848</v>
      </c>
      <c r="F196" s="189"/>
      <c r="G196" s="207"/>
      <c r="H196" s="178"/>
    </row>
    <row r="197" spans="2:8">
      <c r="B197" s="186" t="s">
        <v>5538</v>
      </c>
      <c r="C197" s="187" t="s">
        <v>5643</v>
      </c>
      <c r="D197" s="188" t="s">
        <v>5421</v>
      </c>
      <c r="E197" s="4" t="s">
        <v>1848</v>
      </c>
      <c r="F197" s="189"/>
      <c r="G197" s="207"/>
      <c r="H197" s="178"/>
    </row>
    <row r="198" spans="2:8" ht="33">
      <c r="B198" s="186" t="s">
        <v>5540</v>
      </c>
      <c r="C198" s="187" t="s">
        <v>5644</v>
      </c>
      <c r="D198" s="188" t="s">
        <v>1920</v>
      </c>
      <c r="E198" s="4" t="s">
        <v>2361</v>
      </c>
      <c r="F198" s="189"/>
      <c r="G198" s="207"/>
      <c r="H198" s="178"/>
    </row>
    <row r="199" spans="2:8">
      <c r="B199" s="186" t="s">
        <v>5542</v>
      </c>
      <c r="C199" s="187" t="s">
        <v>5645</v>
      </c>
      <c r="D199" s="188" t="s">
        <v>1845</v>
      </c>
      <c r="E199" s="4" t="s">
        <v>1848</v>
      </c>
      <c r="F199" s="189"/>
      <c r="G199" s="207"/>
      <c r="H199" s="178"/>
    </row>
    <row r="200" spans="2:8" ht="33">
      <c r="B200" s="186" t="s">
        <v>5544</v>
      </c>
      <c r="C200" s="187" t="s">
        <v>5646</v>
      </c>
      <c r="D200" s="188" t="s">
        <v>1998</v>
      </c>
      <c r="E200" s="4" t="s">
        <v>1848</v>
      </c>
      <c r="F200" s="189"/>
      <c r="G200" s="207"/>
      <c r="H200" s="178"/>
    </row>
    <row r="201" spans="2:8" ht="33">
      <c r="B201" s="186" t="s">
        <v>5546</v>
      </c>
      <c r="C201" s="187" t="s">
        <v>5647</v>
      </c>
      <c r="D201" s="188" t="s">
        <v>1845</v>
      </c>
      <c r="E201" s="4" t="s">
        <v>1848</v>
      </c>
      <c r="F201" s="189"/>
      <c r="G201" s="207"/>
      <c r="H201" s="178"/>
    </row>
    <row r="202" spans="2:8" ht="33">
      <c r="B202" s="186" t="s">
        <v>5548</v>
      </c>
      <c r="C202" s="187" t="s">
        <v>5648</v>
      </c>
      <c r="D202" s="188" t="s">
        <v>2698</v>
      </c>
      <c r="E202" s="4" t="s">
        <v>1848</v>
      </c>
      <c r="F202" s="189"/>
      <c r="G202" s="207"/>
      <c r="H202" s="178"/>
    </row>
    <row r="203" spans="2:8" ht="33">
      <c r="B203" s="186" t="s">
        <v>5550</v>
      </c>
      <c r="C203" s="187" t="s">
        <v>5649</v>
      </c>
      <c r="D203" s="188" t="s">
        <v>1998</v>
      </c>
      <c r="E203" s="4" t="s">
        <v>1848</v>
      </c>
      <c r="F203" s="189"/>
      <c r="G203" s="207"/>
      <c r="H203" s="178"/>
    </row>
    <row r="204" spans="2:8" ht="33">
      <c r="B204" s="186" t="s">
        <v>5552</v>
      </c>
      <c r="C204" s="187" t="s">
        <v>5650</v>
      </c>
      <c r="D204" s="188" t="s">
        <v>1845</v>
      </c>
      <c r="E204" s="4" t="s">
        <v>1848</v>
      </c>
      <c r="F204" s="189"/>
      <c r="G204" s="207"/>
      <c r="H204" s="178"/>
    </row>
    <row r="205" spans="2:8">
      <c r="B205" s="186" t="s">
        <v>5554</v>
      </c>
      <c r="C205" s="187" t="s">
        <v>5651</v>
      </c>
      <c r="D205" s="188" t="s">
        <v>5421</v>
      </c>
      <c r="E205" s="4" t="s">
        <v>1848</v>
      </c>
      <c r="F205" s="189"/>
      <c r="G205" s="207"/>
      <c r="H205" s="178"/>
    </row>
    <row r="206" spans="2:8" ht="33">
      <c r="B206" s="186" t="s">
        <v>5556</v>
      </c>
      <c r="C206" s="187" t="s">
        <v>5652</v>
      </c>
      <c r="D206" s="188" t="s">
        <v>1920</v>
      </c>
      <c r="E206" s="4" t="s">
        <v>2361</v>
      </c>
      <c r="F206" s="189"/>
      <c r="G206" s="207"/>
      <c r="H206" s="178"/>
    </row>
    <row r="207" spans="2:8">
      <c r="B207" s="186" t="s">
        <v>5558</v>
      </c>
      <c r="C207" s="187" t="s">
        <v>5653</v>
      </c>
      <c r="D207" s="188" t="s">
        <v>1845</v>
      </c>
      <c r="E207" s="4" t="s">
        <v>1848</v>
      </c>
      <c r="F207" s="189"/>
      <c r="G207" s="207"/>
      <c r="H207" s="178"/>
    </row>
    <row r="208" spans="2:8" ht="33">
      <c r="B208" s="186" t="s">
        <v>5560</v>
      </c>
      <c r="C208" s="187" t="s">
        <v>5654</v>
      </c>
      <c r="D208" s="188" t="s">
        <v>1998</v>
      </c>
      <c r="E208" s="4" t="s">
        <v>1848</v>
      </c>
      <c r="F208" s="189"/>
      <c r="G208" s="207"/>
      <c r="H208" s="178"/>
    </row>
    <row r="209" spans="2:8" ht="33">
      <c r="B209" s="186" t="s">
        <v>5562</v>
      </c>
      <c r="C209" s="187" t="s">
        <v>5655</v>
      </c>
      <c r="D209" s="188" t="s">
        <v>1845</v>
      </c>
      <c r="E209" s="4" t="s">
        <v>1848</v>
      </c>
      <c r="F209" s="189"/>
      <c r="G209" s="207"/>
      <c r="H209" s="178"/>
    </row>
    <row r="210" spans="2:8" ht="33">
      <c r="B210" s="186" t="s">
        <v>5564</v>
      </c>
      <c r="C210" s="187" t="s">
        <v>5656</v>
      </c>
      <c r="D210" s="188" t="s">
        <v>2698</v>
      </c>
      <c r="E210" s="4" t="s">
        <v>1848</v>
      </c>
      <c r="F210" s="189"/>
      <c r="G210" s="207"/>
      <c r="H210" s="178"/>
    </row>
    <row r="211" spans="2:8" ht="33">
      <c r="B211" s="186" t="s">
        <v>5566</v>
      </c>
      <c r="C211" s="187" t="s">
        <v>5657</v>
      </c>
      <c r="D211" s="188" t="s">
        <v>1998</v>
      </c>
      <c r="E211" s="4" t="s">
        <v>1848</v>
      </c>
      <c r="F211" s="189"/>
      <c r="G211" s="207"/>
      <c r="H211" s="178"/>
    </row>
    <row r="212" spans="2:8" ht="33">
      <c r="B212" s="186" t="s">
        <v>5568</v>
      </c>
      <c r="C212" s="187" t="s">
        <v>5658</v>
      </c>
      <c r="D212" s="188" t="s">
        <v>1845</v>
      </c>
      <c r="E212" s="4" t="s">
        <v>1848</v>
      </c>
      <c r="F212" s="189"/>
      <c r="G212" s="207"/>
      <c r="H212" s="178"/>
    </row>
    <row r="213" spans="2:8" ht="17.25" thickBot="1">
      <c r="B213" s="186" t="s">
        <v>5570</v>
      </c>
      <c r="C213" s="187" t="s">
        <v>5659</v>
      </c>
      <c r="D213" s="188" t="s">
        <v>5421</v>
      </c>
      <c r="E213" s="4" t="s">
        <v>1848</v>
      </c>
      <c r="F213" s="189"/>
      <c r="G213" s="245"/>
      <c r="H213" s="178"/>
    </row>
    <row r="214" spans="2:8">
      <c r="B214" s="358" t="s">
        <v>5660</v>
      </c>
      <c r="C214" s="231"/>
      <c r="D214" s="232"/>
      <c r="E214" s="200"/>
      <c r="F214" s="200"/>
      <c r="G214" s="311"/>
      <c r="H214" s="178"/>
    </row>
    <row r="215" spans="2:8" ht="17.25" thickBot="1">
      <c r="B215" s="389" t="s">
        <v>5661</v>
      </c>
      <c r="C215" s="236"/>
      <c r="D215" s="237"/>
      <c r="E215" s="238"/>
      <c r="F215" s="238"/>
      <c r="G215" s="263"/>
      <c r="H215" s="178"/>
    </row>
    <row r="216" spans="2:8" ht="60">
      <c r="B216" s="274" t="s">
        <v>477</v>
      </c>
      <c r="C216" s="275" t="s">
        <v>5662</v>
      </c>
      <c r="D216" s="307" t="s">
        <v>1998</v>
      </c>
      <c r="E216" s="204" t="s">
        <v>5357</v>
      </c>
      <c r="F216" s="256"/>
      <c r="G216" s="208" t="s">
        <v>5663</v>
      </c>
      <c r="H216" s="178"/>
    </row>
    <row r="217" spans="2:8" ht="30">
      <c r="B217" s="186" t="s">
        <v>788</v>
      </c>
      <c r="C217" s="187" t="s">
        <v>5664</v>
      </c>
      <c r="D217" s="188" t="s">
        <v>1845</v>
      </c>
      <c r="E217" s="4" t="s">
        <v>2877</v>
      </c>
      <c r="F217" s="189"/>
      <c r="G217" s="190" t="s">
        <v>5665</v>
      </c>
      <c r="H217" s="178"/>
    </row>
    <row r="218" spans="2:8">
      <c r="B218" s="186" t="s">
        <v>789</v>
      </c>
      <c r="C218" s="187" t="s">
        <v>5666</v>
      </c>
      <c r="D218" s="188" t="s">
        <v>1845</v>
      </c>
      <c r="E218" s="4" t="s">
        <v>2877</v>
      </c>
      <c r="F218" s="189"/>
      <c r="G218" s="190"/>
      <c r="H218" s="178"/>
    </row>
    <row r="219" spans="2:8">
      <c r="B219" s="186" t="s">
        <v>5667</v>
      </c>
      <c r="C219" s="187" t="s">
        <v>5668</v>
      </c>
      <c r="D219" s="188" t="s">
        <v>1845</v>
      </c>
      <c r="E219" s="4" t="s">
        <v>2877</v>
      </c>
      <c r="F219" s="189"/>
      <c r="G219" s="190"/>
      <c r="H219" s="178"/>
    </row>
    <row r="220" spans="2:8">
      <c r="B220" s="186" t="s">
        <v>791</v>
      </c>
      <c r="C220" s="187" t="s">
        <v>5669</v>
      </c>
      <c r="D220" s="188" t="s">
        <v>2698</v>
      </c>
      <c r="E220" s="4" t="s">
        <v>2881</v>
      </c>
      <c r="F220" s="189"/>
      <c r="G220" s="190"/>
      <c r="H220" s="178"/>
    </row>
    <row r="221" spans="2:8">
      <c r="B221" s="186" t="s">
        <v>792</v>
      </c>
      <c r="C221" s="187" t="s">
        <v>5670</v>
      </c>
      <c r="D221" s="188" t="s">
        <v>1845</v>
      </c>
      <c r="E221" s="4" t="s">
        <v>2877</v>
      </c>
      <c r="F221" s="189"/>
      <c r="G221" s="190"/>
      <c r="H221" s="178"/>
    </row>
    <row r="222" spans="2:8" ht="33">
      <c r="B222" s="186" t="s">
        <v>5671</v>
      </c>
      <c r="C222" s="187" t="s">
        <v>5672</v>
      </c>
      <c r="D222" s="188" t="s">
        <v>1845</v>
      </c>
      <c r="E222" s="4" t="s">
        <v>2877</v>
      </c>
      <c r="F222" s="189"/>
      <c r="G222" s="190"/>
      <c r="H222" s="178"/>
    </row>
    <row r="223" spans="2:8">
      <c r="B223" s="186" t="s">
        <v>5673</v>
      </c>
      <c r="C223" s="187" t="s">
        <v>5674</v>
      </c>
      <c r="D223" s="188" t="s">
        <v>1845</v>
      </c>
      <c r="E223" s="4" t="s">
        <v>2877</v>
      </c>
      <c r="F223" s="189"/>
      <c r="G223" s="190"/>
      <c r="H223" s="178"/>
    </row>
    <row r="224" spans="2:8">
      <c r="B224" s="186" t="s">
        <v>795</v>
      </c>
      <c r="C224" s="187" t="s">
        <v>5675</v>
      </c>
      <c r="D224" s="188" t="s">
        <v>1845</v>
      </c>
      <c r="E224" s="4" t="s">
        <v>2877</v>
      </c>
      <c r="F224" s="189"/>
      <c r="G224" s="190"/>
      <c r="H224" s="178"/>
    </row>
    <row r="225" spans="2:8">
      <c r="B225" s="186" t="s">
        <v>5676</v>
      </c>
      <c r="C225" s="187" t="s">
        <v>5677</v>
      </c>
      <c r="D225" s="188" t="s">
        <v>1845</v>
      </c>
      <c r="E225" s="4" t="s">
        <v>2877</v>
      </c>
      <c r="F225" s="189"/>
      <c r="G225" s="190"/>
      <c r="H225" s="178"/>
    </row>
    <row r="226" spans="2:8">
      <c r="B226" s="186" t="s">
        <v>797</v>
      </c>
      <c r="C226" s="187" t="s">
        <v>5678</v>
      </c>
      <c r="D226" s="188" t="s">
        <v>2698</v>
      </c>
      <c r="E226" s="4" t="s">
        <v>2881</v>
      </c>
      <c r="F226" s="189"/>
      <c r="G226" s="190"/>
      <c r="H226" s="178"/>
    </row>
    <row r="227" spans="2:8">
      <c r="B227" s="186" t="s">
        <v>798</v>
      </c>
      <c r="C227" s="187" t="s">
        <v>5679</v>
      </c>
      <c r="D227" s="188" t="s">
        <v>1845</v>
      </c>
      <c r="E227" s="4" t="s">
        <v>2877</v>
      </c>
      <c r="F227" s="189"/>
      <c r="G227" s="190"/>
      <c r="H227" s="178"/>
    </row>
    <row r="228" spans="2:8">
      <c r="B228" s="186" t="s">
        <v>5680</v>
      </c>
      <c r="C228" s="187" t="s">
        <v>5681</v>
      </c>
      <c r="D228" s="188" t="s">
        <v>1845</v>
      </c>
      <c r="E228" s="4" t="s">
        <v>2877</v>
      </c>
      <c r="F228" s="189"/>
      <c r="G228" s="190"/>
      <c r="H228" s="178"/>
    </row>
    <row r="229" spans="2:8" ht="17.25" thickBot="1">
      <c r="B229" s="186" t="s">
        <v>5682</v>
      </c>
      <c r="C229" s="187" t="s">
        <v>5683</v>
      </c>
      <c r="D229" s="188" t="s">
        <v>1845</v>
      </c>
      <c r="E229" s="4" t="s">
        <v>2877</v>
      </c>
      <c r="F229" s="189"/>
      <c r="G229" s="190"/>
      <c r="H229" s="178"/>
    </row>
    <row r="230" spans="2:8" ht="20.100000000000001" customHeight="1" thickBot="1">
      <c r="B230" s="297" t="s">
        <v>5387</v>
      </c>
      <c r="C230" s="385"/>
      <c r="D230" s="386"/>
      <c r="E230" s="387"/>
      <c r="F230" s="387"/>
      <c r="G230" s="388"/>
      <c r="H230" s="178"/>
    </row>
    <row r="231" spans="2:8" ht="20.100000000000001" customHeight="1" thickBot="1">
      <c r="B231" s="297" t="s">
        <v>5388</v>
      </c>
      <c r="C231" s="385"/>
      <c r="D231" s="386"/>
      <c r="E231" s="387"/>
      <c r="F231" s="387"/>
      <c r="G231" s="388"/>
      <c r="H231" s="178"/>
    </row>
    <row r="232" spans="2:8" ht="30" customHeight="1">
      <c r="B232" s="179" t="s">
        <v>5389</v>
      </c>
      <c r="C232" s="180" t="s">
        <v>5684</v>
      </c>
      <c r="D232" s="359" t="s">
        <v>1845</v>
      </c>
      <c r="E232" s="184" t="s">
        <v>2264</v>
      </c>
      <c r="F232" s="183"/>
      <c r="G232" s="390" t="s">
        <v>5685</v>
      </c>
      <c r="H232" s="178"/>
    </row>
    <row r="233" spans="2:8">
      <c r="B233" s="186" t="s">
        <v>5392</v>
      </c>
      <c r="C233" s="187" t="s">
        <v>5686</v>
      </c>
      <c r="D233" s="188" t="s">
        <v>5394</v>
      </c>
      <c r="E233" s="4" t="s">
        <v>2264</v>
      </c>
      <c r="F233" s="189"/>
      <c r="G233" s="391"/>
      <c r="H233" s="178"/>
    </row>
    <row r="234" spans="2:8">
      <c r="B234" s="186" t="s">
        <v>5396</v>
      </c>
      <c r="C234" s="187" t="s">
        <v>5687</v>
      </c>
      <c r="D234" s="188" t="s">
        <v>1845</v>
      </c>
      <c r="E234" s="4" t="s">
        <v>2264</v>
      </c>
      <c r="F234" s="189"/>
      <c r="G234" s="391"/>
      <c r="H234" s="178"/>
    </row>
    <row r="235" spans="2:8" ht="33">
      <c r="B235" s="186" t="s">
        <v>5399</v>
      </c>
      <c r="C235" s="187" t="s">
        <v>5688</v>
      </c>
      <c r="D235" s="188" t="s">
        <v>1920</v>
      </c>
      <c r="E235" s="4" t="s">
        <v>5689</v>
      </c>
      <c r="F235" s="189"/>
      <c r="G235" s="391"/>
      <c r="H235" s="178"/>
    </row>
    <row r="236" spans="2:8">
      <c r="B236" s="186" t="s">
        <v>5690</v>
      </c>
      <c r="C236" s="187" t="s">
        <v>5691</v>
      </c>
      <c r="D236" s="188" t="s">
        <v>1845</v>
      </c>
      <c r="E236" s="4" t="s">
        <v>2264</v>
      </c>
      <c r="F236" s="189"/>
      <c r="G236" s="391"/>
      <c r="H236" s="178"/>
    </row>
    <row r="237" spans="2:8" ht="33">
      <c r="B237" s="186" t="s">
        <v>5405</v>
      </c>
      <c r="C237" s="187" t="s">
        <v>5692</v>
      </c>
      <c r="D237" s="188" t="s">
        <v>1998</v>
      </c>
      <c r="E237" s="4" t="s">
        <v>2264</v>
      </c>
      <c r="F237" s="189"/>
      <c r="G237" s="391"/>
      <c r="H237" s="178"/>
    </row>
    <row r="238" spans="2:8" ht="33">
      <c r="B238" s="186" t="s">
        <v>5693</v>
      </c>
      <c r="C238" s="187" t="s">
        <v>5694</v>
      </c>
      <c r="D238" s="188" t="s">
        <v>1845</v>
      </c>
      <c r="E238" s="4" t="s">
        <v>2264</v>
      </c>
      <c r="F238" s="189"/>
      <c r="G238" s="391"/>
      <c r="H238" s="178"/>
    </row>
    <row r="239" spans="2:8" ht="33">
      <c r="B239" s="186" t="s">
        <v>5695</v>
      </c>
      <c r="C239" s="187" t="s">
        <v>5696</v>
      </c>
      <c r="D239" s="188" t="s">
        <v>2698</v>
      </c>
      <c r="E239" s="4" t="s">
        <v>2264</v>
      </c>
      <c r="F239" s="189"/>
      <c r="G239" s="391"/>
      <c r="H239" s="178"/>
    </row>
    <row r="240" spans="2:8" ht="33">
      <c r="B240" s="186" t="s">
        <v>5697</v>
      </c>
      <c r="C240" s="187" t="s">
        <v>5698</v>
      </c>
      <c r="D240" s="188" t="s">
        <v>1998</v>
      </c>
      <c r="E240" s="4" t="s">
        <v>2264</v>
      </c>
      <c r="F240" s="189"/>
      <c r="G240" s="391"/>
      <c r="H240" s="178"/>
    </row>
    <row r="241" spans="2:8" ht="33">
      <c r="B241" s="186" t="s">
        <v>5417</v>
      </c>
      <c r="C241" s="187" t="s">
        <v>5699</v>
      </c>
      <c r="D241" s="188" t="s">
        <v>1845</v>
      </c>
      <c r="E241" s="4" t="s">
        <v>2264</v>
      </c>
      <c r="F241" s="189"/>
      <c r="G241" s="391"/>
      <c r="H241" s="178"/>
    </row>
    <row r="242" spans="2:8">
      <c r="B242" s="186" t="s">
        <v>5700</v>
      </c>
      <c r="C242" s="187" t="s">
        <v>5701</v>
      </c>
      <c r="D242" s="188" t="s">
        <v>2518</v>
      </c>
      <c r="E242" s="4" t="s">
        <v>2264</v>
      </c>
      <c r="F242" s="189"/>
      <c r="G242" s="391"/>
      <c r="H242" s="178"/>
    </row>
    <row r="243" spans="2:8" ht="33">
      <c r="B243" s="186" t="s">
        <v>5423</v>
      </c>
      <c r="C243" s="187" t="s">
        <v>5702</v>
      </c>
      <c r="D243" s="188" t="s">
        <v>1920</v>
      </c>
      <c r="E243" s="4" t="s">
        <v>5689</v>
      </c>
      <c r="F243" s="189"/>
      <c r="G243" s="391"/>
      <c r="H243" s="178"/>
    </row>
    <row r="244" spans="2:8">
      <c r="B244" s="186" t="s">
        <v>5703</v>
      </c>
      <c r="C244" s="187" t="s">
        <v>5704</v>
      </c>
      <c r="D244" s="188" t="s">
        <v>1845</v>
      </c>
      <c r="E244" s="4" t="s">
        <v>2264</v>
      </c>
      <c r="F244" s="189"/>
      <c r="G244" s="391"/>
      <c r="H244" s="178"/>
    </row>
    <row r="245" spans="2:8" ht="33">
      <c r="B245" s="186" t="s">
        <v>5428</v>
      </c>
      <c r="C245" s="187" t="s">
        <v>5705</v>
      </c>
      <c r="D245" s="188" t="s">
        <v>1998</v>
      </c>
      <c r="E245" s="4" t="s">
        <v>2264</v>
      </c>
      <c r="F245" s="189"/>
      <c r="G245" s="391"/>
      <c r="H245" s="178"/>
    </row>
    <row r="246" spans="2:8" ht="33">
      <c r="B246" s="186" t="s">
        <v>5706</v>
      </c>
      <c r="C246" s="187" t="s">
        <v>5707</v>
      </c>
      <c r="D246" s="188" t="s">
        <v>1845</v>
      </c>
      <c r="E246" s="4" t="s">
        <v>2264</v>
      </c>
      <c r="F246" s="189"/>
      <c r="G246" s="391"/>
      <c r="H246" s="178"/>
    </row>
    <row r="247" spans="2:8" ht="33">
      <c r="B247" s="186" t="s">
        <v>5708</v>
      </c>
      <c r="C247" s="187" t="s">
        <v>5709</v>
      </c>
      <c r="D247" s="188" t="s">
        <v>2698</v>
      </c>
      <c r="E247" s="4" t="s">
        <v>2264</v>
      </c>
      <c r="F247" s="189"/>
      <c r="G247" s="391"/>
      <c r="H247" s="178"/>
    </row>
    <row r="248" spans="2:8" ht="33">
      <c r="B248" s="186" t="s">
        <v>5710</v>
      </c>
      <c r="C248" s="187" t="s">
        <v>5711</v>
      </c>
      <c r="D248" s="188" t="s">
        <v>1998</v>
      </c>
      <c r="E248" s="4" t="s">
        <v>2264</v>
      </c>
      <c r="F248" s="189"/>
      <c r="G248" s="391"/>
      <c r="H248" s="178"/>
    </row>
    <row r="249" spans="2:8" ht="33">
      <c r="B249" s="186" t="s">
        <v>5436</v>
      </c>
      <c r="C249" s="187" t="s">
        <v>5712</v>
      </c>
      <c r="D249" s="188" t="s">
        <v>1845</v>
      </c>
      <c r="E249" s="4" t="s">
        <v>2264</v>
      </c>
      <c r="F249" s="189"/>
      <c r="G249" s="391"/>
      <c r="H249" s="178"/>
    </row>
    <row r="250" spans="2:8">
      <c r="B250" s="186" t="s">
        <v>5713</v>
      </c>
      <c r="C250" s="187" t="s">
        <v>5714</v>
      </c>
      <c r="D250" s="188" t="s">
        <v>2518</v>
      </c>
      <c r="E250" s="4" t="s">
        <v>2264</v>
      </c>
      <c r="F250" s="189"/>
      <c r="G250" s="391"/>
      <c r="H250" s="178"/>
    </row>
    <row r="251" spans="2:8" ht="33">
      <c r="B251" s="186" t="s">
        <v>5440</v>
      </c>
      <c r="C251" s="187" t="s">
        <v>5715</v>
      </c>
      <c r="D251" s="188" t="s">
        <v>1920</v>
      </c>
      <c r="E251" s="4" t="s">
        <v>5689</v>
      </c>
      <c r="F251" s="189"/>
      <c r="G251" s="391"/>
      <c r="H251" s="178"/>
    </row>
    <row r="252" spans="2:8">
      <c r="B252" s="186" t="s">
        <v>5716</v>
      </c>
      <c r="C252" s="187" t="s">
        <v>5717</v>
      </c>
      <c r="D252" s="188" t="s">
        <v>1845</v>
      </c>
      <c r="E252" s="4" t="s">
        <v>2264</v>
      </c>
      <c r="F252" s="189"/>
      <c r="G252" s="391"/>
      <c r="H252" s="178"/>
    </row>
    <row r="253" spans="2:8" ht="33">
      <c r="B253" s="186" t="s">
        <v>5445</v>
      </c>
      <c r="C253" s="187" t="s">
        <v>5718</v>
      </c>
      <c r="D253" s="188" t="s">
        <v>1998</v>
      </c>
      <c r="E253" s="4" t="s">
        <v>2264</v>
      </c>
      <c r="F253" s="189"/>
      <c r="G253" s="391"/>
      <c r="H253" s="178"/>
    </row>
    <row r="254" spans="2:8" ht="33">
      <c r="B254" s="186" t="s">
        <v>5719</v>
      </c>
      <c r="C254" s="187" t="s">
        <v>5720</v>
      </c>
      <c r="D254" s="188" t="s">
        <v>1845</v>
      </c>
      <c r="E254" s="4" t="s">
        <v>2264</v>
      </c>
      <c r="F254" s="189"/>
      <c r="G254" s="391"/>
      <c r="H254" s="178"/>
    </row>
    <row r="255" spans="2:8" ht="33">
      <c r="B255" s="186" t="s">
        <v>5721</v>
      </c>
      <c r="C255" s="187" t="s">
        <v>5722</v>
      </c>
      <c r="D255" s="188" t="s">
        <v>2698</v>
      </c>
      <c r="E255" s="4" t="s">
        <v>2264</v>
      </c>
      <c r="F255" s="189"/>
      <c r="G255" s="391"/>
      <c r="H255" s="178"/>
    </row>
    <row r="256" spans="2:8" ht="33">
      <c r="B256" s="186" t="s">
        <v>5723</v>
      </c>
      <c r="C256" s="187" t="s">
        <v>5724</v>
      </c>
      <c r="D256" s="188" t="s">
        <v>1998</v>
      </c>
      <c r="E256" s="4" t="s">
        <v>2264</v>
      </c>
      <c r="F256" s="189"/>
      <c r="G256" s="391"/>
      <c r="H256" s="178"/>
    </row>
    <row r="257" spans="2:8" ht="33">
      <c r="B257" s="186" t="s">
        <v>5453</v>
      </c>
      <c r="C257" s="187" t="s">
        <v>5725</v>
      </c>
      <c r="D257" s="188" t="s">
        <v>1845</v>
      </c>
      <c r="E257" s="4" t="s">
        <v>2264</v>
      </c>
      <c r="F257" s="189"/>
      <c r="G257" s="391"/>
      <c r="H257" s="178"/>
    </row>
    <row r="258" spans="2:8" ht="17.25" thickBot="1">
      <c r="B258" s="186" t="s">
        <v>5726</v>
      </c>
      <c r="C258" s="187" t="s">
        <v>5727</v>
      </c>
      <c r="D258" s="188" t="s">
        <v>2518</v>
      </c>
      <c r="E258" s="4" t="s">
        <v>2264</v>
      </c>
      <c r="F258" s="189"/>
      <c r="G258" s="392"/>
      <c r="H258" s="178"/>
    </row>
    <row r="259" spans="2:8" ht="20.100000000000001" customHeight="1" thickBot="1">
      <c r="B259" s="297" t="s">
        <v>5457</v>
      </c>
      <c r="C259" s="385"/>
      <c r="D259" s="386"/>
      <c r="E259" s="387"/>
      <c r="F259" s="387"/>
      <c r="G259" s="388"/>
      <c r="H259" s="178"/>
    </row>
    <row r="260" spans="2:8" ht="30" customHeight="1">
      <c r="B260" s="179" t="s">
        <v>5728</v>
      </c>
      <c r="C260" s="180" t="s">
        <v>5729</v>
      </c>
      <c r="D260" s="359" t="s">
        <v>2518</v>
      </c>
      <c r="E260" s="184" t="s">
        <v>2264</v>
      </c>
      <c r="F260" s="183"/>
      <c r="G260" s="390" t="s">
        <v>5730</v>
      </c>
      <c r="H260" s="178"/>
    </row>
    <row r="261" spans="2:8" ht="30" customHeight="1">
      <c r="B261" s="186" t="s">
        <v>5460</v>
      </c>
      <c r="C261" s="187" t="s">
        <v>5731</v>
      </c>
      <c r="D261" s="188" t="s">
        <v>1845</v>
      </c>
      <c r="E261" s="4" t="s">
        <v>2264</v>
      </c>
      <c r="F261" s="189"/>
      <c r="G261" s="391"/>
      <c r="H261" s="178"/>
    </row>
    <row r="262" spans="2:8">
      <c r="B262" s="186" t="s">
        <v>5463</v>
      </c>
      <c r="C262" s="187" t="s">
        <v>5732</v>
      </c>
      <c r="D262" s="188" t="s">
        <v>5394</v>
      </c>
      <c r="E262" s="4" t="s">
        <v>2264</v>
      </c>
      <c r="F262" s="189"/>
      <c r="G262" s="391"/>
      <c r="H262" s="178"/>
    </row>
    <row r="263" spans="2:8">
      <c r="B263" s="186" t="s">
        <v>5465</v>
      </c>
      <c r="C263" s="187" t="s">
        <v>5733</v>
      </c>
      <c r="D263" s="188" t="s">
        <v>1845</v>
      </c>
      <c r="E263" s="4" t="s">
        <v>2264</v>
      </c>
      <c r="F263" s="189"/>
      <c r="G263" s="391"/>
      <c r="H263" s="178"/>
    </row>
    <row r="264" spans="2:8" ht="33">
      <c r="B264" s="186" t="s">
        <v>5467</v>
      </c>
      <c r="C264" s="187" t="s">
        <v>5734</v>
      </c>
      <c r="D264" s="188" t="s">
        <v>1920</v>
      </c>
      <c r="E264" s="4" t="s">
        <v>5689</v>
      </c>
      <c r="F264" s="189"/>
      <c r="G264" s="391"/>
      <c r="H264" s="178"/>
    </row>
    <row r="265" spans="2:8">
      <c r="B265" s="186" t="s">
        <v>5735</v>
      </c>
      <c r="C265" s="187" t="s">
        <v>5736</v>
      </c>
      <c r="D265" s="188" t="s">
        <v>1845</v>
      </c>
      <c r="E265" s="4" t="s">
        <v>2264</v>
      </c>
      <c r="F265" s="189"/>
      <c r="G265" s="391"/>
      <c r="H265" s="178"/>
    </row>
    <row r="266" spans="2:8" ht="33">
      <c r="B266" s="186" t="s">
        <v>5471</v>
      </c>
      <c r="C266" s="187" t="s">
        <v>5737</v>
      </c>
      <c r="D266" s="188" t="s">
        <v>1998</v>
      </c>
      <c r="E266" s="4" t="s">
        <v>2264</v>
      </c>
      <c r="F266" s="189"/>
      <c r="G266" s="391"/>
      <c r="H266" s="178"/>
    </row>
    <row r="267" spans="2:8" ht="33">
      <c r="B267" s="186" t="s">
        <v>5738</v>
      </c>
      <c r="C267" s="187" t="s">
        <v>5739</v>
      </c>
      <c r="D267" s="188" t="s">
        <v>1845</v>
      </c>
      <c r="E267" s="4" t="s">
        <v>2264</v>
      </c>
      <c r="F267" s="189"/>
      <c r="G267" s="391"/>
      <c r="H267" s="178"/>
    </row>
    <row r="268" spans="2:8" ht="33">
      <c r="B268" s="186" t="s">
        <v>5740</v>
      </c>
      <c r="C268" s="187" t="s">
        <v>5741</v>
      </c>
      <c r="D268" s="188" t="s">
        <v>2698</v>
      </c>
      <c r="E268" s="4" t="s">
        <v>2264</v>
      </c>
      <c r="F268" s="189"/>
      <c r="G268" s="391"/>
      <c r="H268" s="178"/>
    </row>
    <row r="269" spans="2:8" ht="33">
      <c r="B269" s="186" t="s">
        <v>5742</v>
      </c>
      <c r="C269" s="187" t="s">
        <v>5743</v>
      </c>
      <c r="D269" s="188" t="s">
        <v>1998</v>
      </c>
      <c r="E269" s="4" t="s">
        <v>2264</v>
      </c>
      <c r="F269" s="189"/>
      <c r="G269" s="391"/>
      <c r="H269" s="178"/>
    </row>
    <row r="270" spans="2:8" ht="33">
      <c r="B270" s="186" t="s">
        <v>5479</v>
      </c>
      <c r="C270" s="187" t="s">
        <v>5744</v>
      </c>
      <c r="D270" s="188" t="s">
        <v>1845</v>
      </c>
      <c r="E270" s="4" t="s">
        <v>2264</v>
      </c>
      <c r="F270" s="189"/>
      <c r="G270" s="391"/>
      <c r="H270" s="178"/>
    </row>
    <row r="271" spans="2:8">
      <c r="B271" s="186" t="s">
        <v>5745</v>
      </c>
      <c r="C271" s="187" t="s">
        <v>5746</v>
      </c>
      <c r="D271" s="188" t="s">
        <v>2518</v>
      </c>
      <c r="E271" s="4" t="s">
        <v>2264</v>
      </c>
      <c r="F271" s="189"/>
      <c r="G271" s="391"/>
      <c r="H271" s="178"/>
    </row>
    <row r="272" spans="2:8" ht="33">
      <c r="B272" s="186" t="s">
        <v>5483</v>
      </c>
      <c r="C272" s="187" t="s">
        <v>5747</v>
      </c>
      <c r="D272" s="188" t="s">
        <v>1920</v>
      </c>
      <c r="E272" s="4" t="s">
        <v>5689</v>
      </c>
      <c r="F272" s="189"/>
      <c r="G272" s="391"/>
      <c r="H272" s="178"/>
    </row>
    <row r="273" spans="2:8">
      <c r="B273" s="186" t="s">
        <v>5748</v>
      </c>
      <c r="C273" s="187" t="s">
        <v>5749</v>
      </c>
      <c r="D273" s="188" t="s">
        <v>1845</v>
      </c>
      <c r="E273" s="4" t="s">
        <v>2264</v>
      </c>
      <c r="F273" s="189"/>
      <c r="G273" s="391"/>
      <c r="H273" s="178"/>
    </row>
    <row r="274" spans="2:8" ht="33">
      <c r="B274" s="186" t="s">
        <v>5487</v>
      </c>
      <c r="C274" s="187" t="s">
        <v>5750</v>
      </c>
      <c r="D274" s="188" t="s">
        <v>1998</v>
      </c>
      <c r="E274" s="4" t="s">
        <v>2264</v>
      </c>
      <c r="F274" s="189"/>
      <c r="G274" s="391"/>
      <c r="H274" s="178"/>
    </row>
    <row r="275" spans="2:8" ht="33">
      <c r="B275" s="186" t="s">
        <v>5751</v>
      </c>
      <c r="C275" s="187" t="s">
        <v>5752</v>
      </c>
      <c r="D275" s="188" t="s">
        <v>1845</v>
      </c>
      <c r="E275" s="4" t="s">
        <v>2264</v>
      </c>
      <c r="F275" s="189"/>
      <c r="G275" s="391"/>
      <c r="H275" s="178"/>
    </row>
    <row r="276" spans="2:8" ht="33">
      <c r="B276" s="186" t="s">
        <v>5753</v>
      </c>
      <c r="C276" s="187" t="s">
        <v>5754</v>
      </c>
      <c r="D276" s="188" t="s">
        <v>2698</v>
      </c>
      <c r="E276" s="4" t="s">
        <v>2264</v>
      </c>
      <c r="F276" s="189"/>
      <c r="G276" s="391"/>
      <c r="H276" s="178"/>
    </row>
    <row r="277" spans="2:8" ht="33">
      <c r="B277" s="186" t="s">
        <v>5755</v>
      </c>
      <c r="C277" s="187" t="s">
        <v>5756</v>
      </c>
      <c r="D277" s="188" t="s">
        <v>1998</v>
      </c>
      <c r="E277" s="4" t="s">
        <v>2264</v>
      </c>
      <c r="F277" s="189"/>
      <c r="G277" s="391"/>
      <c r="H277" s="178"/>
    </row>
    <row r="278" spans="2:8" ht="33">
      <c r="B278" s="186" t="s">
        <v>5495</v>
      </c>
      <c r="C278" s="187" t="s">
        <v>5757</v>
      </c>
      <c r="D278" s="188" t="s">
        <v>1845</v>
      </c>
      <c r="E278" s="4" t="s">
        <v>2264</v>
      </c>
      <c r="F278" s="189"/>
      <c r="G278" s="391"/>
      <c r="H278" s="178"/>
    </row>
    <row r="279" spans="2:8">
      <c r="B279" s="186" t="s">
        <v>5758</v>
      </c>
      <c r="C279" s="187" t="s">
        <v>5759</v>
      </c>
      <c r="D279" s="188" t="s">
        <v>2518</v>
      </c>
      <c r="E279" s="4" t="s">
        <v>2264</v>
      </c>
      <c r="F279" s="189"/>
      <c r="G279" s="391"/>
      <c r="H279" s="178"/>
    </row>
    <row r="280" spans="2:8" ht="33">
      <c r="B280" s="186" t="s">
        <v>5499</v>
      </c>
      <c r="C280" s="187" t="s">
        <v>5760</v>
      </c>
      <c r="D280" s="188" t="s">
        <v>1920</v>
      </c>
      <c r="E280" s="4" t="s">
        <v>5689</v>
      </c>
      <c r="F280" s="189"/>
      <c r="G280" s="391"/>
      <c r="H280" s="178"/>
    </row>
    <row r="281" spans="2:8">
      <c r="B281" s="186" t="s">
        <v>5761</v>
      </c>
      <c r="C281" s="187" t="s">
        <v>5762</v>
      </c>
      <c r="D281" s="188" t="s">
        <v>1845</v>
      </c>
      <c r="E281" s="4" t="s">
        <v>2264</v>
      </c>
      <c r="F281" s="189"/>
      <c r="G281" s="391"/>
      <c r="H281" s="178"/>
    </row>
    <row r="282" spans="2:8" ht="33">
      <c r="B282" s="186" t="s">
        <v>5503</v>
      </c>
      <c r="C282" s="187" t="s">
        <v>5763</v>
      </c>
      <c r="D282" s="188" t="s">
        <v>1998</v>
      </c>
      <c r="E282" s="4" t="s">
        <v>2264</v>
      </c>
      <c r="F282" s="189"/>
      <c r="G282" s="391"/>
      <c r="H282" s="178"/>
    </row>
    <row r="283" spans="2:8" ht="33">
      <c r="B283" s="186" t="s">
        <v>5764</v>
      </c>
      <c r="C283" s="187" t="s">
        <v>5765</v>
      </c>
      <c r="D283" s="188" t="s">
        <v>1845</v>
      </c>
      <c r="E283" s="4" t="s">
        <v>2264</v>
      </c>
      <c r="F283" s="189"/>
      <c r="G283" s="391"/>
      <c r="H283" s="178"/>
    </row>
    <row r="284" spans="2:8" ht="33">
      <c r="B284" s="186" t="s">
        <v>5766</v>
      </c>
      <c r="C284" s="187" t="s">
        <v>5767</v>
      </c>
      <c r="D284" s="188" t="s">
        <v>2698</v>
      </c>
      <c r="E284" s="4" t="s">
        <v>2264</v>
      </c>
      <c r="F284" s="189"/>
      <c r="G284" s="391"/>
      <c r="H284" s="178"/>
    </row>
    <row r="285" spans="2:8" ht="33">
      <c r="B285" s="186" t="s">
        <v>5768</v>
      </c>
      <c r="C285" s="187" t="s">
        <v>5769</v>
      </c>
      <c r="D285" s="188" t="s">
        <v>1998</v>
      </c>
      <c r="E285" s="4" t="s">
        <v>2264</v>
      </c>
      <c r="F285" s="189"/>
      <c r="G285" s="391"/>
      <c r="H285" s="178"/>
    </row>
    <row r="286" spans="2:8" ht="33">
      <c r="B286" s="186" t="s">
        <v>5511</v>
      </c>
      <c r="C286" s="187" t="s">
        <v>5770</v>
      </c>
      <c r="D286" s="188" t="s">
        <v>1845</v>
      </c>
      <c r="E286" s="4" t="s">
        <v>2264</v>
      </c>
      <c r="F286" s="189"/>
      <c r="G286" s="391"/>
      <c r="H286" s="178"/>
    </row>
    <row r="287" spans="2:8" ht="17.25" thickBot="1">
      <c r="B287" s="186" t="s">
        <v>5771</v>
      </c>
      <c r="C287" s="187" t="s">
        <v>5772</v>
      </c>
      <c r="D287" s="188" t="s">
        <v>2518</v>
      </c>
      <c r="E287" s="4" t="s">
        <v>2264</v>
      </c>
      <c r="F287" s="189"/>
      <c r="G287" s="392"/>
      <c r="H287" s="178"/>
    </row>
    <row r="288" spans="2:8" ht="20.100000000000001" customHeight="1" thickBot="1">
      <c r="B288" s="297" t="s">
        <v>5515</v>
      </c>
      <c r="C288" s="385"/>
      <c r="D288" s="386"/>
      <c r="E288" s="387"/>
      <c r="F288" s="387"/>
      <c r="G288" s="388"/>
      <c r="H288" s="178"/>
    </row>
    <row r="289" spans="2:8" ht="30" customHeight="1">
      <c r="B289" s="179" t="s">
        <v>5773</v>
      </c>
      <c r="C289" s="180" t="s">
        <v>5774</v>
      </c>
      <c r="D289" s="359" t="s">
        <v>2518</v>
      </c>
      <c r="E289" s="184" t="s">
        <v>2264</v>
      </c>
      <c r="F289" s="183"/>
      <c r="G289" s="390" t="s">
        <v>5775</v>
      </c>
      <c r="H289" s="178"/>
    </row>
    <row r="290" spans="2:8">
      <c r="B290" s="186" t="s">
        <v>5518</v>
      </c>
      <c r="C290" s="187" t="s">
        <v>5776</v>
      </c>
      <c r="D290" s="188" t="s">
        <v>1845</v>
      </c>
      <c r="E290" s="4" t="s">
        <v>2264</v>
      </c>
      <c r="F290" s="189"/>
      <c r="G290" s="391"/>
      <c r="H290" s="178"/>
    </row>
    <row r="291" spans="2:8">
      <c r="B291" s="186" t="s">
        <v>5520</v>
      </c>
      <c r="C291" s="187" t="s">
        <v>5777</v>
      </c>
      <c r="D291" s="188" t="s">
        <v>5394</v>
      </c>
      <c r="E291" s="4" t="s">
        <v>2264</v>
      </c>
      <c r="F291" s="189"/>
      <c r="G291" s="391"/>
      <c r="H291" s="178"/>
    </row>
    <row r="292" spans="2:8">
      <c r="B292" s="186" t="s">
        <v>5522</v>
      </c>
      <c r="C292" s="187" t="s">
        <v>5778</v>
      </c>
      <c r="D292" s="188" t="s">
        <v>1845</v>
      </c>
      <c r="E292" s="4" t="s">
        <v>2264</v>
      </c>
      <c r="F292" s="189"/>
      <c r="G292" s="391"/>
      <c r="H292" s="178"/>
    </row>
    <row r="293" spans="2:8" ht="33">
      <c r="B293" s="186" t="s">
        <v>5524</v>
      </c>
      <c r="C293" s="187" t="s">
        <v>5779</v>
      </c>
      <c r="D293" s="188" t="s">
        <v>1920</v>
      </c>
      <c r="E293" s="4" t="s">
        <v>5689</v>
      </c>
      <c r="F293" s="189"/>
      <c r="G293" s="391"/>
      <c r="H293" s="178"/>
    </row>
    <row r="294" spans="2:8">
      <c r="B294" s="186" t="s">
        <v>5780</v>
      </c>
      <c r="C294" s="187" t="s">
        <v>5781</v>
      </c>
      <c r="D294" s="188" t="s">
        <v>1845</v>
      </c>
      <c r="E294" s="4" t="s">
        <v>2264</v>
      </c>
      <c r="F294" s="189"/>
      <c r="G294" s="391"/>
      <c r="H294" s="178"/>
    </row>
    <row r="295" spans="2:8" ht="33">
      <c r="B295" s="186" t="s">
        <v>5528</v>
      </c>
      <c r="C295" s="187" t="s">
        <v>5782</v>
      </c>
      <c r="D295" s="188" t="s">
        <v>1998</v>
      </c>
      <c r="E295" s="4" t="s">
        <v>2264</v>
      </c>
      <c r="F295" s="189"/>
      <c r="G295" s="391"/>
      <c r="H295" s="178"/>
    </row>
    <row r="296" spans="2:8" ht="33">
      <c r="B296" s="186" t="s">
        <v>5783</v>
      </c>
      <c r="C296" s="187" t="s">
        <v>5784</v>
      </c>
      <c r="D296" s="188" t="s">
        <v>1845</v>
      </c>
      <c r="E296" s="4" t="s">
        <v>2264</v>
      </c>
      <c r="F296" s="189"/>
      <c r="G296" s="391"/>
      <c r="H296" s="178"/>
    </row>
    <row r="297" spans="2:8" ht="33">
      <c r="B297" s="186" t="s">
        <v>5785</v>
      </c>
      <c r="C297" s="187" t="s">
        <v>5786</v>
      </c>
      <c r="D297" s="188" t="s">
        <v>2698</v>
      </c>
      <c r="E297" s="4" t="s">
        <v>2264</v>
      </c>
      <c r="F297" s="189"/>
      <c r="G297" s="391"/>
      <c r="H297" s="178"/>
    </row>
    <row r="298" spans="2:8" ht="33">
      <c r="B298" s="186" t="s">
        <v>5787</v>
      </c>
      <c r="C298" s="187" t="s">
        <v>5788</v>
      </c>
      <c r="D298" s="188" t="s">
        <v>1998</v>
      </c>
      <c r="E298" s="4" t="s">
        <v>2264</v>
      </c>
      <c r="F298" s="189"/>
      <c r="G298" s="391"/>
      <c r="H298" s="178"/>
    </row>
    <row r="299" spans="2:8" ht="33">
      <c r="B299" s="186" t="s">
        <v>5536</v>
      </c>
      <c r="C299" s="187" t="s">
        <v>5789</v>
      </c>
      <c r="D299" s="188" t="s">
        <v>1845</v>
      </c>
      <c r="E299" s="4" t="s">
        <v>2264</v>
      </c>
      <c r="F299" s="189"/>
      <c r="G299" s="391"/>
      <c r="H299" s="178"/>
    </row>
    <row r="300" spans="2:8">
      <c r="B300" s="186" t="s">
        <v>5790</v>
      </c>
      <c r="C300" s="187" t="s">
        <v>5791</v>
      </c>
      <c r="D300" s="188" t="s">
        <v>2518</v>
      </c>
      <c r="E300" s="4" t="s">
        <v>2264</v>
      </c>
      <c r="F300" s="189"/>
      <c r="G300" s="391"/>
      <c r="H300" s="178"/>
    </row>
    <row r="301" spans="2:8" ht="33">
      <c r="B301" s="186" t="s">
        <v>5540</v>
      </c>
      <c r="C301" s="187" t="s">
        <v>5792</v>
      </c>
      <c r="D301" s="188" t="s">
        <v>1920</v>
      </c>
      <c r="E301" s="4" t="s">
        <v>5689</v>
      </c>
      <c r="F301" s="189"/>
      <c r="G301" s="391"/>
      <c r="H301" s="178"/>
    </row>
    <row r="302" spans="2:8">
      <c r="B302" s="186" t="s">
        <v>5793</v>
      </c>
      <c r="C302" s="187" t="s">
        <v>5794</v>
      </c>
      <c r="D302" s="188" t="s">
        <v>1845</v>
      </c>
      <c r="E302" s="4" t="s">
        <v>2264</v>
      </c>
      <c r="F302" s="189"/>
      <c r="G302" s="391"/>
      <c r="H302" s="178"/>
    </row>
    <row r="303" spans="2:8" ht="33">
      <c r="B303" s="186" t="s">
        <v>5544</v>
      </c>
      <c r="C303" s="187" t="s">
        <v>5795</v>
      </c>
      <c r="D303" s="188" t="s">
        <v>1998</v>
      </c>
      <c r="E303" s="4" t="s">
        <v>2264</v>
      </c>
      <c r="F303" s="189"/>
      <c r="G303" s="391"/>
      <c r="H303" s="178"/>
    </row>
    <row r="304" spans="2:8" ht="33">
      <c r="B304" s="186" t="s">
        <v>5796</v>
      </c>
      <c r="C304" s="187" t="s">
        <v>5797</v>
      </c>
      <c r="D304" s="188" t="s">
        <v>1845</v>
      </c>
      <c r="E304" s="4" t="s">
        <v>2264</v>
      </c>
      <c r="F304" s="189"/>
      <c r="G304" s="391"/>
      <c r="H304" s="178"/>
    </row>
    <row r="305" spans="2:8" ht="33">
      <c r="B305" s="186" t="s">
        <v>5798</v>
      </c>
      <c r="C305" s="187" t="s">
        <v>5799</v>
      </c>
      <c r="D305" s="188" t="s">
        <v>2698</v>
      </c>
      <c r="E305" s="4" t="s">
        <v>2264</v>
      </c>
      <c r="F305" s="189"/>
      <c r="G305" s="391"/>
      <c r="H305" s="178"/>
    </row>
    <row r="306" spans="2:8" ht="33">
      <c r="B306" s="186" t="s">
        <v>5800</v>
      </c>
      <c r="C306" s="187" t="s">
        <v>5801</v>
      </c>
      <c r="D306" s="188" t="s">
        <v>1998</v>
      </c>
      <c r="E306" s="4" t="s">
        <v>2264</v>
      </c>
      <c r="F306" s="189"/>
      <c r="G306" s="391"/>
      <c r="H306" s="178"/>
    </row>
    <row r="307" spans="2:8" ht="33">
      <c r="B307" s="186" t="s">
        <v>5552</v>
      </c>
      <c r="C307" s="187" t="s">
        <v>5802</v>
      </c>
      <c r="D307" s="188" t="s">
        <v>1845</v>
      </c>
      <c r="E307" s="4" t="s">
        <v>2264</v>
      </c>
      <c r="F307" s="189"/>
      <c r="G307" s="391"/>
      <c r="H307" s="178"/>
    </row>
    <row r="308" spans="2:8">
      <c r="B308" s="186" t="s">
        <v>5803</v>
      </c>
      <c r="C308" s="187" t="s">
        <v>5804</v>
      </c>
      <c r="D308" s="188" t="s">
        <v>2518</v>
      </c>
      <c r="E308" s="4" t="s">
        <v>2264</v>
      </c>
      <c r="F308" s="189"/>
      <c r="G308" s="391"/>
      <c r="H308" s="178"/>
    </row>
    <row r="309" spans="2:8" ht="33">
      <c r="B309" s="186" t="s">
        <v>5556</v>
      </c>
      <c r="C309" s="187" t="s">
        <v>5805</v>
      </c>
      <c r="D309" s="188" t="s">
        <v>1920</v>
      </c>
      <c r="E309" s="4" t="s">
        <v>5689</v>
      </c>
      <c r="F309" s="189"/>
      <c r="G309" s="391"/>
      <c r="H309" s="178"/>
    </row>
    <row r="310" spans="2:8">
      <c r="B310" s="186" t="s">
        <v>5806</v>
      </c>
      <c r="C310" s="187" t="s">
        <v>5807</v>
      </c>
      <c r="D310" s="188" t="s">
        <v>1845</v>
      </c>
      <c r="E310" s="4" t="s">
        <v>2264</v>
      </c>
      <c r="F310" s="189"/>
      <c r="G310" s="391"/>
      <c r="H310" s="178"/>
    </row>
    <row r="311" spans="2:8" ht="33">
      <c r="B311" s="186" t="s">
        <v>5560</v>
      </c>
      <c r="C311" s="187" t="s">
        <v>5808</v>
      </c>
      <c r="D311" s="188" t="s">
        <v>1998</v>
      </c>
      <c r="E311" s="4" t="s">
        <v>2264</v>
      </c>
      <c r="F311" s="189"/>
      <c r="G311" s="391"/>
      <c r="H311" s="178"/>
    </row>
    <row r="312" spans="2:8" ht="33">
      <c r="B312" s="186" t="s">
        <v>5809</v>
      </c>
      <c r="C312" s="187" t="s">
        <v>5810</v>
      </c>
      <c r="D312" s="188" t="s">
        <v>1845</v>
      </c>
      <c r="E312" s="4" t="s">
        <v>2264</v>
      </c>
      <c r="F312" s="189"/>
      <c r="G312" s="391"/>
      <c r="H312" s="178"/>
    </row>
    <row r="313" spans="2:8" ht="33">
      <c r="B313" s="186" t="s">
        <v>5811</v>
      </c>
      <c r="C313" s="187" t="s">
        <v>5812</v>
      </c>
      <c r="D313" s="188" t="s">
        <v>2698</v>
      </c>
      <c r="E313" s="4" t="s">
        <v>2264</v>
      </c>
      <c r="F313" s="189"/>
      <c r="G313" s="391"/>
      <c r="H313" s="178"/>
    </row>
    <row r="314" spans="2:8" ht="33">
      <c r="B314" s="186" t="s">
        <v>5813</v>
      </c>
      <c r="C314" s="187" t="s">
        <v>5814</v>
      </c>
      <c r="D314" s="188" t="s">
        <v>1998</v>
      </c>
      <c r="E314" s="4" t="s">
        <v>2264</v>
      </c>
      <c r="F314" s="189"/>
      <c r="G314" s="391"/>
      <c r="H314" s="178"/>
    </row>
    <row r="315" spans="2:8" ht="33">
      <c r="B315" s="186" t="s">
        <v>5568</v>
      </c>
      <c r="C315" s="187" t="s">
        <v>5815</v>
      </c>
      <c r="D315" s="188" t="s">
        <v>1845</v>
      </c>
      <c r="E315" s="4" t="s">
        <v>2264</v>
      </c>
      <c r="F315" s="189"/>
      <c r="G315" s="391"/>
      <c r="H315" s="178"/>
    </row>
    <row r="316" spans="2:8" ht="17.25" thickBot="1">
      <c r="B316" s="186" t="s">
        <v>5816</v>
      </c>
      <c r="C316" s="187" t="s">
        <v>5817</v>
      </c>
      <c r="D316" s="188" t="s">
        <v>2518</v>
      </c>
      <c r="E316" s="4" t="s">
        <v>2264</v>
      </c>
      <c r="F316" s="189"/>
      <c r="G316" s="392"/>
      <c r="H316" s="178"/>
    </row>
    <row r="317" spans="2:8" ht="20.100000000000001" customHeight="1" thickBot="1">
      <c r="B317" s="297" t="s">
        <v>5572</v>
      </c>
      <c r="C317" s="385"/>
      <c r="D317" s="386"/>
      <c r="E317" s="387"/>
      <c r="F317" s="387"/>
      <c r="G317" s="388"/>
      <c r="H317" s="178"/>
    </row>
    <row r="318" spans="2:8" ht="20.100000000000001" customHeight="1" thickBot="1">
      <c r="B318" s="297" t="s">
        <v>5388</v>
      </c>
      <c r="C318" s="385"/>
      <c r="D318" s="386"/>
      <c r="E318" s="387"/>
      <c r="F318" s="387"/>
      <c r="G318" s="388"/>
      <c r="H318" s="178"/>
    </row>
    <row r="319" spans="2:8" ht="30" customHeight="1">
      <c r="B319" s="179" t="s">
        <v>5389</v>
      </c>
      <c r="C319" s="180" t="s">
        <v>5818</v>
      </c>
      <c r="D319" s="359" t="s">
        <v>1845</v>
      </c>
      <c r="E319" s="184" t="s">
        <v>2264</v>
      </c>
      <c r="F319" s="183"/>
      <c r="G319" s="390" t="s">
        <v>5685</v>
      </c>
      <c r="H319" s="178"/>
    </row>
    <row r="320" spans="2:8">
      <c r="B320" s="186" t="s">
        <v>5392</v>
      </c>
      <c r="C320" s="187" t="s">
        <v>5819</v>
      </c>
      <c r="D320" s="188" t="s">
        <v>5394</v>
      </c>
      <c r="E320" s="4" t="s">
        <v>2264</v>
      </c>
      <c r="F320" s="189"/>
      <c r="G320" s="391"/>
      <c r="H320" s="178"/>
    </row>
    <row r="321" spans="2:8">
      <c r="B321" s="186" t="s">
        <v>5396</v>
      </c>
      <c r="C321" s="187" t="s">
        <v>5820</v>
      </c>
      <c r="D321" s="188" t="s">
        <v>1845</v>
      </c>
      <c r="E321" s="4" t="s">
        <v>2264</v>
      </c>
      <c r="F321" s="189"/>
      <c r="G321" s="391"/>
      <c r="H321" s="178"/>
    </row>
    <row r="322" spans="2:8" ht="33">
      <c r="B322" s="186" t="s">
        <v>5399</v>
      </c>
      <c r="C322" s="187" t="s">
        <v>5821</v>
      </c>
      <c r="D322" s="188" t="s">
        <v>1920</v>
      </c>
      <c r="E322" s="4" t="s">
        <v>5689</v>
      </c>
      <c r="F322" s="189"/>
      <c r="G322" s="391"/>
      <c r="H322" s="178"/>
    </row>
    <row r="323" spans="2:8">
      <c r="B323" s="186" t="s">
        <v>5690</v>
      </c>
      <c r="C323" s="187" t="s">
        <v>5822</v>
      </c>
      <c r="D323" s="188" t="s">
        <v>1845</v>
      </c>
      <c r="E323" s="4" t="s">
        <v>2264</v>
      </c>
      <c r="F323" s="189"/>
      <c r="G323" s="391"/>
      <c r="H323" s="178"/>
    </row>
    <row r="324" spans="2:8" ht="33">
      <c r="B324" s="186" t="s">
        <v>5405</v>
      </c>
      <c r="C324" s="187" t="s">
        <v>5823</v>
      </c>
      <c r="D324" s="188" t="s">
        <v>1998</v>
      </c>
      <c r="E324" s="4" t="s">
        <v>2264</v>
      </c>
      <c r="F324" s="189"/>
      <c r="G324" s="391"/>
      <c r="H324" s="178"/>
    </row>
    <row r="325" spans="2:8" ht="33">
      <c r="B325" s="186" t="s">
        <v>5693</v>
      </c>
      <c r="C325" s="187" t="s">
        <v>5824</v>
      </c>
      <c r="D325" s="188" t="s">
        <v>1845</v>
      </c>
      <c r="E325" s="4" t="s">
        <v>2264</v>
      </c>
      <c r="F325" s="189"/>
      <c r="G325" s="391"/>
      <c r="H325" s="178"/>
    </row>
    <row r="326" spans="2:8" ht="33">
      <c r="B326" s="186" t="s">
        <v>5695</v>
      </c>
      <c r="C326" s="187" t="s">
        <v>5825</v>
      </c>
      <c r="D326" s="188" t="s">
        <v>2698</v>
      </c>
      <c r="E326" s="4" t="s">
        <v>2264</v>
      </c>
      <c r="F326" s="189"/>
      <c r="G326" s="391"/>
      <c r="H326" s="178"/>
    </row>
    <row r="327" spans="2:8" ht="33">
      <c r="B327" s="186" t="s">
        <v>5697</v>
      </c>
      <c r="C327" s="187" t="s">
        <v>5826</v>
      </c>
      <c r="D327" s="188" t="s">
        <v>1998</v>
      </c>
      <c r="E327" s="4" t="s">
        <v>2264</v>
      </c>
      <c r="F327" s="189"/>
      <c r="G327" s="391"/>
      <c r="H327" s="178"/>
    </row>
    <row r="328" spans="2:8" ht="33">
      <c r="B328" s="186" t="s">
        <v>5417</v>
      </c>
      <c r="C328" s="187" t="s">
        <v>5827</v>
      </c>
      <c r="D328" s="188" t="s">
        <v>1845</v>
      </c>
      <c r="E328" s="4" t="s">
        <v>2264</v>
      </c>
      <c r="F328" s="189"/>
      <c r="G328" s="391"/>
      <c r="H328" s="178"/>
    </row>
    <row r="329" spans="2:8">
      <c r="B329" s="186" t="s">
        <v>5700</v>
      </c>
      <c r="C329" s="187" t="s">
        <v>5828</v>
      </c>
      <c r="D329" s="188" t="s">
        <v>2518</v>
      </c>
      <c r="E329" s="4" t="s">
        <v>2264</v>
      </c>
      <c r="F329" s="189"/>
      <c r="G329" s="391"/>
      <c r="H329" s="178"/>
    </row>
    <row r="330" spans="2:8" ht="33">
      <c r="B330" s="186" t="s">
        <v>5423</v>
      </c>
      <c r="C330" s="187" t="s">
        <v>5829</v>
      </c>
      <c r="D330" s="188" t="s">
        <v>1920</v>
      </c>
      <c r="E330" s="4" t="s">
        <v>5689</v>
      </c>
      <c r="F330" s="189"/>
      <c r="G330" s="391"/>
      <c r="H330" s="178"/>
    </row>
    <row r="331" spans="2:8">
      <c r="B331" s="186" t="s">
        <v>5703</v>
      </c>
      <c r="C331" s="187" t="s">
        <v>5830</v>
      </c>
      <c r="D331" s="188" t="s">
        <v>1845</v>
      </c>
      <c r="E331" s="4" t="s">
        <v>2264</v>
      </c>
      <c r="F331" s="189"/>
      <c r="G331" s="391"/>
      <c r="H331" s="178"/>
    </row>
    <row r="332" spans="2:8" ht="33">
      <c r="B332" s="186" t="s">
        <v>5428</v>
      </c>
      <c r="C332" s="187" t="s">
        <v>5831</v>
      </c>
      <c r="D332" s="188" t="s">
        <v>1998</v>
      </c>
      <c r="E332" s="4" t="s">
        <v>2264</v>
      </c>
      <c r="F332" s="189"/>
      <c r="G332" s="391"/>
      <c r="H332" s="178"/>
    </row>
    <row r="333" spans="2:8" ht="33">
      <c r="B333" s="186" t="s">
        <v>5706</v>
      </c>
      <c r="C333" s="187" t="s">
        <v>5832</v>
      </c>
      <c r="D333" s="188" t="s">
        <v>1845</v>
      </c>
      <c r="E333" s="4" t="s">
        <v>2264</v>
      </c>
      <c r="F333" s="189"/>
      <c r="G333" s="391"/>
      <c r="H333" s="178"/>
    </row>
    <row r="334" spans="2:8" ht="33">
      <c r="B334" s="186" t="s">
        <v>5708</v>
      </c>
      <c r="C334" s="187" t="s">
        <v>5833</v>
      </c>
      <c r="D334" s="188" t="s">
        <v>2698</v>
      </c>
      <c r="E334" s="4" t="s">
        <v>2264</v>
      </c>
      <c r="F334" s="189"/>
      <c r="G334" s="391"/>
      <c r="H334" s="178"/>
    </row>
    <row r="335" spans="2:8" ht="33">
      <c r="B335" s="186" t="s">
        <v>5710</v>
      </c>
      <c r="C335" s="187" t="s">
        <v>5834</v>
      </c>
      <c r="D335" s="188" t="s">
        <v>1998</v>
      </c>
      <c r="E335" s="4" t="s">
        <v>2264</v>
      </c>
      <c r="F335" s="189"/>
      <c r="G335" s="391"/>
      <c r="H335" s="178"/>
    </row>
    <row r="336" spans="2:8" ht="33">
      <c r="B336" s="186" t="s">
        <v>5436</v>
      </c>
      <c r="C336" s="187" t="s">
        <v>5835</v>
      </c>
      <c r="D336" s="188" t="s">
        <v>1845</v>
      </c>
      <c r="E336" s="4" t="s">
        <v>2264</v>
      </c>
      <c r="F336" s="189"/>
      <c r="G336" s="391"/>
      <c r="H336" s="178"/>
    </row>
    <row r="337" spans="2:8">
      <c r="B337" s="186" t="s">
        <v>5713</v>
      </c>
      <c r="C337" s="187" t="s">
        <v>5836</v>
      </c>
      <c r="D337" s="188" t="s">
        <v>2518</v>
      </c>
      <c r="E337" s="4" t="s">
        <v>2264</v>
      </c>
      <c r="F337" s="189"/>
      <c r="G337" s="391"/>
      <c r="H337" s="178"/>
    </row>
    <row r="338" spans="2:8" ht="33">
      <c r="B338" s="186" t="s">
        <v>5440</v>
      </c>
      <c r="C338" s="187" t="s">
        <v>5837</v>
      </c>
      <c r="D338" s="188" t="s">
        <v>1920</v>
      </c>
      <c r="E338" s="4" t="s">
        <v>5689</v>
      </c>
      <c r="F338" s="189"/>
      <c r="G338" s="391"/>
      <c r="H338" s="178"/>
    </row>
    <row r="339" spans="2:8">
      <c r="B339" s="186" t="s">
        <v>5716</v>
      </c>
      <c r="C339" s="187" t="s">
        <v>5838</v>
      </c>
      <c r="D339" s="188" t="s">
        <v>1845</v>
      </c>
      <c r="E339" s="4" t="s">
        <v>2264</v>
      </c>
      <c r="F339" s="189"/>
      <c r="G339" s="391"/>
      <c r="H339" s="178"/>
    </row>
    <row r="340" spans="2:8" ht="33">
      <c r="B340" s="186" t="s">
        <v>5445</v>
      </c>
      <c r="C340" s="187" t="s">
        <v>5839</v>
      </c>
      <c r="D340" s="188" t="s">
        <v>1998</v>
      </c>
      <c r="E340" s="4" t="s">
        <v>2264</v>
      </c>
      <c r="F340" s="189"/>
      <c r="G340" s="391"/>
      <c r="H340" s="178"/>
    </row>
    <row r="341" spans="2:8" ht="33">
      <c r="B341" s="186" t="s">
        <v>5719</v>
      </c>
      <c r="C341" s="187" t="s">
        <v>5840</v>
      </c>
      <c r="D341" s="188" t="s">
        <v>1845</v>
      </c>
      <c r="E341" s="4" t="s">
        <v>2264</v>
      </c>
      <c r="F341" s="189"/>
      <c r="G341" s="391"/>
      <c r="H341" s="178"/>
    </row>
    <row r="342" spans="2:8" ht="33">
      <c r="B342" s="186" t="s">
        <v>5721</v>
      </c>
      <c r="C342" s="187" t="s">
        <v>5841</v>
      </c>
      <c r="D342" s="188" t="s">
        <v>2698</v>
      </c>
      <c r="E342" s="4" t="s">
        <v>2264</v>
      </c>
      <c r="F342" s="189"/>
      <c r="G342" s="391"/>
      <c r="H342" s="178"/>
    </row>
    <row r="343" spans="2:8" ht="33">
      <c r="B343" s="186" t="s">
        <v>5723</v>
      </c>
      <c r="C343" s="187" t="s">
        <v>5842</v>
      </c>
      <c r="D343" s="188" t="s">
        <v>1998</v>
      </c>
      <c r="E343" s="4" t="s">
        <v>2264</v>
      </c>
      <c r="F343" s="189"/>
      <c r="G343" s="391"/>
      <c r="H343" s="178"/>
    </row>
    <row r="344" spans="2:8" ht="33">
      <c r="B344" s="186" t="s">
        <v>5453</v>
      </c>
      <c r="C344" s="187" t="s">
        <v>5843</v>
      </c>
      <c r="D344" s="188" t="s">
        <v>1845</v>
      </c>
      <c r="E344" s="4" t="s">
        <v>2264</v>
      </c>
      <c r="F344" s="189"/>
      <c r="G344" s="391"/>
      <c r="H344" s="178"/>
    </row>
    <row r="345" spans="2:8" ht="17.25" thickBot="1">
      <c r="B345" s="186" t="s">
        <v>5726</v>
      </c>
      <c r="C345" s="187" t="s">
        <v>5844</v>
      </c>
      <c r="D345" s="188" t="s">
        <v>2518</v>
      </c>
      <c r="E345" s="4" t="s">
        <v>2264</v>
      </c>
      <c r="F345" s="189"/>
      <c r="G345" s="392"/>
      <c r="H345" s="178"/>
    </row>
    <row r="346" spans="2:8" ht="20.100000000000001" customHeight="1" thickBot="1">
      <c r="B346" s="297" t="s">
        <v>5457</v>
      </c>
      <c r="C346" s="385"/>
      <c r="D346" s="386"/>
      <c r="E346" s="387"/>
      <c r="F346" s="387"/>
      <c r="G346" s="388"/>
      <c r="H346" s="178"/>
    </row>
    <row r="347" spans="2:8" ht="30" customHeight="1">
      <c r="B347" s="179" t="s">
        <v>5728</v>
      </c>
      <c r="C347" s="180" t="s">
        <v>5845</v>
      </c>
      <c r="D347" s="359" t="s">
        <v>2518</v>
      </c>
      <c r="E347" s="184" t="s">
        <v>2264</v>
      </c>
      <c r="F347" s="183"/>
      <c r="G347" s="390" t="s">
        <v>5730</v>
      </c>
      <c r="H347" s="178"/>
    </row>
    <row r="348" spans="2:8">
      <c r="B348" s="186" t="s">
        <v>5460</v>
      </c>
      <c r="C348" s="187" t="s">
        <v>5846</v>
      </c>
      <c r="D348" s="188" t="s">
        <v>1845</v>
      </c>
      <c r="E348" s="4" t="s">
        <v>2264</v>
      </c>
      <c r="F348" s="189"/>
      <c r="G348" s="391"/>
      <c r="H348" s="178"/>
    </row>
    <row r="349" spans="2:8">
      <c r="B349" s="186" t="s">
        <v>5463</v>
      </c>
      <c r="C349" s="187" t="s">
        <v>5847</v>
      </c>
      <c r="D349" s="188" t="s">
        <v>5394</v>
      </c>
      <c r="E349" s="4" t="s">
        <v>2264</v>
      </c>
      <c r="F349" s="189"/>
      <c r="G349" s="391"/>
      <c r="H349" s="178"/>
    </row>
    <row r="350" spans="2:8">
      <c r="B350" s="186" t="s">
        <v>5465</v>
      </c>
      <c r="C350" s="187" t="s">
        <v>5848</v>
      </c>
      <c r="D350" s="188" t="s">
        <v>1845</v>
      </c>
      <c r="E350" s="4" t="s">
        <v>2264</v>
      </c>
      <c r="F350" s="189"/>
      <c r="G350" s="391"/>
      <c r="H350" s="178"/>
    </row>
    <row r="351" spans="2:8" ht="33">
      <c r="B351" s="186" t="s">
        <v>5467</v>
      </c>
      <c r="C351" s="187" t="s">
        <v>5849</v>
      </c>
      <c r="D351" s="188" t="s">
        <v>1920</v>
      </c>
      <c r="E351" s="4" t="s">
        <v>5689</v>
      </c>
      <c r="F351" s="189"/>
      <c r="G351" s="391"/>
      <c r="H351" s="178"/>
    </row>
    <row r="352" spans="2:8">
      <c r="B352" s="186" t="s">
        <v>5735</v>
      </c>
      <c r="C352" s="187" t="s">
        <v>5850</v>
      </c>
      <c r="D352" s="188" t="s">
        <v>1845</v>
      </c>
      <c r="E352" s="4" t="s">
        <v>2264</v>
      </c>
      <c r="F352" s="189"/>
      <c r="G352" s="391"/>
      <c r="H352" s="178"/>
    </row>
    <row r="353" spans="2:8" ht="33">
      <c r="B353" s="186" t="s">
        <v>5471</v>
      </c>
      <c r="C353" s="187" t="s">
        <v>5851</v>
      </c>
      <c r="D353" s="188" t="s">
        <v>1998</v>
      </c>
      <c r="E353" s="4" t="s">
        <v>2264</v>
      </c>
      <c r="F353" s="189"/>
      <c r="G353" s="391"/>
      <c r="H353" s="178"/>
    </row>
    <row r="354" spans="2:8" ht="33">
      <c r="B354" s="186" t="s">
        <v>5738</v>
      </c>
      <c r="C354" s="187" t="s">
        <v>5852</v>
      </c>
      <c r="D354" s="188" t="s">
        <v>1845</v>
      </c>
      <c r="E354" s="4" t="s">
        <v>2264</v>
      </c>
      <c r="F354" s="189"/>
      <c r="G354" s="391"/>
      <c r="H354" s="178"/>
    </row>
    <row r="355" spans="2:8" ht="33">
      <c r="B355" s="186" t="s">
        <v>5740</v>
      </c>
      <c r="C355" s="187" t="s">
        <v>5853</v>
      </c>
      <c r="D355" s="188" t="s">
        <v>2698</v>
      </c>
      <c r="E355" s="4" t="s">
        <v>2264</v>
      </c>
      <c r="F355" s="189"/>
      <c r="G355" s="391"/>
      <c r="H355" s="178"/>
    </row>
    <row r="356" spans="2:8" ht="33">
      <c r="B356" s="186" t="s">
        <v>5742</v>
      </c>
      <c r="C356" s="187" t="s">
        <v>5854</v>
      </c>
      <c r="D356" s="188" t="s">
        <v>1998</v>
      </c>
      <c r="E356" s="4" t="s">
        <v>2264</v>
      </c>
      <c r="F356" s="189"/>
      <c r="G356" s="391"/>
      <c r="H356" s="178"/>
    </row>
    <row r="357" spans="2:8" ht="33">
      <c r="B357" s="186" t="s">
        <v>5479</v>
      </c>
      <c r="C357" s="187" t="s">
        <v>5855</v>
      </c>
      <c r="D357" s="188" t="s">
        <v>1845</v>
      </c>
      <c r="E357" s="4" t="s">
        <v>2264</v>
      </c>
      <c r="F357" s="189"/>
      <c r="G357" s="391"/>
      <c r="H357" s="178"/>
    </row>
    <row r="358" spans="2:8">
      <c r="B358" s="186" t="s">
        <v>5745</v>
      </c>
      <c r="C358" s="187" t="s">
        <v>5856</v>
      </c>
      <c r="D358" s="188" t="s">
        <v>2518</v>
      </c>
      <c r="E358" s="4" t="s">
        <v>2264</v>
      </c>
      <c r="F358" s="189"/>
      <c r="G358" s="391"/>
      <c r="H358" s="178"/>
    </row>
    <row r="359" spans="2:8" ht="33">
      <c r="B359" s="186" t="s">
        <v>5483</v>
      </c>
      <c r="C359" s="187" t="s">
        <v>5857</v>
      </c>
      <c r="D359" s="188" t="s">
        <v>1920</v>
      </c>
      <c r="E359" s="4" t="s">
        <v>5689</v>
      </c>
      <c r="F359" s="189"/>
      <c r="G359" s="391"/>
      <c r="H359" s="178"/>
    </row>
    <row r="360" spans="2:8">
      <c r="B360" s="186" t="s">
        <v>5748</v>
      </c>
      <c r="C360" s="187" t="s">
        <v>5858</v>
      </c>
      <c r="D360" s="188" t="s">
        <v>1845</v>
      </c>
      <c r="E360" s="4" t="s">
        <v>2264</v>
      </c>
      <c r="F360" s="189"/>
      <c r="G360" s="391"/>
      <c r="H360" s="178"/>
    </row>
    <row r="361" spans="2:8" ht="33">
      <c r="B361" s="186" t="s">
        <v>5487</v>
      </c>
      <c r="C361" s="187" t="s">
        <v>5859</v>
      </c>
      <c r="D361" s="188" t="s">
        <v>1998</v>
      </c>
      <c r="E361" s="4" t="s">
        <v>2264</v>
      </c>
      <c r="F361" s="189"/>
      <c r="G361" s="391"/>
      <c r="H361" s="178"/>
    </row>
    <row r="362" spans="2:8" ht="33">
      <c r="B362" s="186" t="s">
        <v>5751</v>
      </c>
      <c r="C362" s="187" t="s">
        <v>5860</v>
      </c>
      <c r="D362" s="188" t="s">
        <v>1845</v>
      </c>
      <c r="E362" s="4" t="s">
        <v>2264</v>
      </c>
      <c r="F362" s="189"/>
      <c r="G362" s="391"/>
      <c r="H362" s="178"/>
    </row>
    <row r="363" spans="2:8" ht="33">
      <c r="B363" s="186" t="s">
        <v>5753</v>
      </c>
      <c r="C363" s="187" t="s">
        <v>5861</v>
      </c>
      <c r="D363" s="188" t="s">
        <v>2698</v>
      </c>
      <c r="E363" s="4" t="s">
        <v>2264</v>
      </c>
      <c r="F363" s="189"/>
      <c r="G363" s="391"/>
      <c r="H363" s="178"/>
    </row>
    <row r="364" spans="2:8" ht="33">
      <c r="B364" s="186" t="s">
        <v>5755</v>
      </c>
      <c r="C364" s="187" t="s">
        <v>5862</v>
      </c>
      <c r="D364" s="188" t="s">
        <v>1998</v>
      </c>
      <c r="E364" s="4" t="s">
        <v>2264</v>
      </c>
      <c r="F364" s="189"/>
      <c r="G364" s="391"/>
      <c r="H364" s="178"/>
    </row>
    <row r="365" spans="2:8" ht="33">
      <c r="B365" s="186" t="s">
        <v>5495</v>
      </c>
      <c r="C365" s="187" t="s">
        <v>5863</v>
      </c>
      <c r="D365" s="188" t="s">
        <v>1845</v>
      </c>
      <c r="E365" s="4" t="s">
        <v>2264</v>
      </c>
      <c r="F365" s="189"/>
      <c r="G365" s="391"/>
      <c r="H365" s="178"/>
    </row>
    <row r="366" spans="2:8">
      <c r="B366" s="186" t="s">
        <v>5758</v>
      </c>
      <c r="C366" s="187" t="s">
        <v>5864</v>
      </c>
      <c r="D366" s="188" t="s">
        <v>2518</v>
      </c>
      <c r="E366" s="4" t="s">
        <v>2264</v>
      </c>
      <c r="F366" s="189"/>
      <c r="G366" s="391"/>
      <c r="H366" s="178"/>
    </row>
    <row r="367" spans="2:8" ht="33">
      <c r="B367" s="186" t="s">
        <v>5499</v>
      </c>
      <c r="C367" s="187" t="s">
        <v>5865</v>
      </c>
      <c r="D367" s="188" t="s">
        <v>1920</v>
      </c>
      <c r="E367" s="4" t="s">
        <v>5689</v>
      </c>
      <c r="F367" s="189"/>
      <c r="G367" s="391"/>
      <c r="H367" s="178"/>
    </row>
    <row r="368" spans="2:8">
      <c r="B368" s="186" t="s">
        <v>5761</v>
      </c>
      <c r="C368" s="187" t="s">
        <v>5866</v>
      </c>
      <c r="D368" s="188" t="s">
        <v>1845</v>
      </c>
      <c r="E368" s="4" t="s">
        <v>2264</v>
      </c>
      <c r="F368" s="189"/>
      <c r="G368" s="391"/>
      <c r="H368" s="178"/>
    </row>
    <row r="369" spans="2:8" ht="33">
      <c r="B369" s="186" t="s">
        <v>5503</v>
      </c>
      <c r="C369" s="187" t="s">
        <v>5867</v>
      </c>
      <c r="D369" s="188" t="s">
        <v>1998</v>
      </c>
      <c r="E369" s="4" t="s">
        <v>2264</v>
      </c>
      <c r="F369" s="189"/>
      <c r="G369" s="391"/>
      <c r="H369" s="178"/>
    </row>
    <row r="370" spans="2:8" ht="33">
      <c r="B370" s="186" t="s">
        <v>5764</v>
      </c>
      <c r="C370" s="187" t="s">
        <v>5868</v>
      </c>
      <c r="D370" s="188" t="s">
        <v>1845</v>
      </c>
      <c r="E370" s="4" t="s">
        <v>2264</v>
      </c>
      <c r="F370" s="189"/>
      <c r="G370" s="391"/>
      <c r="H370" s="178"/>
    </row>
    <row r="371" spans="2:8" ht="33">
      <c r="B371" s="186" t="s">
        <v>5766</v>
      </c>
      <c r="C371" s="187" t="s">
        <v>5869</v>
      </c>
      <c r="D371" s="188" t="s">
        <v>2698</v>
      </c>
      <c r="E371" s="4" t="s">
        <v>2264</v>
      </c>
      <c r="F371" s="189"/>
      <c r="G371" s="391"/>
      <c r="H371" s="178"/>
    </row>
    <row r="372" spans="2:8" ht="33">
      <c r="B372" s="186" t="s">
        <v>5768</v>
      </c>
      <c r="C372" s="187" t="s">
        <v>5870</v>
      </c>
      <c r="D372" s="188" t="s">
        <v>1998</v>
      </c>
      <c r="E372" s="4" t="s">
        <v>2264</v>
      </c>
      <c r="F372" s="189"/>
      <c r="G372" s="391"/>
      <c r="H372" s="178"/>
    </row>
    <row r="373" spans="2:8" ht="33">
      <c r="B373" s="186" t="s">
        <v>5511</v>
      </c>
      <c r="C373" s="187" t="s">
        <v>5871</v>
      </c>
      <c r="D373" s="188" t="s">
        <v>1845</v>
      </c>
      <c r="E373" s="4" t="s">
        <v>2264</v>
      </c>
      <c r="F373" s="189"/>
      <c r="G373" s="391"/>
      <c r="H373" s="178"/>
    </row>
    <row r="374" spans="2:8" ht="17.25" thickBot="1">
      <c r="B374" s="186" t="s">
        <v>5771</v>
      </c>
      <c r="C374" s="187" t="s">
        <v>5872</v>
      </c>
      <c r="D374" s="188" t="s">
        <v>2518</v>
      </c>
      <c r="E374" s="4" t="s">
        <v>2264</v>
      </c>
      <c r="F374" s="189"/>
      <c r="G374" s="392"/>
      <c r="H374" s="178"/>
    </row>
    <row r="375" spans="2:8" ht="20.100000000000001" customHeight="1" thickBot="1">
      <c r="B375" s="297" t="s">
        <v>5631</v>
      </c>
      <c r="C375" s="385"/>
      <c r="D375" s="386"/>
      <c r="E375" s="387"/>
      <c r="F375" s="387"/>
      <c r="G375" s="388"/>
      <c r="H375" s="178"/>
    </row>
    <row r="376" spans="2:8" ht="30" customHeight="1">
      <c r="B376" s="179" t="s">
        <v>5773</v>
      </c>
      <c r="C376" s="180" t="s">
        <v>5873</v>
      </c>
      <c r="D376" s="359" t="s">
        <v>2518</v>
      </c>
      <c r="E376" s="184" t="s">
        <v>2264</v>
      </c>
      <c r="F376" s="183"/>
      <c r="G376" s="390" t="s">
        <v>5775</v>
      </c>
      <c r="H376" s="178"/>
    </row>
    <row r="377" spans="2:8">
      <c r="B377" s="186" t="s">
        <v>5518</v>
      </c>
      <c r="C377" s="187" t="s">
        <v>5874</v>
      </c>
      <c r="D377" s="188" t="s">
        <v>1845</v>
      </c>
      <c r="E377" s="4" t="s">
        <v>2264</v>
      </c>
      <c r="F377" s="189"/>
      <c r="G377" s="391"/>
      <c r="H377" s="178"/>
    </row>
    <row r="378" spans="2:8">
      <c r="B378" s="186" t="s">
        <v>5520</v>
      </c>
      <c r="C378" s="187" t="s">
        <v>5875</v>
      </c>
      <c r="D378" s="188" t="s">
        <v>5394</v>
      </c>
      <c r="E378" s="4" t="s">
        <v>2264</v>
      </c>
      <c r="F378" s="189"/>
      <c r="G378" s="391"/>
      <c r="H378" s="178"/>
    </row>
    <row r="379" spans="2:8">
      <c r="B379" s="186" t="s">
        <v>5522</v>
      </c>
      <c r="C379" s="187" t="s">
        <v>5876</v>
      </c>
      <c r="D379" s="188" t="s">
        <v>1845</v>
      </c>
      <c r="E379" s="4" t="s">
        <v>2264</v>
      </c>
      <c r="F379" s="189"/>
      <c r="G379" s="391"/>
      <c r="H379" s="178"/>
    </row>
    <row r="380" spans="2:8" ht="33">
      <c r="B380" s="186" t="s">
        <v>5524</v>
      </c>
      <c r="C380" s="187" t="s">
        <v>5877</v>
      </c>
      <c r="D380" s="188" t="s">
        <v>1920</v>
      </c>
      <c r="E380" s="4" t="s">
        <v>5689</v>
      </c>
      <c r="F380" s="189"/>
      <c r="G380" s="391"/>
      <c r="H380" s="178"/>
    </row>
    <row r="381" spans="2:8">
      <c r="B381" s="186" t="s">
        <v>5780</v>
      </c>
      <c r="C381" s="187" t="s">
        <v>5878</v>
      </c>
      <c r="D381" s="188" t="s">
        <v>1845</v>
      </c>
      <c r="E381" s="4" t="s">
        <v>2264</v>
      </c>
      <c r="F381" s="189"/>
      <c r="G381" s="391"/>
      <c r="H381" s="178"/>
    </row>
    <row r="382" spans="2:8" ht="33">
      <c r="B382" s="186" t="s">
        <v>5528</v>
      </c>
      <c r="C382" s="187" t="s">
        <v>5879</v>
      </c>
      <c r="D382" s="188" t="s">
        <v>1998</v>
      </c>
      <c r="E382" s="4" t="s">
        <v>2264</v>
      </c>
      <c r="F382" s="189"/>
      <c r="G382" s="391"/>
      <c r="H382" s="178"/>
    </row>
    <row r="383" spans="2:8" ht="33">
      <c r="B383" s="186" t="s">
        <v>5783</v>
      </c>
      <c r="C383" s="187" t="s">
        <v>5880</v>
      </c>
      <c r="D383" s="188" t="s">
        <v>1845</v>
      </c>
      <c r="E383" s="4" t="s">
        <v>2264</v>
      </c>
      <c r="F383" s="189"/>
      <c r="G383" s="391"/>
      <c r="H383" s="178"/>
    </row>
    <row r="384" spans="2:8" ht="33">
      <c r="B384" s="186" t="s">
        <v>5785</v>
      </c>
      <c r="C384" s="187" t="s">
        <v>5881</v>
      </c>
      <c r="D384" s="188" t="s">
        <v>2698</v>
      </c>
      <c r="E384" s="4" t="s">
        <v>2264</v>
      </c>
      <c r="F384" s="189"/>
      <c r="G384" s="391"/>
      <c r="H384" s="178"/>
    </row>
    <row r="385" spans="2:8" ht="33">
      <c r="B385" s="186" t="s">
        <v>5787</v>
      </c>
      <c r="C385" s="187" t="s">
        <v>5882</v>
      </c>
      <c r="D385" s="188" t="s">
        <v>1998</v>
      </c>
      <c r="E385" s="4" t="s">
        <v>2264</v>
      </c>
      <c r="F385" s="189"/>
      <c r="G385" s="391"/>
      <c r="H385" s="178"/>
    </row>
    <row r="386" spans="2:8" ht="33">
      <c r="B386" s="186" t="s">
        <v>5536</v>
      </c>
      <c r="C386" s="187" t="s">
        <v>5883</v>
      </c>
      <c r="D386" s="188" t="s">
        <v>1845</v>
      </c>
      <c r="E386" s="4" t="s">
        <v>2264</v>
      </c>
      <c r="F386" s="189"/>
      <c r="G386" s="391"/>
      <c r="H386" s="178"/>
    </row>
    <row r="387" spans="2:8">
      <c r="B387" s="186" t="s">
        <v>5790</v>
      </c>
      <c r="C387" s="187" t="s">
        <v>5884</v>
      </c>
      <c r="D387" s="188" t="s">
        <v>2518</v>
      </c>
      <c r="E387" s="4" t="s">
        <v>2264</v>
      </c>
      <c r="F387" s="189"/>
      <c r="G387" s="391"/>
      <c r="H387" s="178"/>
    </row>
    <row r="388" spans="2:8" ht="33">
      <c r="B388" s="186" t="s">
        <v>5540</v>
      </c>
      <c r="C388" s="187" t="s">
        <v>5885</v>
      </c>
      <c r="D388" s="188" t="s">
        <v>1920</v>
      </c>
      <c r="E388" s="4" t="s">
        <v>5689</v>
      </c>
      <c r="F388" s="189"/>
      <c r="G388" s="391"/>
      <c r="H388" s="178"/>
    </row>
    <row r="389" spans="2:8">
      <c r="B389" s="186" t="s">
        <v>5793</v>
      </c>
      <c r="C389" s="187" t="s">
        <v>5886</v>
      </c>
      <c r="D389" s="188" t="s">
        <v>1845</v>
      </c>
      <c r="E389" s="4" t="s">
        <v>2264</v>
      </c>
      <c r="F389" s="189"/>
      <c r="G389" s="391"/>
      <c r="H389" s="178"/>
    </row>
    <row r="390" spans="2:8" ht="33">
      <c r="B390" s="186" t="s">
        <v>5544</v>
      </c>
      <c r="C390" s="187" t="s">
        <v>5887</v>
      </c>
      <c r="D390" s="188" t="s">
        <v>1998</v>
      </c>
      <c r="E390" s="4" t="s">
        <v>2264</v>
      </c>
      <c r="F390" s="189"/>
      <c r="G390" s="391"/>
      <c r="H390" s="178"/>
    </row>
    <row r="391" spans="2:8" ht="33">
      <c r="B391" s="186" t="s">
        <v>5796</v>
      </c>
      <c r="C391" s="187" t="s">
        <v>5888</v>
      </c>
      <c r="D391" s="188" t="s">
        <v>1845</v>
      </c>
      <c r="E391" s="4" t="s">
        <v>2264</v>
      </c>
      <c r="F391" s="189"/>
      <c r="G391" s="391"/>
      <c r="H391" s="178"/>
    </row>
    <row r="392" spans="2:8" ht="33">
      <c r="B392" s="186" t="s">
        <v>5798</v>
      </c>
      <c r="C392" s="187" t="s">
        <v>5889</v>
      </c>
      <c r="D392" s="188" t="s">
        <v>2698</v>
      </c>
      <c r="E392" s="4" t="s">
        <v>2264</v>
      </c>
      <c r="F392" s="189"/>
      <c r="G392" s="391"/>
      <c r="H392" s="178"/>
    </row>
    <row r="393" spans="2:8" ht="33">
      <c r="B393" s="186" t="s">
        <v>5800</v>
      </c>
      <c r="C393" s="187" t="s">
        <v>5890</v>
      </c>
      <c r="D393" s="188" t="s">
        <v>1998</v>
      </c>
      <c r="E393" s="4" t="s">
        <v>2264</v>
      </c>
      <c r="F393" s="189"/>
      <c r="G393" s="391"/>
      <c r="H393" s="178"/>
    </row>
    <row r="394" spans="2:8" ht="33">
      <c r="B394" s="186" t="s">
        <v>5552</v>
      </c>
      <c r="C394" s="187" t="s">
        <v>5891</v>
      </c>
      <c r="D394" s="188" t="s">
        <v>1845</v>
      </c>
      <c r="E394" s="4" t="s">
        <v>2264</v>
      </c>
      <c r="F394" s="189"/>
      <c r="G394" s="391"/>
      <c r="H394" s="178"/>
    </row>
    <row r="395" spans="2:8">
      <c r="B395" s="186" t="s">
        <v>5803</v>
      </c>
      <c r="C395" s="187" t="s">
        <v>5892</v>
      </c>
      <c r="D395" s="188" t="s">
        <v>2518</v>
      </c>
      <c r="E395" s="4" t="s">
        <v>2264</v>
      </c>
      <c r="F395" s="189"/>
      <c r="G395" s="391"/>
      <c r="H395" s="178"/>
    </row>
    <row r="396" spans="2:8" ht="33">
      <c r="B396" s="186" t="s">
        <v>5556</v>
      </c>
      <c r="C396" s="187" t="s">
        <v>5893</v>
      </c>
      <c r="D396" s="188" t="s">
        <v>1920</v>
      </c>
      <c r="E396" s="4" t="s">
        <v>5689</v>
      </c>
      <c r="F396" s="189"/>
      <c r="G396" s="391"/>
      <c r="H396" s="178"/>
    </row>
    <row r="397" spans="2:8">
      <c r="B397" s="186" t="s">
        <v>5806</v>
      </c>
      <c r="C397" s="187" t="s">
        <v>5894</v>
      </c>
      <c r="D397" s="188" t="s">
        <v>1845</v>
      </c>
      <c r="E397" s="4" t="s">
        <v>2264</v>
      </c>
      <c r="F397" s="189"/>
      <c r="G397" s="391"/>
      <c r="H397" s="178"/>
    </row>
    <row r="398" spans="2:8" ht="33">
      <c r="B398" s="186" t="s">
        <v>5560</v>
      </c>
      <c r="C398" s="187" t="s">
        <v>5895</v>
      </c>
      <c r="D398" s="188" t="s">
        <v>1998</v>
      </c>
      <c r="E398" s="4" t="s">
        <v>2264</v>
      </c>
      <c r="F398" s="189"/>
      <c r="G398" s="391"/>
      <c r="H398" s="178"/>
    </row>
    <row r="399" spans="2:8" ht="33">
      <c r="B399" s="186" t="s">
        <v>5809</v>
      </c>
      <c r="C399" s="187" t="s">
        <v>5896</v>
      </c>
      <c r="D399" s="188" t="s">
        <v>1845</v>
      </c>
      <c r="E399" s="4" t="s">
        <v>2264</v>
      </c>
      <c r="F399" s="189"/>
      <c r="G399" s="391"/>
      <c r="H399" s="178"/>
    </row>
    <row r="400" spans="2:8" ht="33">
      <c r="B400" s="186" t="s">
        <v>5811</v>
      </c>
      <c r="C400" s="187" t="s">
        <v>5897</v>
      </c>
      <c r="D400" s="188" t="s">
        <v>2698</v>
      </c>
      <c r="E400" s="4" t="s">
        <v>2264</v>
      </c>
      <c r="F400" s="189"/>
      <c r="G400" s="391"/>
      <c r="H400" s="178"/>
    </row>
    <row r="401" spans="2:8" ht="33">
      <c r="B401" s="186" t="s">
        <v>5813</v>
      </c>
      <c r="C401" s="187" t="s">
        <v>5898</v>
      </c>
      <c r="D401" s="188" t="s">
        <v>1998</v>
      </c>
      <c r="E401" s="4" t="s">
        <v>2264</v>
      </c>
      <c r="F401" s="189"/>
      <c r="G401" s="391"/>
      <c r="H401" s="178"/>
    </row>
    <row r="402" spans="2:8" ht="33">
      <c r="B402" s="186" t="s">
        <v>5568</v>
      </c>
      <c r="C402" s="187" t="s">
        <v>5899</v>
      </c>
      <c r="D402" s="188" t="s">
        <v>1845</v>
      </c>
      <c r="E402" s="4" t="s">
        <v>2264</v>
      </c>
      <c r="F402" s="189"/>
      <c r="G402" s="391"/>
      <c r="H402" s="178"/>
    </row>
    <row r="403" spans="2:8" ht="17.25" thickBot="1">
      <c r="B403" s="186" t="s">
        <v>5816</v>
      </c>
      <c r="C403" s="187" t="s">
        <v>5900</v>
      </c>
      <c r="D403" s="188" t="s">
        <v>2518</v>
      </c>
      <c r="E403" s="4" t="s">
        <v>2264</v>
      </c>
      <c r="F403" s="189"/>
      <c r="G403" s="392"/>
      <c r="H403" s="178"/>
    </row>
    <row r="404" spans="2:8">
      <c r="B404" s="358" t="s">
        <v>5901</v>
      </c>
      <c r="C404" s="231"/>
      <c r="D404" s="232"/>
      <c r="E404" s="200"/>
      <c r="F404" s="200"/>
      <c r="G404" s="311"/>
      <c r="H404" s="178"/>
    </row>
    <row r="405" spans="2:8" ht="17.25" thickBot="1">
      <c r="B405" s="389" t="s">
        <v>5902</v>
      </c>
      <c r="C405" s="236"/>
      <c r="D405" s="237"/>
      <c r="E405" s="238"/>
      <c r="F405" s="238"/>
      <c r="G405" s="263"/>
      <c r="H405" s="178"/>
    </row>
    <row r="406" spans="2:8">
      <c r="B406" s="274" t="s">
        <v>5355</v>
      </c>
      <c r="C406" s="275" t="s">
        <v>5903</v>
      </c>
      <c r="D406" s="307" t="s">
        <v>1998</v>
      </c>
      <c r="E406" s="204" t="s">
        <v>5904</v>
      </c>
      <c r="F406" s="256"/>
      <c r="G406" s="390" t="s">
        <v>5905</v>
      </c>
      <c r="H406" s="178"/>
    </row>
    <row r="407" spans="2:8">
      <c r="B407" s="186" t="s">
        <v>788</v>
      </c>
      <c r="C407" s="187" t="s">
        <v>5906</v>
      </c>
      <c r="D407" s="188" t="s">
        <v>1845</v>
      </c>
      <c r="E407" s="4" t="s">
        <v>1951</v>
      </c>
      <c r="F407" s="189"/>
      <c r="G407" s="391"/>
      <c r="H407" s="178"/>
    </row>
    <row r="408" spans="2:8">
      <c r="B408" s="186" t="s">
        <v>789</v>
      </c>
      <c r="C408" s="187" t="s">
        <v>5907</v>
      </c>
      <c r="D408" s="188" t="s">
        <v>1845</v>
      </c>
      <c r="E408" s="4" t="s">
        <v>1951</v>
      </c>
      <c r="F408" s="189"/>
      <c r="G408" s="391"/>
      <c r="H408" s="178"/>
    </row>
    <row r="409" spans="2:8">
      <c r="B409" s="186" t="s">
        <v>5908</v>
      </c>
      <c r="C409" s="187" t="s">
        <v>5909</v>
      </c>
      <c r="D409" s="188" t="s">
        <v>1845</v>
      </c>
      <c r="E409" s="4" t="s">
        <v>1951</v>
      </c>
      <c r="F409" s="189"/>
      <c r="G409" s="391"/>
      <c r="H409" s="178"/>
    </row>
    <row r="410" spans="2:8">
      <c r="B410" s="186" t="s">
        <v>791</v>
      </c>
      <c r="C410" s="187" t="s">
        <v>5910</v>
      </c>
      <c r="D410" s="188" t="s">
        <v>2698</v>
      </c>
      <c r="E410" s="4" t="s">
        <v>2389</v>
      </c>
      <c r="F410" s="189"/>
      <c r="G410" s="391"/>
      <c r="H410" s="178"/>
    </row>
    <row r="411" spans="2:8">
      <c r="B411" s="186" t="s">
        <v>792</v>
      </c>
      <c r="C411" s="187" t="s">
        <v>5911</v>
      </c>
      <c r="D411" s="188" t="s">
        <v>1845</v>
      </c>
      <c r="E411" s="4" t="s">
        <v>1951</v>
      </c>
      <c r="F411" s="189"/>
      <c r="G411" s="391"/>
      <c r="H411" s="178"/>
    </row>
    <row r="412" spans="2:8" ht="33">
      <c r="B412" s="186" t="s">
        <v>5367</v>
      </c>
      <c r="C412" s="187" t="s">
        <v>5912</v>
      </c>
      <c r="D412" s="188" t="s">
        <v>1845</v>
      </c>
      <c r="E412" s="4" t="s">
        <v>1951</v>
      </c>
      <c r="F412" s="189"/>
      <c r="G412" s="391"/>
      <c r="H412" s="178"/>
    </row>
    <row r="413" spans="2:8">
      <c r="B413" s="186" t="s">
        <v>5370</v>
      </c>
      <c r="C413" s="187" t="s">
        <v>5913</v>
      </c>
      <c r="D413" s="188" t="s">
        <v>1845</v>
      </c>
      <c r="E413" s="4" t="s">
        <v>1951</v>
      </c>
      <c r="F413" s="189"/>
      <c r="G413" s="391"/>
      <c r="H413" s="178"/>
    </row>
    <row r="414" spans="2:8">
      <c r="B414" s="186" t="s">
        <v>795</v>
      </c>
      <c r="C414" s="187" t="s">
        <v>5914</v>
      </c>
      <c r="D414" s="188" t="s">
        <v>1845</v>
      </c>
      <c r="E414" s="4" t="s">
        <v>1951</v>
      </c>
      <c r="F414" s="189"/>
      <c r="G414" s="391"/>
      <c r="H414" s="178"/>
    </row>
    <row r="415" spans="2:8">
      <c r="B415" s="186" t="s">
        <v>5915</v>
      </c>
      <c r="C415" s="187" t="s">
        <v>5916</v>
      </c>
      <c r="D415" s="188" t="s">
        <v>1845</v>
      </c>
      <c r="E415" s="4" t="s">
        <v>1951</v>
      </c>
      <c r="F415" s="189"/>
      <c r="G415" s="391"/>
      <c r="H415" s="178"/>
    </row>
    <row r="416" spans="2:8">
      <c r="B416" s="186" t="s">
        <v>797</v>
      </c>
      <c r="C416" s="187" t="s">
        <v>5917</v>
      </c>
      <c r="D416" s="188" t="s">
        <v>2698</v>
      </c>
      <c r="E416" s="4" t="s">
        <v>2389</v>
      </c>
      <c r="F416" s="189"/>
      <c r="G416" s="391"/>
      <c r="H416" s="178"/>
    </row>
    <row r="417" spans="2:8">
      <c r="B417" s="186" t="s">
        <v>798</v>
      </c>
      <c r="C417" s="187" t="s">
        <v>5918</v>
      </c>
      <c r="D417" s="188" t="s">
        <v>1845</v>
      </c>
      <c r="E417" s="4" t="s">
        <v>1951</v>
      </c>
      <c r="F417" s="189"/>
      <c r="G417" s="391"/>
      <c r="H417" s="178"/>
    </row>
    <row r="418" spans="2:8">
      <c r="B418" s="186" t="s">
        <v>5381</v>
      </c>
      <c r="C418" s="187" t="s">
        <v>5919</v>
      </c>
      <c r="D418" s="188" t="s">
        <v>1845</v>
      </c>
      <c r="E418" s="4" t="s">
        <v>1951</v>
      </c>
      <c r="F418" s="189"/>
      <c r="G418" s="391"/>
      <c r="H418" s="178"/>
    </row>
    <row r="419" spans="2:8" ht="17.25" thickBot="1">
      <c r="B419" s="186" t="s">
        <v>5384</v>
      </c>
      <c r="C419" s="187" t="s">
        <v>5920</v>
      </c>
      <c r="D419" s="188" t="s">
        <v>1845</v>
      </c>
      <c r="E419" s="4" t="s">
        <v>1951</v>
      </c>
      <c r="F419" s="189"/>
      <c r="G419" s="392"/>
      <c r="H419" s="178"/>
    </row>
    <row r="420" spans="2:8" ht="20.100000000000001" customHeight="1" thickBot="1">
      <c r="B420" s="297" t="s">
        <v>5387</v>
      </c>
      <c r="C420" s="385"/>
      <c r="D420" s="386"/>
      <c r="E420" s="387"/>
      <c r="F420" s="387"/>
      <c r="G420" s="388"/>
      <c r="H420" s="178"/>
    </row>
    <row r="421" spans="2:8" ht="20.100000000000001" customHeight="1" thickBot="1">
      <c r="B421" s="297" t="s">
        <v>5388</v>
      </c>
      <c r="C421" s="385"/>
      <c r="D421" s="386"/>
      <c r="E421" s="387"/>
      <c r="F421" s="387"/>
      <c r="G421" s="388"/>
      <c r="H421" s="178"/>
    </row>
    <row r="422" spans="2:8">
      <c r="B422" s="179" t="s">
        <v>5389</v>
      </c>
      <c r="C422" s="180" t="s">
        <v>5921</v>
      </c>
      <c r="D422" s="359" t="s">
        <v>1845</v>
      </c>
      <c r="E422" s="184" t="s">
        <v>1951</v>
      </c>
      <c r="F422" s="183"/>
      <c r="G422" s="390" t="s">
        <v>5922</v>
      </c>
      <c r="H422" s="178"/>
    </row>
    <row r="423" spans="2:8">
      <c r="B423" s="186" t="s">
        <v>5392</v>
      </c>
      <c r="C423" s="187" t="s">
        <v>5923</v>
      </c>
      <c r="D423" s="188" t="s">
        <v>5394</v>
      </c>
      <c r="E423" s="4" t="s">
        <v>1951</v>
      </c>
      <c r="F423" s="189"/>
      <c r="G423" s="391"/>
      <c r="H423" s="178"/>
    </row>
    <row r="424" spans="2:8">
      <c r="B424" s="186" t="s">
        <v>5396</v>
      </c>
      <c r="C424" s="187" t="s">
        <v>5924</v>
      </c>
      <c r="D424" s="188" t="s">
        <v>1845</v>
      </c>
      <c r="E424" s="4" t="s">
        <v>1951</v>
      </c>
      <c r="F424" s="189"/>
      <c r="G424" s="391"/>
      <c r="H424" s="178"/>
    </row>
    <row r="425" spans="2:8" ht="33">
      <c r="B425" s="186" t="s">
        <v>5399</v>
      </c>
      <c r="C425" s="187" t="s">
        <v>5925</v>
      </c>
      <c r="D425" s="188" t="s">
        <v>1920</v>
      </c>
      <c r="E425" s="4" t="s">
        <v>2389</v>
      </c>
      <c r="F425" s="189"/>
      <c r="G425" s="391"/>
      <c r="H425" s="178"/>
    </row>
    <row r="426" spans="2:8">
      <c r="B426" s="186" t="s">
        <v>5402</v>
      </c>
      <c r="C426" s="187" t="s">
        <v>5926</v>
      </c>
      <c r="D426" s="188" t="s">
        <v>1845</v>
      </c>
      <c r="E426" s="4" t="s">
        <v>1951</v>
      </c>
      <c r="F426" s="189"/>
      <c r="G426" s="391"/>
      <c r="H426" s="178"/>
    </row>
    <row r="427" spans="2:8" ht="33">
      <c r="B427" s="186" t="s">
        <v>5405</v>
      </c>
      <c r="C427" s="187" t="s">
        <v>5927</v>
      </c>
      <c r="D427" s="188" t="s">
        <v>1998</v>
      </c>
      <c r="E427" s="4" t="s">
        <v>1951</v>
      </c>
      <c r="F427" s="189"/>
      <c r="G427" s="391"/>
      <c r="H427" s="178"/>
    </row>
    <row r="428" spans="2:8" ht="33">
      <c r="B428" s="186" t="s">
        <v>5408</v>
      </c>
      <c r="C428" s="187" t="s">
        <v>5928</v>
      </c>
      <c r="D428" s="188" t="s">
        <v>1845</v>
      </c>
      <c r="E428" s="4" t="s">
        <v>1951</v>
      </c>
      <c r="F428" s="189"/>
      <c r="G428" s="391"/>
      <c r="H428" s="178"/>
    </row>
    <row r="429" spans="2:8" ht="33">
      <c r="B429" s="186" t="s">
        <v>5411</v>
      </c>
      <c r="C429" s="187" t="s">
        <v>5929</v>
      </c>
      <c r="D429" s="188" t="s">
        <v>2698</v>
      </c>
      <c r="E429" s="4" t="s">
        <v>1951</v>
      </c>
      <c r="F429" s="189"/>
      <c r="G429" s="391"/>
      <c r="H429" s="178"/>
    </row>
    <row r="430" spans="2:8" ht="33">
      <c r="B430" s="186" t="s">
        <v>5414</v>
      </c>
      <c r="C430" s="187" t="s">
        <v>5930</v>
      </c>
      <c r="D430" s="188" t="s">
        <v>1998</v>
      </c>
      <c r="E430" s="4" t="s">
        <v>1951</v>
      </c>
      <c r="F430" s="189"/>
      <c r="G430" s="391"/>
      <c r="H430" s="178"/>
    </row>
    <row r="431" spans="2:8" ht="33">
      <c r="B431" s="186" t="s">
        <v>5417</v>
      </c>
      <c r="C431" s="187" t="s">
        <v>5931</v>
      </c>
      <c r="D431" s="188" t="s">
        <v>1845</v>
      </c>
      <c r="E431" s="4" t="s">
        <v>1951</v>
      </c>
      <c r="F431" s="189"/>
      <c r="G431" s="391"/>
      <c r="H431" s="178"/>
    </row>
    <row r="432" spans="2:8">
      <c r="B432" s="186" t="s">
        <v>232</v>
      </c>
      <c r="C432" s="187" t="s">
        <v>5932</v>
      </c>
      <c r="D432" s="188" t="s">
        <v>2518</v>
      </c>
      <c r="E432" s="4" t="s">
        <v>1951</v>
      </c>
      <c r="F432" s="189"/>
      <c r="G432" s="391"/>
      <c r="H432" s="178"/>
    </row>
    <row r="433" spans="2:8" ht="33">
      <c r="B433" s="186" t="s">
        <v>5423</v>
      </c>
      <c r="C433" s="187" t="s">
        <v>5933</v>
      </c>
      <c r="D433" s="188" t="s">
        <v>1920</v>
      </c>
      <c r="E433" s="4" t="s">
        <v>2389</v>
      </c>
      <c r="F433" s="189"/>
      <c r="G433" s="391"/>
      <c r="H433" s="178"/>
    </row>
    <row r="434" spans="2:8">
      <c r="B434" s="186" t="s">
        <v>5426</v>
      </c>
      <c r="C434" s="187" t="s">
        <v>5934</v>
      </c>
      <c r="D434" s="188" t="s">
        <v>1845</v>
      </c>
      <c r="E434" s="4" t="s">
        <v>1951</v>
      </c>
      <c r="F434" s="189"/>
      <c r="G434" s="391"/>
      <c r="H434" s="178"/>
    </row>
    <row r="435" spans="2:8" ht="33">
      <c r="B435" s="186" t="s">
        <v>5428</v>
      </c>
      <c r="C435" s="187" t="s">
        <v>5935</v>
      </c>
      <c r="D435" s="188" t="s">
        <v>1998</v>
      </c>
      <c r="E435" s="4" t="s">
        <v>1951</v>
      </c>
      <c r="F435" s="189"/>
      <c r="G435" s="391"/>
      <c r="H435" s="178"/>
    </row>
    <row r="436" spans="2:8" ht="33">
      <c r="B436" s="186" t="s">
        <v>5430</v>
      </c>
      <c r="C436" s="187" t="s">
        <v>5936</v>
      </c>
      <c r="D436" s="188" t="s">
        <v>1845</v>
      </c>
      <c r="E436" s="4" t="s">
        <v>1951</v>
      </c>
      <c r="F436" s="189"/>
      <c r="G436" s="391"/>
      <c r="H436" s="178"/>
    </row>
    <row r="437" spans="2:8" ht="33">
      <c r="B437" s="186" t="s">
        <v>5432</v>
      </c>
      <c r="C437" s="187" t="s">
        <v>5937</v>
      </c>
      <c r="D437" s="188" t="s">
        <v>2698</v>
      </c>
      <c r="E437" s="4" t="s">
        <v>1951</v>
      </c>
      <c r="F437" s="189"/>
      <c r="G437" s="391"/>
      <c r="H437" s="178"/>
    </row>
    <row r="438" spans="2:8" ht="33">
      <c r="B438" s="186" t="s">
        <v>5434</v>
      </c>
      <c r="C438" s="187" t="s">
        <v>5938</v>
      </c>
      <c r="D438" s="188" t="s">
        <v>1998</v>
      </c>
      <c r="E438" s="4" t="s">
        <v>1951</v>
      </c>
      <c r="F438" s="189"/>
      <c r="G438" s="391"/>
      <c r="H438" s="178"/>
    </row>
    <row r="439" spans="2:8" ht="33">
      <c r="B439" s="186" t="s">
        <v>5436</v>
      </c>
      <c r="C439" s="187" t="s">
        <v>5939</v>
      </c>
      <c r="D439" s="188" t="s">
        <v>1845</v>
      </c>
      <c r="E439" s="4" t="s">
        <v>1951</v>
      </c>
      <c r="F439" s="189"/>
      <c r="G439" s="391"/>
      <c r="H439" s="178"/>
    </row>
    <row r="440" spans="2:8">
      <c r="B440" s="186" t="s">
        <v>5438</v>
      </c>
      <c r="C440" s="187" t="s">
        <v>5940</v>
      </c>
      <c r="D440" s="188" t="s">
        <v>2518</v>
      </c>
      <c r="E440" s="4" t="s">
        <v>1951</v>
      </c>
      <c r="F440" s="189"/>
      <c r="G440" s="391"/>
      <c r="H440" s="178"/>
    </row>
    <row r="441" spans="2:8" ht="33">
      <c r="B441" s="186" t="s">
        <v>5440</v>
      </c>
      <c r="C441" s="187" t="s">
        <v>5941</v>
      </c>
      <c r="D441" s="188" t="s">
        <v>1920</v>
      </c>
      <c r="E441" s="4" t="s">
        <v>2389</v>
      </c>
      <c r="F441" s="189"/>
      <c r="G441" s="391"/>
      <c r="H441" s="178"/>
    </row>
    <row r="442" spans="2:8">
      <c r="B442" s="186" t="s">
        <v>5443</v>
      </c>
      <c r="C442" s="187" t="s">
        <v>5942</v>
      </c>
      <c r="D442" s="188" t="s">
        <v>1845</v>
      </c>
      <c r="E442" s="4" t="s">
        <v>1951</v>
      </c>
      <c r="F442" s="189"/>
      <c r="G442" s="391"/>
      <c r="H442" s="178"/>
    </row>
    <row r="443" spans="2:8" ht="33">
      <c r="B443" s="186" t="s">
        <v>5445</v>
      </c>
      <c r="C443" s="187" t="s">
        <v>5943</v>
      </c>
      <c r="D443" s="188" t="s">
        <v>1998</v>
      </c>
      <c r="E443" s="4" t="s">
        <v>1951</v>
      </c>
      <c r="F443" s="189"/>
      <c r="G443" s="391"/>
      <c r="H443" s="178"/>
    </row>
    <row r="444" spans="2:8" ht="33">
      <c r="B444" s="186" t="s">
        <v>5447</v>
      </c>
      <c r="C444" s="187" t="s">
        <v>5944</v>
      </c>
      <c r="D444" s="188" t="s">
        <v>1845</v>
      </c>
      <c r="E444" s="4" t="s">
        <v>1951</v>
      </c>
      <c r="F444" s="189"/>
      <c r="G444" s="391"/>
      <c r="H444" s="178"/>
    </row>
    <row r="445" spans="2:8" ht="33">
      <c r="B445" s="186" t="s">
        <v>5449</v>
      </c>
      <c r="C445" s="187" t="s">
        <v>5945</v>
      </c>
      <c r="D445" s="188" t="s">
        <v>2698</v>
      </c>
      <c r="E445" s="4" t="s">
        <v>1951</v>
      </c>
      <c r="F445" s="189"/>
      <c r="G445" s="391"/>
      <c r="H445" s="178"/>
    </row>
    <row r="446" spans="2:8" ht="33">
      <c r="B446" s="186" t="s">
        <v>5451</v>
      </c>
      <c r="C446" s="187" t="s">
        <v>5946</v>
      </c>
      <c r="D446" s="188" t="s">
        <v>1998</v>
      </c>
      <c r="E446" s="4" t="s">
        <v>1951</v>
      </c>
      <c r="F446" s="189"/>
      <c r="G446" s="391"/>
      <c r="H446" s="178"/>
    </row>
    <row r="447" spans="2:8" ht="33">
      <c r="B447" s="186" t="s">
        <v>5453</v>
      </c>
      <c r="C447" s="187" t="s">
        <v>5947</v>
      </c>
      <c r="D447" s="188" t="s">
        <v>1845</v>
      </c>
      <c r="E447" s="4" t="s">
        <v>1951</v>
      </c>
      <c r="F447" s="189"/>
      <c r="G447" s="391"/>
      <c r="H447" s="178"/>
    </row>
    <row r="448" spans="2:8" ht="17.25" thickBot="1">
      <c r="B448" s="186" t="s">
        <v>5455</v>
      </c>
      <c r="C448" s="187" t="s">
        <v>5948</v>
      </c>
      <c r="D448" s="188" t="s">
        <v>2518</v>
      </c>
      <c r="E448" s="4" t="s">
        <v>1951</v>
      </c>
      <c r="F448" s="189"/>
      <c r="G448" s="392"/>
      <c r="H448" s="178"/>
    </row>
    <row r="449" spans="2:8" ht="20.100000000000001" customHeight="1" thickBot="1">
      <c r="B449" s="297" t="s">
        <v>5457</v>
      </c>
      <c r="C449" s="385"/>
      <c r="D449" s="386"/>
      <c r="E449" s="387"/>
      <c r="F449" s="387"/>
      <c r="G449" s="388"/>
      <c r="H449" s="178"/>
    </row>
    <row r="450" spans="2:8">
      <c r="B450" s="179" t="s">
        <v>252</v>
      </c>
      <c r="C450" s="180" t="s">
        <v>5949</v>
      </c>
      <c r="D450" s="359" t="s">
        <v>2518</v>
      </c>
      <c r="E450" s="184" t="s">
        <v>1951</v>
      </c>
      <c r="F450" s="183"/>
      <c r="G450" s="390" t="s">
        <v>5950</v>
      </c>
      <c r="H450" s="178"/>
    </row>
    <row r="451" spans="2:8" ht="30" customHeight="1">
      <c r="B451" s="186" t="s">
        <v>5460</v>
      </c>
      <c r="C451" s="187" t="s">
        <v>5951</v>
      </c>
      <c r="D451" s="188" t="s">
        <v>1845</v>
      </c>
      <c r="E451" s="4" t="s">
        <v>1951</v>
      </c>
      <c r="F451" s="189"/>
      <c r="G451" s="391"/>
      <c r="H451" s="178"/>
    </row>
    <row r="452" spans="2:8">
      <c r="B452" s="186" t="s">
        <v>5463</v>
      </c>
      <c r="C452" s="187" t="s">
        <v>5952</v>
      </c>
      <c r="D452" s="188" t="s">
        <v>5394</v>
      </c>
      <c r="E452" s="4" t="s">
        <v>1951</v>
      </c>
      <c r="F452" s="189"/>
      <c r="G452" s="391"/>
      <c r="H452" s="178"/>
    </row>
    <row r="453" spans="2:8">
      <c r="B453" s="186" t="s">
        <v>5465</v>
      </c>
      <c r="C453" s="187" t="s">
        <v>5953</v>
      </c>
      <c r="D453" s="188" t="s">
        <v>1845</v>
      </c>
      <c r="E453" s="4" t="s">
        <v>1951</v>
      </c>
      <c r="F453" s="189"/>
      <c r="G453" s="391"/>
      <c r="H453" s="178"/>
    </row>
    <row r="454" spans="2:8" ht="33">
      <c r="B454" s="186" t="s">
        <v>5467</v>
      </c>
      <c r="C454" s="187" t="s">
        <v>5954</v>
      </c>
      <c r="D454" s="188" t="s">
        <v>1920</v>
      </c>
      <c r="E454" s="4" t="s">
        <v>2389</v>
      </c>
      <c r="F454" s="189"/>
      <c r="G454" s="391"/>
      <c r="H454" s="178"/>
    </row>
    <row r="455" spans="2:8">
      <c r="B455" s="186" t="s">
        <v>5469</v>
      </c>
      <c r="C455" s="187" t="s">
        <v>5955</v>
      </c>
      <c r="D455" s="188" t="s">
        <v>1845</v>
      </c>
      <c r="E455" s="4" t="s">
        <v>1951</v>
      </c>
      <c r="F455" s="189"/>
      <c r="G455" s="391"/>
      <c r="H455" s="178"/>
    </row>
    <row r="456" spans="2:8" ht="33">
      <c r="B456" s="186" t="s">
        <v>5471</v>
      </c>
      <c r="C456" s="187" t="s">
        <v>5956</v>
      </c>
      <c r="D456" s="188" t="s">
        <v>1998</v>
      </c>
      <c r="E456" s="4" t="s">
        <v>1951</v>
      </c>
      <c r="F456" s="189"/>
      <c r="G456" s="391"/>
      <c r="H456" s="178"/>
    </row>
    <row r="457" spans="2:8" ht="33">
      <c r="B457" s="186" t="s">
        <v>5473</v>
      </c>
      <c r="C457" s="187" t="s">
        <v>5957</v>
      </c>
      <c r="D457" s="188" t="s">
        <v>1845</v>
      </c>
      <c r="E457" s="4" t="s">
        <v>1951</v>
      </c>
      <c r="F457" s="189"/>
      <c r="G457" s="391"/>
      <c r="H457" s="178"/>
    </row>
    <row r="458" spans="2:8" ht="33">
      <c r="B458" s="186" t="s">
        <v>5475</v>
      </c>
      <c r="C458" s="187" t="s">
        <v>5958</v>
      </c>
      <c r="D458" s="188" t="s">
        <v>2698</v>
      </c>
      <c r="E458" s="4" t="s">
        <v>1951</v>
      </c>
      <c r="F458" s="189"/>
      <c r="G458" s="391"/>
      <c r="H458" s="178"/>
    </row>
    <row r="459" spans="2:8" ht="33">
      <c r="B459" s="186" t="s">
        <v>5477</v>
      </c>
      <c r="C459" s="187" t="s">
        <v>5959</v>
      </c>
      <c r="D459" s="188" t="s">
        <v>1998</v>
      </c>
      <c r="E459" s="4" t="s">
        <v>1951</v>
      </c>
      <c r="F459" s="189"/>
      <c r="G459" s="391"/>
      <c r="H459" s="178"/>
    </row>
    <row r="460" spans="2:8" ht="33">
      <c r="B460" s="186" t="s">
        <v>5479</v>
      </c>
      <c r="C460" s="187" t="s">
        <v>5960</v>
      </c>
      <c r="D460" s="188" t="s">
        <v>1845</v>
      </c>
      <c r="E460" s="4" t="s">
        <v>1951</v>
      </c>
      <c r="F460" s="189"/>
      <c r="G460" s="391"/>
      <c r="H460" s="178"/>
    </row>
    <row r="461" spans="2:8">
      <c r="B461" s="186" t="s">
        <v>5481</v>
      </c>
      <c r="C461" s="187" t="s">
        <v>5961</v>
      </c>
      <c r="D461" s="188" t="s">
        <v>2518</v>
      </c>
      <c r="E461" s="4" t="s">
        <v>1951</v>
      </c>
      <c r="F461" s="189"/>
      <c r="G461" s="391"/>
      <c r="H461" s="178"/>
    </row>
    <row r="462" spans="2:8" ht="33">
      <c r="B462" s="186" t="s">
        <v>5483</v>
      </c>
      <c r="C462" s="187" t="s">
        <v>5962</v>
      </c>
      <c r="D462" s="188" t="s">
        <v>1920</v>
      </c>
      <c r="E462" s="4" t="s">
        <v>2389</v>
      </c>
      <c r="F462" s="189"/>
      <c r="G462" s="391"/>
      <c r="H462" s="178"/>
    </row>
    <row r="463" spans="2:8">
      <c r="B463" s="186" t="s">
        <v>5485</v>
      </c>
      <c r="C463" s="187" t="s">
        <v>5963</v>
      </c>
      <c r="D463" s="188" t="s">
        <v>1845</v>
      </c>
      <c r="E463" s="4" t="s">
        <v>1951</v>
      </c>
      <c r="F463" s="189"/>
      <c r="G463" s="391"/>
      <c r="H463" s="178"/>
    </row>
    <row r="464" spans="2:8" ht="33">
      <c r="B464" s="186" t="s">
        <v>5487</v>
      </c>
      <c r="C464" s="187" t="s">
        <v>5964</v>
      </c>
      <c r="D464" s="188" t="s">
        <v>1998</v>
      </c>
      <c r="E464" s="4" t="s">
        <v>1951</v>
      </c>
      <c r="F464" s="189"/>
      <c r="G464" s="391"/>
      <c r="H464" s="178"/>
    </row>
    <row r="465" spans="2:8" ht="33">
      <c r="B465" s="186" t="s">
        <v>5489</v>
      </c>
      <c r="C465" s="187" t="s">
        <v>5965</v>
      </c>
      <c r="D465" s="188" t="s">
        <v>1845</v>
      </c>
      <c r="E465" s="4" t="s">
        <v>1951</v>
      </c>
      <c r="F465" s="189"/>
      <c r="G465" s="391"/>
      <c r="H465" s="178"/>
    </row>
    <row r="466" spans="2:8" ht="33">
      <c r="B466" s="186" t="s">
        <v>5491</v>
      </c>
      <c r="C466" s="187" t="s">
        <v>5966</v>
      </c>
      <c r="D466" s="188" t="s">
        <v>2698</v>
      </c>
      <c r="E466" s="4" t="s">
        <v>1951</v>
      </c>
      <c r="F466" s="189"/>
      <c r="G466" s="391"/>
      <c r="H466" s="178"/>
    </row>
    <row r="467" spans="2:8" ht="33">
      <c r="B467" s="186" t="s">
        <v>5493</v>
      </c>
      <c r="C467" s="187" t="s">
        <v>5967</v>
      </c>
      <c r="D467" s="188" t="s">
        <v>1998</v>
      </c>
      <c r="E467" s="4" t="s">
        <v>1951</v>
      </c>
      <c r="F467" s="189"/>
      <c r="G467" s="391"/>
      <c r="H467" s="178"/>
    </row>
    <row r="468" spans="2:8" ht="33">
      <c r="B468" s="186" t="s">
        <v>5495</v>
      </c>
      <c r="C468" s="187" t="s">
        <v>5968</v>
      </c>
      <c r="D468" s="188" t="s">
        <v>1845</v>
      </c>
      <c r="E468" s="4" t="s">
        <v>1951</v>
      </c>
      <c r="F468" s="189"/>
      <c r="G468" s="391"/>
      <c r="H468" s="178"/>
    </row>
    <row r="469" spans="2:8">
      <c r="B469" s="186" t="s">
        <v>5497</v>
      </c>
      <c r="C469" s="187" t="s">
        <v>5969</v>
      </c>
      <c r="D469" s="188" t="s">
        <v>2518</v>
      </c>
      <c r="E469" s="4" t="s">
        <v>1951</v>
      </c>
      <c r="F469" s="189"/>
      <c r="G469" s="391"/>
      <c r="H469" s="178"/>
    </row>
    <row r="470" spans="2:8" ht="33">
      <c r="B470" s="186" t="s">
        <v>5499</v>
      </c>
      <c r="C470" s="187" t="s">
        <v>5970</v>
      </c>
      <c r="D470" s="188" t="s">
        <v>1920</v>
      </c>
      <c r="E470" s="4" t="s">
        <v>2389</v>
      </c>
      <c r="F470" s="189"/>
      <c r="G470" s="391"/>
      <c r="H470" s="178"/>
    </row>
    <row r="471" spans="2:8">
      <c r="B471" s="186" t="s">
        <v>5501</v>
      </c>
      <c r="C471" s="187" t="s">
        <v>5971</v>
      </c>
      <c r="D471" s="188" t="s">
        <v>1845</v>
      </c>
      <c r="E471" s="4" t="s">
        <v>1951</v>
      </c>
      <c r="F471" s="189"/>
      <c r="G471" s="391"/>
      <c r="H471" s="178"/>
    </row>
    <row r="472" spans="2:8" ht="33">
      <c r="B472" s="186" t="s">
        <v>5503</v>
      </c>
      <c r="C472" s="187" t="s">
        <v>5972</v>
      </c>
      <c r="D472" s="188" t="s">
        <v>1998</v>
      </c>
      <c r="E472" s="4" t="s">
        <v>1951</v>
      </c>
      <c r="F472" s="189"/>
      <c r="G472" s="391"/>
      <c r="H472" s="178"/>
    </row>
    <row r="473" spans="2:8" ht="33">
      <c r="B473" s="186" t="s">
        <v>5505</v>
      </c>
      <c r="C473" s="187" t="s">
        <v>5973</v>
      </c>
      <c r="D473" s="188" t="s">
        <v>1845</v>
      </c>
      <c r="E473" s="4" t="s">
        <v>1951</v>
      </c>
      <c r="F473" s="189"/>
      <c r="G473" s="391"/>
      <c r="H473" s="178"/>
    </row>
    <row r="474" spans="2:8" ht="33">
      <c r="B474" s="186" t="s">
        <v>5507</v>
      </c>
      <c r="C474" s="187" t="s">
        <v>5974</v>
      </c>
      <c r="D474" s="188" t="s">
        <v>2698</v>
      </c>
      <c r="E474" s="4" t="s">
        <v>1951</v>
      </c>
      <c r="F474" s="189"/>
      <c r="G474" s="391"/>
      <c r="H474" s="178"/>
    </row>
    <row r="475" spans="2:8" ht="33">
      <c r="B475" s="186" t="s">
        <v>5509</v>
      </c>
      <c r="C475" s="187" t="s">
        <v>5975</v>
      </c>
      <c r="D475" s="188" t="s">
        <v>1998</v>
      </c>
      <c r="E475" s="4" t="s">
        <v>1951</v>
      </c>
      <c r="F475" s="189"/>
      <c r="G475" s="391"/>
      <c r="H475" s="178"/>
    </row>
    <row r="476" spans="2:8" ht="33">
      <c r="B476" s="186" t="s">
        <v>5511</v>
      </c>
      <c r="C476" s="187" t="s">
        <v>5976</v>
      </c>
      <c r="D476" s="188" t="s">
        <v>1845</v>
      </c>
      <c r="E476" s="4" t="s">
        <v>1951</v>
      </c>
      <c r="F476" s="189"/>
      <c r="G476" s="391"/>
      <c r="H476" s="178"/>
    </row>
    <row r="477" spans="2:8" ht="17.25" thickBot="1">
      <c r="B477" s="186" t="s">
        <v>5513</v>
      </c>
      <c r="C477" s="187" t="s">
        <v>5977</v>
      </c>
      <c r="D477" s="188" t="s">
        <v>2518</v>
      </c>
      <c r="E477" s="4" t="s">
        <v>1951</v>
      </c>
      <c r="F477" s="189"/>
      <c r="G477" s="392"/>
      <c r="H477" s="178"/>
    </row>
    <row r="478" spans="2:8" ht="20.100000000000001" customHeight="1" thickBot="1">
      <c r="B478" s="297" t="s">
        <v>5515</v>
      </c>
      <c r="C478" s="385"/>
      <c r="D478" s="386"/>
      <c r="E478" s="387"/>
      <c r="F478" s="387"/>
      <c r="G478" s="388"/>
      <c r="H478" s="178"/>
    </row>
    <row r="479" spans="2:8" ht="30" customHeight="1">
      <c r="B479" s="179" t="s">
        <v>5516</v>
      </c>
      <c r="C479" s="180" t="s">
        <v>5978</v>
      </c>
      <c r="D479" s="359" t="s">
        <v>2518</v>
      </c>
      <c r="E479" s="184" t="s">
        <v>1951</v>
      </c>
      <c r="F479" s="183"/>
      <c r="G479" s="390" t="s">
        <v>5979</v>
      </c>
      <c r="H479" s="178"/>
    </row>
    <row r="480" spans="2:8">
      <c r="B480" s="186" t="s">
        <v>5518</v>
      </c>
      <c r="C480" s="187" t="s">
        <v>5980</v>
      </c>
      <c r="D480" s="188" t="s">
        <v>1845</v>
      </c>
      <c r="E480" s="4" t="s">
        <v>1951</v>
      </c>
      <c r="F480" s="189"/>
      <c r="G480" s="391"/>
      <c r="H480" s="178"/>
    </row>
    <row r="481" spans="2:8">
      <c r="B481" s="186" t="s">
        <v>5520</v>
      </c>
      <c r="C481" s="187" t="s">
        <v>5981</v>
      </c>
      <c r="D481" s="188" t="s">
        <v>5394</v>
      </c>
      <c r="E481" s="4" t="s">
        <v>1951</v>
      </c>
      <c r="F481" s="189"/>
      <c r="G481" s="391"/>
      <c r="H481" s="178"/>
    </row>
    <row r="482" spans="2:8">
      <c r="B482" s="186" t="s">
        <v>5522</v>
      </c>
      <c r="C482" s="187" t="s">
        <v>5982</v>
      </c>
      <c r="D482" s="188" t="s">
        <v>1845</v>
      </c>
      <c r="E482" s="4" t="s">
        <v>1951</v>
      </c>
      <c r="F482" s="189"/>
      <c r="G482" s="391"/>
      <c r="H482" s="178"/>
    </row>
    <row r="483" spans="2:8" ht="33">
      <c r="B483" s="186" t="s">
        <v>5524</v>
      </c>
      <c r="C483" s="187" t="s">
        <v>5983</v>
      </c>
      <c r="D483" s="188" t="s">
        <v>1920</v>
      </c>
      <c r="E483" s="4" t="s">
        <v>2389</v>
      </c>
      <c r="F483" s="189"/>
      <c r="G483" s="391"/>
      <c r="H483" s="178"/>
    </row>
    <row r="484" spans="2:8">
      <c r="B484" s="186" t="s">
        <v>5526</v>
      </c>
      <c r="C484" s="187" t="s">
        <v>5984</v>
      </c>
      <c r="D484" s="188" t="s">
        <v>1845</v>
      </c>
      <c r="E484" s="4" t="s">
        <v>1951</v>
      </c>
      <c r="F484" s="189"/>
      <c r="G484" s="391"/>
      <c r="H484" s="178"/>
    </row>
    <row r="485" spans="2:8" ht="33">
      <c r="B485" s="186" t="s">
        <v>5528</v>
      </c>
      <c r="C485" s="187" t="s">
        <v>5985</v>
      </c>
      <c r="D485" s="188" t="s">
        <v>1998</v>
      </c>
      <c r="E485" s="4" t="s">
        <v>1951</v>
      </c>
      <c r="F485" s="189"/>
      <c r="G485" s="391"/>
      <c r="H485" s="178"/>
    </row>
    <row r="486" spans="2:8" ht="33">
      <c r="B486" s="186" t="s">
        <v>5530</v>
      </c>
      <c r="C486" s="187" t="s">
        <v>5986</v>
      </c>
      <c r="D486" s="188" t="s">
        <v>1845</v>
      </c>
      <c r="E486" s="4" t="s">
        <v>1951</v>
      </c>
      <c r="F486" s="189"/>
      <c r="G486" s="391"/>
      <c r="H486" s="178"/>
    </row>
    <row r="487" spans="2:8" ht="33">
      <c r="B487" s="186" t="s">
        <v>5532</v>
      </c>
      <c r="C487" s="187" t="s">
        <v>5987</v>
      </c>
      <c r="D487" s="188" t="s">
        <v>2698</v>
      </c>
      <c r="E487" s="4" t="s">
        <v>1951</v>
      </c>
      <c r="F487" s="189"/>
      <c r="G487" s="391"/>
      <c r="H487" s="178"/>
    </row>
    <row r="488" spans="2:8" ht="33">
      <c r="B488" s="186" t="s">
        <v>5534</v>
      </c>
      <c r="C488" s="187" t="s">
        <v>5988</v>
      </c>
      <c r="D488" s="188" t="s">
        <v>1998</v>
      </c>
      <c r="E488" s="4" t="s">
        <v>1951</v>
      </c>
      <c r="F488" s="189"/>
      <c r="G488" s="391"/>
      <c r="H488" s="178"/>
    </row>
    <row r="489" spans="2:8" ht="33">
      <c r="B489" s="186" t="s">
        <v>5536</v>
      </c>
      <c r="C489" s="187" t="s">
        <v>5989</v>
      </c>
      <c r="D489" s="188" t="s">
        <v>1845</v>
      </c>
      <c r="E489" s="4" t="s">
        <v>1951</v>
      </c>
      <c r="F489" s="189"/>
      <c r="G489" s="391"/>
      <c r="H489" s="178"/>
    </row>
    <row r="490" spans="2:8">
      <c r="B490" s="186" t="s">
        <v>5538</v>
      </c>
      <c r="C490" s="187" t="s">
        <v>5990</v>
      </c>
      <c r="D490" s="188" t="s">
        <v>2518</v>
      </c>
      <c r="E490" s="4" t="s">
        <v>1951</v>
      </c>
      <c r="F490" s="189"/>
      <c r="G490" s="391"/>
      <c r="H490" s="178"/>
    </row>
    <row r="491" spans="2:8" ht="33">
      <c r="B491" s="186" t="s">
        <v>5540</v>
      </c>
      <c r="C491" s="187" t="s">
        <v>5991</v>
      </c>
      <c r="D491" s="188" t="s">
        <v>1920</v>
      </c>
      <c r="E491" s="4" t="s">
        <v>2389</v>
      </c>
      <c r="F491" s="189"/>
      <c r="G491" s="391"/>
      <c r="H491" s="178"/>
    </row>
    <row r="492" spans="2:8">
      <c r="B492" s="186" t="s">
        <v>5542</v>
      </c>
      <c r="C492" s="187" t="s">
        <v>5992</v>
      </c>
      <c r="D492" s="188" t="s">
        <v>1845</v>
      </c>
      <c r="E492" s="4" t="s">
        <v>1951</v>
      </c>
      <c r="F492" s="189"/>
      <c r="G492" s="391"/>
      <c r="H492" s="178"/>
    </row>
    <row r="493" spans="2:8" ht="33">
      <c r="B493" s="186" t="s">
        <v>5544</v>
      </c>
      <c r="C493" s="187" t="s">
        <v>5993</v>
      </c>
      <c r="D493" s="188" t="s">
        <v>1998</v>
      </c>
      <c r="E493" s="4" t="s">
        <v>1951</v>
      </c>
      <c r="F493" s="189"/>
      <c r="G493" s="391"/>
      <c r="H493" s="178"/>
    </row>
    <row r="494" spans="2:8" ht="33">
      <c r="B494" s="186" t="s">
        <v>5546</v>
      </c>
      <c r="C494" s="187" t="s">
        <v>5994</v>
      </c>
      <c r="D494" s="188" t="s">
        <v>1845</v>
      </c>
      <c r="E494" s="4" t="s">
        <v>1951</v>
      </c>
      <c r="F494" s="189"/>
      <c r="G494" s="391"/>
      <c r="H494" s="178"/>
    </row>
    <row r="495" spans="2:8" ht="33">
      <c r="B495" s="186" t="s">
        <v>5548</v>
      </c>
      <c r="C495" s="187" t="s">
        <v>5995</v>
      </c>
      <c r="D495" s="188" t="s">
        <v>2698</v>
      </c>
      <c r="E495" s="4" t="s">
        <v>1951</v>
      </c>
      <c r="F495" s="189"/>
      <c r="G495" s="391"/>
      <c r="H495" s="178"/>
    </row>
    <row r="496" spans="2:8" ht="33">
      <c r="B496" s="186" t="s">
        <v>5550</v>
      </c>
      <c r="C496" s="187" t="s">
        <v>5996</v>
      </c>
      <c r="D496" s="188" t="s">
        <v>1998</v>
      </c>
      <c r="E496" s="4" t="s">
        <v>1951</v>
      </c>
      <c r="F496" s="189"/>
      <c r="G496" s="391"/>
      <c r="H496" s="178"/>
    </row>
    <row r="497" spans="2:8" ht="33">
      <c r="B497" s="186" t="s">
        <v>5552</v>
      </c>
      <c r="C497" s="187" t="s">
        <v>5997</v>
      </c>
      <c r="D497" s="188" t="s">
        <v>1845</v>
      </c>
      <c r="E497" s="4" t="s">
        <v>1951</v>
      </c>
      <c r="F497" s="189"/>
      <c r="G497" s="391"/>
      <c r="H497" s="178"/>
    </row>
    <row r="498" spans="2:8">
      <c r="B498" s="186" t="s">
        <v>5554</v>
      </c>
      <c r="C498" s="187" t="s">
        <v>5998</v>
      </c>
      <c r="D498" s="188" t="s">
        <v>2518</v>
      </c>
      <c r="E498" s="4" t="s">
        <v>1951</v>
      </c>
      <c r="F498" s="189"/>
      <c r="G498" s="391"/>
      <c r="H498" s="178"/>
    </row>
    <row r="499" spans="2:8" ht="33">
      <c r="B499" s="186" t="s">
        <v>5556</v>
      </c>
      <c r="C499" s="187" t="s">
        <v>5999</v>
      </c>
      <c r="D499" s="188" t="s">
        <v>1920</v>
      </c>
      <c r="E499" s="4" t="s">
        <v>2389</v>
      </c>
      <c r="F499" s="189"/>
      <c r="G499" s="391"/>
      <c r="H499" s="178"/>
    </row>
    <row r="500" spans="2:8">
      <c r="B500" s="186" t="s">
        <v>5558</v>
      </c>
      <c r="C500" s="187" t="s">
        <v>6000</v>
      </c>
      <c r="D500" s="188" t="s">
        <v>1845</v>
      </c>
      <c r="E500" s="4" t="s">
        <v>1951</v>
      </c>
      <c r="F500" s="189"/>
      <c r="G500" s="391"/>
      <c r="H500" s="178"/>
    </row>
    <row r="501" spans="2:8" ht="33">
      <c r="B501" s="186" t="s">
        <v>5560</v>
      </c>
      <c r="C501" s="187" t="s">
        <v>6001</v>
      </c>
      <c r="D501" s="188" t="s">
        <v>1998</v>
      </c>
      <c r="E501" s="4" t="s">
        <v>1951</v>
      </c>
      <c r="F501" s="189"/>
      <c r="G501" s="391"/>
      <c r="H501" s="178"/>
    </row>
    <row r="502" spans="2:8" ht="33">
      <c r="B502" s="186" t="s">
        <v>5562</v>
      </c>
      <c r="C502" s="187" t="s">
        <v>6002</v>
      </c>
      <c r="D502" s="188" t="s">
        <v>1845</v>
      </c>
      <c r="E502" s="4" t="s">
        <v>1951</v>
      </c>
      <c r="F502" s="189"/>
      <c r="G502" s="391"/>
      <c r="H502" s="178"/>
    </row>
    <row r="503" spans="2:8" ht="33">
      <c r="B503" s="186" t="s">
        <v>5564</v>
      </c>
      <c r="C503" s="187" t="s">
        <v>6003</v>
      </c>
      <c r="D503" s="188" t="s">
        <v>2698</v>
      </c>
      <c r="E503" s="4" t="s">
        <v>1951</v>
      </c>
      <c r="F503" s="189"/>
      <c r="G503" s="391"/>
      <c r="H503" s="178"/>
    </row>
    <row r="504" spans="2:8" ht="33">
      <c r="B504" s="186" t="s">
        <v>5566</v>
      </c>
      <c r="C504" s="187" t="s">
        <v>6004</v>
      </c>
      <c r="D504" s="188" t="s">
        <v>1998</v>
      </c>
      <c r="E504" s="4" t="s">
        <v>1951</v>
      </c>
      <c r="F504" s="189"/>
      <c r="G504" s="391"/>
      <c r="H504" s="178"/>
    </row>
    <row r="505" spans="2:8" ht="33">
      <c r="B505" s="186" t="s">
        <v>5568</v>
      </c>
      <c r="C505" s="187" t="s">
        <v>6005</v>
      </c>
      <c r="D505" s="188" t="s">
        <v>1845</v>
      </c>
      <c r="E505" s="4" t="s">
        <v>1951</v>
      </c>
      <c r="F505" s="189"/>
      <c r="G505" s="391"/>
      <c r="H505" s="178"/>
    </row>
    <row r="506" spans="2:8" ht="17.25" thickBot="1">
      <c r="B506" s="186" t="s">
        <v>5570</v>
      </c>
      <c r="C506" s="187" t="s">
        <v>6006</v>
      </c>
      <c r="D506" s="188" t="s">
        <v>2518</v>
      </c>
      <c r="E506" s="4" t="s">
        <v>1951</v>
      </c>
      <c r="F506" s="189"/>
      <c r="G506" s="392"/>
      <c r="H506" s="178"/>
    </row>
    <row r="507" spans="2:8" ht="20.100000000000001" customHeight="1" thickBot="1">
      <c r="B507" s="297" t="s">
        <v>5572</v>
      </c>
      <c r="C507" s="385"/>
      <c r="D507" s="386"/>
      <c r="E507" s="387"/>
      <c r="F507" s="387"/>
      <c r="G507" s="388"/>
      <c r="H507" s="178"/>
    </row>
    <row r="508" spans="2:8" ht="20.100000000000001" customHeight="1" thickBot="1">
      <c r="B508" s="297" t="s">
        <v>5388</v>
      </c>
      <c r="C508" s="385"/>
      <c r="D508" s="386"/>
      <c r="E508" s="387"/>
      <c r="F508" s="387"/>
      <c r="G508" s="388"/>
      <c r="H508" s="178"/>
    </row>
    <row r="509" spans="2:8">
      <c r="B509" s="179" t="s">
        <v>6007</v>
      </c>
      <c r="C509" s="180" t="s">
        <v>6008</v>
      </c>
      <c r="D509" s="359" t="s">
        <v>1845</v>
      </c>
      <c r="E509" s="184" t="s">
        <v>1951</v>
      </c>
      <c r="F509" s="183"/>
      <c r="G509" s="390" t="s">
        <v>5922</v>
      </c>
      <c r="H509" s="178"/>
    </row>
    <row r="510" spans="2:8">
      <c r="B510" s="186" t="s">
        <v>5392</v>
      </c>
      <c r="C510" s="187" t="s">
        <v>6009</v>
      </c>
      <c r="D510" s="188" t="s">
        <v>5394</v>
      </c>
      <c r="E510" s="4" t="s">
        <v>1951</v>
      </c>
      <c r="F510" s="189"/>
      <c r="G510" s="391"/>
      <c r="H510" s="178"/>
    </row>
    <row r="511" spans="2:8">
      <c r="B511" s="186" t="s">
        <v>5396</v>
      </c>
      <c r="C511" s="187" t="s">
        <v>6010</v>
      </c>
      <c r="D511" s="188" t="s">
        <v>1845</v>
      </c>
      <c r="E511" s="4" t="s">
        <v>1951</v>
      </c>
      <c r="F511" s="189"/>
      <c r="G511" s="391"/>
      <c r="H511" s="178"/>
    </row>
    <row r="512" spans="2:8" ht="33">
      <c r="B512" s="186" t="s">
        <v>5399</v>
      </c>
      <c r="C512" s="187" t="s">
        <v>6011</v>
      </c>
      <c r="D512" s="188" t="s">
        <v>1920</v>
      </c>
      <c r="E512" s="4" t="s">
        <v>2389</v>
      </c>
      <c r="F512" s="189"/>
      <c r="G512" s="391"/>
      <c r="H512" s="178"/>
    </row>
    <row r="513" spans="2:8">
      <c r="B513" s="186" t="s">
        <v>5402</v>
      </c>
      <c r="C513" s="187" t="s">
        <v>6012</v>
      </c>
      <c r="D513" s="188" t="s">
        <v>1845</v>
      </c>
      <c r="E513" s="4" t="s">
        <v>1951</v>
      </c>
      <c r="F513" s="189"/>
      <c r="G513" s="391"/>
      <c r="H513" s="178"/>
    </row>
    <row r="514" spans="2:8" ht="33">
      <c r="B514" s="186" t="s">
        <v>5405</v>
      </c>
      <c r="C514" s="187" t="s">
        <v>6013</v>
      </c>
      <c r="D514" s="188" t="s">
        <v>1998</v>
      </c>
      <c r="E514" s="4" t="s">
        <v>1951</v>
      </c>
      <c r="F514" s="189"/>
      <c r="G514" s="391"/>
      <c r="H514" s="178"/>
    </row>
    <row r="515" spans="2:8" ht="33">
      <c r="B515" s="186" t="s">
        <v>5408</v>
      </c>
      <c r="C515" s="187" t="s">
        <v>6014</v>
      </c>
      <c r="D515" s="188" t="s">
        <v>1845</v>
      </c>
      <c r="E515" s="4" t="s">
        <v>1951</v>
      </c>
      <c r="F515" s="189"/>
      <c r="G515" s="391"/>
      <c r="H515" s="178"/>
    </row>
    <row r="516" spans="2:8" ht="33">
      <c r="B516" s="186" t="s">
        <v>5411</v>
      </c>
      <c r="C516" s="187" t="s">
        <v>6015</v>
      </c>
      <c r="D516" s="188" t="s">
        <v>2698</v>
      </c>
      <c r="E516" s="4" t="s">
        <v>1951</v>
      </c>
      <c r="F516" s="189"/>
      <c r="G516" s="391"/>
      <c r="H516" s="178"/>
    </row>
    <row r="517" spans="2:8" ht="33">
      <c r="B517" s="186" t="s">
        <v>5414</v>
      </c>
      <c r="C517" s="187" t="s">
        <v>6016</v>
      </c>
      <c r="D517" s="188" t="s">
        <v>1998</v>
      </c>
      <c r="E517" s="4" t="s">
        <v>1951</v>
      </c>
      <c r="F517" s="189"/>
      <c r="G517" s="391"/>
      <c r="H517" s="178"/>
    </row>
    <row r="518" spans="2:8" ht="33">
      <c r="B518" s="186" t="s">
        <v>5417</v>
      </c>
      <c r="C518" s="187" t="s">
        <v>6017</v>
      </c>
      <c r="D518" s="188" t="s">
        <v>1845</v>
      </c>
      <c r="E518" s="4" t="s">
        <v>1951</v>
      </c>
      <c r="F518" s="189"/>
      <c r="G518" s="391"/>
      <c r="H518" s="178"/>
    </row>
    <row r="519" spans="2:8">
      <c r="B519" s="186" t="s">
        <v>232</v>
      </c>
      <c r="C519" s="187" t="s">
        <v>6018</v>
      </c>
      <c r="D519" s="188" t="s">
        <v>2518</v>
      </c>
      <c r="E519" s="4" t="s">
        <v>1951</v>
      </c>
      <c r="F519" s="189"/>
      <c r="G519" s="391"/>
      <c r="H519" s="178"/>
    </row>
    <row r="520" spans="2:8" ht="33">
      <c r="B520" s="186" t="s">
        <v>5423</v>
      </c>
      <c r="C520" s="187" t="s">
        <v>6019</v>
      </c>
      <c r="D520" s="188" t="s">
        <v>1920</v>
      </c>
      <c r="E520" s="4" t="s">
        <v>2389</v>
      </c>
      <c r="F520" s="189"/>
      <c r="G520" s="391"/>
      <c r="H520" s="178"/>
    </row>
    <row r="521" spans="2:8">
      <c r="B521" s="186" t="s">
        <v>5426</v>
      </c>
      <c r="C521" s="187" t="s">
        <v>6020</v>
      </c>
      <c r="D521" s="188" t="s">
        <v>1845</v>
      </c>
      <c r="E521" s="4" t="s">
        <v>1951</v>
      </c>
      <c r="F521" s="189"/>
      <c r="G521" s="391"/>
      <c r="H521" s="178"/>
    </row>
    <row r="522" spans="2:8" ht="33">
      <c r="B522" s="186" t="s">
        <v>5428</v>
      </c>
      <c r="C522" s="187" t="s">
        <v>6021</v>
      </c>
      <c r="D522" s="188" t="s">
        <v>1998</v>
      </c>
      <c r="E522" s="4" t="s">
        <v>1951</v>
      </c>
      <c r="F522" s="189"/>
      <c r="G522" s="391"/>
      <c r="H522" s="178"/>
    </row>
    <row r="523" spans="2:8" ht="33">
      <c r="B523" s="186" t="s">
        <v>5430</v>
      </c>
      <c r="C523" s="187" t="s">
        <v>6022</v>
      </c>
      <c r="D523" s="188" t="s">
        <v>1845</v>
      </c>
      <c r="E523" s="4" t="s">
        <v>1951</v>
      </c>
      <c r="F523" s="189"/>
      <c r="G523" s="391"/>
      <c r="H523" s="178"/>
    </row>
    <row r="524" spans="2:8" ht="33">
      <c r="B524" s="186" t="s">
        <v>5432</v>
      </c>
      <c r="C524" s="187" t="s">
        <v>6023</v>
      </c>
      <c r="D524" s="188" t="s">
        <v>2698</v>
      </c>
      <c r="E524" s="4" t="s">
        <v>1951</v>
      </c>
      <c r="F524" s="189"/>
      <c r="G524" s="391"/>
      <c r="H524" s="178"/>
    </row>
    <row r="525" spans="2:8" ht="33">
      <c r="B525" s="186" t="s">
        <v>5434</v>
      </c>
      <c r="C525" s="187" t="s">
        <v>6024</v>
      </c>
      <c r="D525" s="188" t="s">
        <v>1998</v>
      </c>
      <c r="E525" s="4" t="s">
        <v>1951</v>
      </c>
      <c r="F525" s="189"/>
      <c r="G525" s="391"/>
      <c r="H525" s="178"/>
    </row>
    <row r="526" spans="2:8" ht="33">
      <c r="B526" s="186" t="s">
        <v>5436</v>
      </c>
      <c r="C526" s="187" t="s">
        <v>6025</v>
      </c>
      <c r="D526" s="188" t="s">
        <v>1845</v>
      </c>
      <c r="E526" s="4" t="s">
        <v>1951</v>
      </c>
      <c r="F526" s="189"/>
      <c r="G526" s="391"/>
      <c r="H526" s="178"/>
    </row>
    <row r="527" spans="2:8">
      <c r="B527" s="186" t="s">
        <v>5438</v>
      </c>
      <c r="C527" s="187" t="s">
        <v>6026</v>
      </c>
      <c r="D527" s="188" t="s">
        <v>2518</v>
      </c>
      <c r="E527" s="4" t="s">
        <v>1951</v>
      </c>
      <c r="F527" s="189"/>
      <c r="G527" s="391"/>
      <c r="H527" s="178"/>
    </row>
    <row r="528" spans="2:8" ht="33">
      <c r="B528" s="186" t="s">
        <v>5440</v>
      </c>
      <c r="C528" s="187" t="s">
        <v>6027</v>
      </c>
      <c r="D528" s="188" t="s">
        <v>1920</v>
      </c>
      <c r="E528" s="4" t="s">
        <v>2389</v>
      </c>
      <c r="F528" s="189"/>
      <c r="G528" s="391"/>
      <c r="H528" s="178"/>
    </row>
    <row r="529" spans="2:8">
      <c r="B529" s="186" t="s">
        <v>5443</v>
      </c>
      <c r="C529" s="187" t="s">
        <v>6028</v>
      </c>
      <c r="D529" s="188" t="s">
        <v>1845</v>
      </c>
      <c r="E529" s="4" t="s">
        <v>1951</v>
      </c>
      <c r="F529" s="189"/>
      <c r="G529" s="391"/>
      <c r="H529" s="178"/>
    </row>
    <row r="530" spans="2:8" ht="33">
      <c r="B530" s="186" t="s">
        <v>5445</v>
      </c>
      <c r="C530" s="187" t="s">
        <v>6029</v>
      </c>
      <c r="D530" s="188" t="s">
        <v>1998</v>
      </c>
      <c r="E530" s="4" t="s">
        <v>1951</v>
      </c>
      <c r="F530" s="189"/>
      <c r="G530" s="391"/>
      <c r="H530" s="178"/>
    </row>
    <row r="531" spans="2:8" ht="33">
      <c r="B531" s="186" t="s">
        <v>5447</v>
      </c>
      <c r="C531" s="187" t="s">
        <v>6030</v>
      </c>
      <c r="D531" s="188" t="s">
        <v>1845</v>
      </c>
      <c r="E531" s="4" t="s">
        <v>1951</v>
      </c>
      <c r="F531" s="189"/>
      <c r="G531" s="391"/>
      <c r="H531" s="178"/>
    </row>
    <row r="532" spans="2:8" ht="33">
      <c r="B532" s="186" t="s">
        <v>5449</v>
      </c>
      <c r="C532" s="187" t="s">
        <v>6031</v>
      </c>
      <c r="D532" s="188" t="s">
        <v>2698</v>
      </c>
      <c r="E532" s="4" t="s">
        <v>1951</v>
      </c>
      <c r="F532" s="189"/>
      <c r="G532" s="391"/>
      <c r="H532" s="178"/>
    </row>
    <row r="533" spans="2:8" ht="33">
      <c r="B533" s="186" t="s">
        <v>5451</v>
      </c>
      <c r="C533" s="187" t="s">
        <v>6032</v>
      </c>
      <c r="D533" s="188" t="s">
        <v>1998</v>
      </c>
      <c r="E533" s="4" t="s">
        <v>1951</v>
      </c>
      <c r="F533" s="189"/>
      <c r="G533" s="391"/>
      <c r="H533" s="178"/>
    </row>
    <row r="534" spans="2:8" ht="33">
      <c r="B534" s="186" t="s">
        <v>5453</v>
      </c>
      <c r="C534" s="187" t="s">
        <v>6033</v>
      </c>
      <c r="D534" s="188" t="s">
        <v>1845</v>
      </c>
      <c r="E534" s="4" t="s">
        <v>1951</v>
      </c>
      <c r="F534" s="189"/>
      <c r="G534" s="391"/>
      <c r="H534" s="178"/>
    </row>
    <row r="535" spans="2:8" ht="17.25" thickBot="1">
      <c r="B535" s="186" t="s">
        <v>5455</v>
      </c>
      <c r="C535" s="187" t="s">
        <v>6034</v>
      </c>
      <c r="D535" s="188" t="s">
        <v>2518</v>
      </c>
      <c r="E535" s="4" t="s">
        <v>1951</v>
      </c>
      <c r="F535" s="189"/>
      <c r="G535" s="392"/>
      <c r="H535" s="178"/>
    </row>
    <row r="536" spans="2:8" ht="20.100000000000001" customHeight="1" thickBot="1">
      <c r="B536" s="297" t="s">
        <v>5457</v>
      </c>
      <c r="C536" s="385"/>
      <c r="D536" s="386"/>
      <c r="E536" s="387"/>
      <c r="F536" s="387"/>
      <c r="G536" s="388"/>
      <c r="H536" s="178"/>
    </row>
    <row r="537" spans="2:8" ht="30" customHeight="1">
      <c r="B537" s="179" t="s">
        <v>252</v>
      </c>
      <c r="C537" s="180" t="s">
        <v>6035</v>
      </c>
      <c r="D537" s="359" t="s">
        <v>2518</v>
      </c>
      <c r="E537" s="184" t="s">
        <v>1951</v>
      </c>
      <c r="F537" s="183"/>
      <c r="G537" s="390" t="s">
        <v>6036</v>
      </c>
      <c r="H537" s="178"/>
    </row>
    <row r="538" spans="2:8">
      <c r="B538" s="186" t="s">
        <v>5460</v>
      </c>
      <c r="C538" s="187" t="s">
        <v>6037</v>
      </c>
      <c r="D538" s="188" t="s">
        <v>1845</v>
      </c>
      <c r="E538" s="4" t="s">
        <v>1951</v>
      </c>
      <c r="F538" s="189"/>
      <c r="G538" s="391"/>
      <c r="H538" s="178"/>
    </row>
    <row r="539" spans="2:8">
      <c r="B539" s="186" t="s">
        <v>5463</v>
      </c>
      <c r="C539" s="187" t="s">
        <v>6038</v>
      </c>
      <c r="D539" s="188" t="s">
        <v>5394</v>
      </c>
      <c r="E539" s="4" t="s">
        <v>1951</v>
      </c>
      <c r="F539" s="189"/>
      <c r="G539" s="391"/>
      <c r="H539" s="178"/>
    </row>
    <row r="540" spans="2:8">
      <c r="B540" s="186" t="s">
        <v>5465</v>
      </c>
      <c r="C540" s="187" t="s">
        <v>6039</v>
      </c>
      <c r="D540" s="188" t="s">
        <v>1845</v>
      </c>
      <c r="E540" s="4" t="s">
        <v>1951</v>
      </c>
      <c r="F540" s="189"/>
      <c r="G540" s="391"/>
      <c r="H540" s="178"/>
    </row>
    <row r="541" spans="2:8" ht="33">
      <c r="B541" s="186" t="s">
        <v>5467</v>
      </c>
      <c r="C541" s="187" t="s">
        <v>6040</v>
      </c>
      <c r="D541" s="188" t="s">
        <v>1920</v>
      </c>
      <c r="E541" s="4" t="s">
        <v>2389</v>
      </c>
      <c r="F541" s="189"/>
      <c r="G541" s="391"/>
      <c r="H541" s="178"/>
    </row>
    <row r="542" spans="2:8">
      <c r="B542" s="186" t="s">
        <v>5469</v>
      </c>
      <c r="C542" s="187" t="s">
        <v>6041</v>
      </c>
      <c r="D542" s="188" t="s">
        <v>1845</v>
      </c>
      <c r="E542" s="4" t="s">
        <v>1951</v>
      </c>
      <c r="F542" s="189"/>
      <c r="G542" s="391"/>
      <c r="H542" s="178"/>
    </row>
    <row r="543" spans="2:8" ht="33">
      <c r="B543" s="186" t="s">
        <v>5471</v>
      </c>
      <c r="C543" s="187" t="s">
        <v>6042</v>
      </c>
      <c r="D543" s="188" t="s">
        <v>1998</v>
      </c>
      <c r="E543" s="4" t="s">
        <v>1951</v>
      </c>
      <c r="F543" s="189"/>
      <c r="G543" s="391"/>
      <c r="H543" s="178"/>
    </row>
    <row r="544" spans="2:8" ht="33">
      <c r="B544" s="186" t="s">
        <v>5473</v>
      </c>
      <c r="C544" s="187" t="s">
        <v>6043</v>
      </c>
      <c r="D544" s="188" t="s">
        <v>1845</v>
      </c>
      <c r="E544" s="4" t="s">
        <v>1951</v>
      </c>
      <c r="F544" s="189"/>
      <c r="G544" s="391"/>
      <c r="H544" s="178"/>
    </row>
    <row r="545" spans="2:8" ht="33">
      <c r="B545" s="186" t="s">
        <v>5475</v>
      </c>
      <c r="C545" s="187" t="s">
        <v>6044</v>
      </c>
      <c r="D545" s="188" t="s">
        <v>2698</v>
      </c>
      <c r="E545" s="4" t="s">
        <v>1951</v>
      </c>
      <c r="F545" s="189"/>
      <c r="G545" s="391"/>
      <c r="H545" s="178"/>
    </row>
    <row r="546" spans="2:8" ht="33">
      <c r="B546" s="186" t="s">
        <v>5477</v>
      </c>
      <c r="C546" s="187" t="s">
        <v>6045</v>
      </c>
      <c r="D546" s="188" t="s">
        <v>1998</v>
      </c>
      <c r="E546" s="4" t="s">
        <v>1951</v>
      </c>
      <c r="F546" s="189"/>
      <c r="G546" s="391"/>
      <c r="H546" s="178"/>
    </row>
    <row r="547" spans="2:8" ht="33">
      <c r="B547" s="186" t="s">
        <v>5479</v>
      </c>
      <c r="C547" s="187" t="s">
        <v>6046</v>
      </c>
      <c r="D547" s="188" t="s">
        <v>1845</v>
      </c>
      <c r="E547" s="4" t="s">
        <v>1951</v>
      </c>
      <c r="F547" s="189"/>
      <c r="G547" s="391"/>
      <c r="H547" s="178"/>
    </row>
    <row r="548" spans="2:8">
      <c r="B548" s="186" t="s">
        <v>5481</v>
      </c>
      <c r="C548" s="187" t="s">
        <v>6047</v>
      </c>
      <c r="D548" s="188" t="s">
        <v>2518</v>
      </c>
      <c r="E548" s="4" t="s">
        <v>1951</v>
      </c>
      <c r="F548" s="189"/>
      <c r="G548" s="391"/>
      <c r="H548" s="178"/>
    </row>
    <row r="549" spans="2:8" ht="33">
      <c r="B549" s="186" t="s">
        <v>5483</v>
      </c>
      <c r="C549" s="187" t="s">
        <v>6048</v>
      </c>
      <c r="D549" s="188" t="s">
        <v>1920</v>
      </c>
      <c r="E549" s="4" t="s">
        <v>2389</v>
      </c>
      <c r="F549" s="189"/>
      <c r="G549" s="391"/>
      <c r="H549" s="178"/>
    </row>
    <row r="550" spans="2:8">
      <c r="B550" s="186" t="s">
        <v>5485</v>
      </c>
      <c r="C550" s="187" t="s">
        <v>6049</v>
      </c>
      <c r="D550" s="188" t="s">
        <v>1845</v>
      </c>
      <c r="E550" s="4" t="s">
        <v>1951</v>
      </c>
      <c r="F550" s="189"/>
      <c r="G550" s="391"/>
      <c r="H550" s="178"/>
    </row>
    <row r="551" spans="2:8" ht="33">
      <c r="B551" s="186" t="s">
        <v>5487</v>
      </c>
      <c r="C551" s="187" t="s">
        <v>6050</v>
      </c>
      <c r="D551" s="188" t="s">
        <v>1998</v>
      </c>
      <c r="E551" s="4" t="s">
        <v>1951</v>
      </c>
      <c r="F551" s="189"/>
      <c r="G551" s="391"/>
      <c r="H551" s="178"/>
    </row>
    <row r="552" spans="2:8" ht="33">
      <c r="B552" s="186" t="s">
        <v>5489</v>
      </c>
      <c r="C552" s="187" t="s">
        <v>6051</v>
      </c>
      <c r="D552" s="188" t="s">
        <v>1845</v>
      </c>
      <c r="E552" s="4" t="s">
        <v>1951</v>
      </c>
      <c r="F552" s="189"/>
      <c r="G552" s="391"/>
      <c r="H552" s="178"/>
    </row>
    <row r="553" spans="2:8" ht="33">
      <c r="B553" s="186" t="s">
        <v>5491</v>
      </c>
      <c r="C553" s="187" t="s">
        <v>6052</v>
      </c>
      <c r="D553" s="188" t="s">
        <v>2698</v>
      </c>
      <c r="E553" s="4" t="s">
        <v>1951</v>
      </c>
      <c r="F553" s="189"/>
      <c r="G553" s="391"/>
      <c r="H553" s="178"/>
    </row>
    <row r="554" spans="2:8" ht="33">
      <c r="B554" s="186" t="s">
        <v>5493</v>
      </c>
      <c r="C554" s="187" t="s">
        <v>6053</v>
      </c>
      <c r="D554" s="188" t="s">
        <v>1998</v>
      </c>
      <c r="E554" s="4" t="s">
        <v>1951</v>
      </c>
      <c r="F554" s="189"/>
      <c r="G554" s="391"/>
      <c r="H554" s="178"/>
    </row>
    <row r="555" spans="2:8" ht="33">
      <c r="B555" s="186" t="s">
        <v>5495</v>
      </c>
      <c r="C555" s="187" t="s">
        <v>6054</v>
      </c>
      <c r="D555" s="188" t="s">
        <v>1845</v>
      </c>
      <c r="E555" s="4" t="s">
        <v>1951</v>
      </c>
      <c r="F555" s="189"/>
      <c r="G555" s="391"/>
      <c r="H555" s="178"/>
    </row>
    <row r="556" spans="2:8">
      <c r="B556" s="186" t="s">
        <v>5497</v>
      </c>
      <c r="C556" s="187" t="s">
        <v>6055</v>
      </c>
      <c r="D556" s="188" t="s">
        <v>2518</v>
      </c>
      <c r="E556" s="4" t="s">
        <v>1951</v>
      </c>
      <c r="F556" s="189"/>
      <c r="G556" s="391"/>
      <c r="H556" s="178"/>
    </row>
    <row r="557" spans="2:8" ht="33">
      <c r="B557" s="186" t="s">
        <v>5499</v>
      </c>
      <c r="C557" s="187" t="s">
        <v>6056</v>
      </c>
      <c r="D557" s="188" t="s">
        <v>1920</v>
      </c>
      <c r="E557" s="4" t="s">
        <v>2389</v>
      </c>
      <c r="F557" s="189"/>
      <c r="G557" s="391"/>
      <c r="H557" s="178"/>
    </row>
    <row r="558" spans="2:8">
      <c r="B558" s="186" t="s">
        <v>5501</v>
      </c>
      <c r="C558" s="187" t="s">
        <v>6057</v>
      </c>
      <c r="D558" s="188" t="s">
        <v>1845</v>
      </c>
      <c r="E558" s="4" t="s">
        <v>1951</v>
      </c>
      <c r="F558" s="189"/>
      <c r="G558" s="391"/>
      <c r="H558" s="178"/>
    </row>
    <row r="559" spans="2:8" ht="33">
      <c r="B559" s="186" t="s">
        <v>5503</v>
      </c>
      <c r="C559" s="187" t="s">
        <v>6058</v>
      </c>
      <c r="D559" s="188" t="s">
        <v>1998</v>
      </c>
      <c r="E559" s="4" t="s">
        <v>1951</v>
      </c>
      <c r="F559" s="189"/>
      <c r="G559" s="391"/>
      <c r="H559" s="178"/>
    </row>
    <row r="560" spans="2:8" ht="33">
      <c r="B560" s="186" t="s">
        <v>5505</v>
      </c>
      <c r="C560" s="187" t="s">
        <v>6059</v>
      </c>
      <c r="D560" s="188" t="s">
        <v>1845</v>
      </c>
      <c r="E560" s="4" t="s">
        <v>1951</v>
      </c>
      <c r="F560" s="189"/>
      <c r="G560" s="391"/>
      <c r="H560" s="178"/>
    </row>
    <row r="561" spans="2:8" ht="33">
      <c r="B561" s="186" t="s">
        <v>5507</v>
      </c>
      <c r="C561" s="187" t="s">
        <v>6060</v>
      </c>
      <c r="D561" s="188" t="s">
        <v>2698</v>
      </c>
      <c r="E561" s="4" t="s">
        <v>1951</v>
      </c>
      <c r="F561" s="189"/>
      <c r="G561" s="391"/>
      <c r="H561" s="178"/>
    </row>
    <row r="562" spans="2:8" ht="33">
      <c r="B562" s="186" t="s">
        <v>5509</v>
      </c>
      <c r="C562" s="187" t="s">
        <v>6061</v>
      </c>
      <c r="D562" s="188" t="s">
        <v>1998</v>
      </c>
      <c r="E562" s="4" t="s">
        <v>1951</v>
      </c>
      <c r="F562" s="189"/>
      <c r="G562" s="391"/>
      <c r="H562" s="178"/>
    </row>
    <row r="563" spans="2:8" ht="33">
      <c r="B563" s="186" t="s">
        <v>5511</v>
      </c>
      <c r="C563" s="187" t="s">
        <v>6062</v>
      </c>
      <c r="D563" s="188" t="s">
        <v>1845</v>
      </c>
      <c r="E563" s="4" t="s">
        <v>1951</v>
      </c>
      <c r="F563" s="189"/>
      <c r="G563" s="391"/>
      <c r="H563" s="178"/>
    </row>
    <row r="564" spans="2:8" ht="17.25" thickBot="1">
      <c r="B564" s="186" t="s">
        <v>5513</v>
      </c>
      <c r="C564" s="187" t="s">
        <v>6063</v>
      </c>
      <c r="D564" s="188" t="s">
        <v>2518</v>
      </c>
      <c r="E564" s="4" t="s">
        <v>1951</v>
      </c>
      <c r="F564" s="189"/>
      <c r="G564" s="392"/>
      <c r="H564" s="178"/>
    </row>
    <row r="565" spans="2:8" ht="20.100000000000001" customHeight="1" thickBot="1">
      <c r="B565" s="297" t="s">
        <v>5631</v>
      </c>
      <c r="C565" s="385"/>
      <c r="D565" s="386"/>
      <c r="E565" s="387"/>
      <c r="F565" s="387"/>
      <c r="G565" s="388"/>
      <c r="H565" s="178"/>
    </row>
    <row r="566" spans="2:8">
      <c r="B566" s="179" t="s">
        <v>5516</v>
      </c>
      <c r="C566" s="180" t="s">
        <v>6064</v>
      </c>
      <c r="D566" s="359" t="s">
        <v>2518</v>
      </c>
      <c r="E566" s="184" t="s">
        <v>1951</v>
      </c>
      <c r="F566" s="183"/>
      <c r="G566" s="390" t="s">
        <v>5979</v>
      </c>
      <c r="H566" s="178"/>
    </row>
    <row r="567" spans="2:8">
      <c r="B567" s="186" t="s">
        <v>5518</v>
      </c>
      <c r="C567" s="187" t="s">
        <v>6065</v>
      </c>
      <c r="D567" s="188" t="s">
        <v>1845</v>
      </c>
      <c r="E567" s="4" t="s">
        <v>1951</v>
      </c>
      <c r="F567" s="189"/>
      <c r="G567" s="391"/>
      <c r="H567" s="178"/>
    </row>
    <row r="568" spans="2:8">
      <c r="B568" s="186" t="s">
        <v>5520</v>
      </c>
      <c r="C568" s="187" t="s">
        <v>6066</v>
      </c>
      <c r="D568" s="188" t="s">
        <v>5394</v>
      </c>
      <c r="E568" s="4" t="s">
        <v>1951</v>
      </c>
      <c r="F568" s="189"/>
      <c r="G568" s="391"/>
      <c r="H568" s="178"/>
    </row>
    <row r="569" spans="2:8">
      <c r="B569" s="186" t="s">
        <v>5522</v>
      </c>
      <c r="C569" s="187" t="s">
        <v>6067</v>
      </c>
      <c r="D569" s="188" t="s">
        <v>1845</v>
      </c>
      <c r="E569" s="4" t="s">
        <v>1951</v>
      </c>
      <c r="F569" s="189"/>
      <c r="G569" s="391"/>
      <c r="H569" s="178"/>
    </row>
    <row r="570" spans="2:8" ht="33">
      <c r="B570" s="186" t="s">
        <v>5524</v>
      </c>
      <c r="C570" s="187" t="s">
        <v>6068</v>
      </c>
      <c r="D570" s="188" t="s">
        <v>1920</v>
      </c>
      <c r="E570" s="4" t="s">
        <v>2389</v>
      </c>
      <c r="F570" s="189"/>
      <c r="G570" s="391"/>
      <c r="H570" s="178"/>
    </row>
    <row r="571" spans="2:8">
      <c r="B571" s="186" t="s">
        <v>5526</v>
      </c>
      <c r="C571" s="187" t="s">
        <v>6069</v>
      </c>
      <c r="D571" s="188" t="s">
        <v>1845</v>
      </c>
      <c r="E571" s="4" t="s">
        <v>1951</v>
      </c>
      <c r="F571" s="189"/>
      <c r="G571" s="391"/>
      <c r="H571" s="178"/>
    </row>
    <row r="572" spans="2:8" ht="33">
      <c r="B572" s="186" t="s">
        <v>5528</v>
      </c>
      <c r="C572" s="187" t="s">
        <v>6070</v>
      </c>
      <c r="D572" s="188" t="s">
        <v>1998</v>
      </c>
      <c r="E572" s="4" t="s">
        <v>1951</v>
      </c>
      <c r="F572" s="189"/>
      <c r="G572" s="391"/>
      <c r="H572" s="178"/>
    </row>
    <row r="573" spans="2:8" ht="33">
      <c r="B573" s="186" t="s">
        <v>5530</v>
      </c>
      <c r="C573" s="187" t="s">
        <v>6071</v>
      </c>
      <c r="D573" s="188" t="s">
        <v>1845</v>
      </c>
      <c r="E573" s="4" t="s">
        <v>1951</v>
      </c>
      <c r="F573" s="189"/>
      <c r="G573" s="391"/>
      <c r="H573" s="178"/>
    </row>
    <row r="574" spans="2:8" ht="33">
      <c r="B574" s="186" t="s">
        <v>5532</v>
      </c>
      <c r="C574" s="187" t="s">
        <v>6072</v>
      </c>
      <c r="D574" s="188" t="s">
        <v>2698</v>
      </c>
      <c r="E574" s="4" t="s">
        <v>1951</v>
      </c>
      <c r="F574" s="189"/>
      <c r="G574" s="391"/>
      <c r="H574" s="178"/>
    </row>
    <row r="575" spans="2:8" ht="33">
      <c r="B575" s="186" t="s">
        <v>5534</v>
      </c>
      <c r="C575" s="187" t="s">
        <v>6073</v>
      </c>
      <c r="D575" s="188" t="s">
        <v>1998</v>
      </c>
      <c r="E575" s="4" t="s">
        <v>1951</v>
      </c>
      <c r="F575" s="189"/>
      <c r="G575" s="391"/>
      <c r="H575" s="178"/>
    </row>
    <row r="576" spans="2:8" ht="33">
      <c r="B576" s="186" t="s">
        <v>5536</v>
      </c>
      <c r="C576" s="187" t="s">
        <v>6074</v>
      </c>
      <c r="D576" s="188" t="s">
        <v>1845</v>
      </c>
      <c r="E576" s="4" t="s">
        <v>1951</v>
      </c>
      <c r="F576" s="189"/>
      <c r="G576" s="391"/>
      <c r="H576" s="178"/>
    </row>
    <row r="577" spans="2:8">
      <c r="B577" s="186" t="s">
        <v>5538</v>
      </c>
      <c r="C577" s="187" t="s">
        <v>6075</v>
      </c>
      <c r="D577" s="188" t="s">
        <v>2518</v>
      </c>
      <c r="E577" s="4" t="s">
        <v>1951</v>
      </c>
      <c r="F577" s="189"/>
      <c r="G577" s="391"/>
      <c r="H577" s="178"/>
    </row>
    <row r="578" spans="2:8" ht="33">
      <c r="B578" s="186" t="s">
        <v>5540</v>
      </c>
      <c r="C578" s="187" t="s">
        <v>6076</v>
      </c>
      <c r="D578" s="188" t="s">
        <v>1920</v>
      </c>
      <c r="E578" s="4" t="s">
        <v>2389</v>
      </c>
      <c r="F578" s="189"/>
      <c r="G578" s="391"/>
      <c r="H578" s="178"/>
    </row>
    <row r="579" spans="2:8">
      <c r="B579" s="186" t="s">
        <v>5542</v>
      </c>
      <c r="C579" s="187" t="s">
        <v>6077</v>
      </c>
      <c r="D579" s="188" t="s">
        <v>1845</v>
      </c>
      <c r="E579" s="4" t="s">
        <v>1951</v>
      </c>
      <c r="F579" s="189"/>
      <c r="G579" s="391"/>
      <c r="H579" s="178"/>
    </row>
    <row r="580" spans="2:8" ht="33">
      <c r="B580" s="186" t="s">
        <v>5544</v>
      </c>
      <c r="C580" s="187" t="s">
        <v>6078</v>
      </c>
      <c r="D580" s="188" t="s">
        <v>1998</v>
      </c>
      <c r="E580" s="4" t="s">
        <v>1951</v>
      </c>
      <c r="F580" s="189"/>
      <c r="G580" s="391"/>
      <c r="H580" s="178"/>
    </row>
    <row r="581" spans="2:8" ht="33">
      <c r="B581" s="186" t="s">
        <v>5546</v>
      </c>
      <c r="C581" s="187" t="s">
        <v>6079</v>
      </c>
      <c r="D581" s="188" t="s">
        <v>1845</v>
      </c>
      <c r="E581" s="4" t="s">
        <v>1951</v>
      </c>
      <c r="F581" s="189"/>
      <c r="G581" s="391"/>
      <c r="H581" s="178"/>
    </row>
    <row r="582" spans="2:8" ht="33">
      <c r="B582" s="186" t="s">
        <v>5548</v>
      </c>
      <c r="C582" s="187" t="s">
        <v>6080</v>
      </c>
      <c r="D582" s="188" t="s">
        <v>2698</v>
      </c>
      <c r="E582" s="4" t="s">
        <v>1951</v>
      </c>
      <c r="F582" s="189"/>
      <c r="G582" s="391"/>
      <c r="H582" s="178"/>
    </row>
    <row r="583" spans="2:8" ht="33">
      <c r="B583" s="186" t="s">
        <v>5550</v>
      </c>
      <c r="C583" s="187" t="s">
        <v>6081</v>
      </c>
      <c r="D583" s="188" t="s">
        <v>1998</v>
      </c>
      <c r="E583" s="4" t="s">
        <v>1951</v>
      </c>
      <c r="F583" s="189"/>
      <c r="G583" s="391"/>
      <c r="H583" s="178"/>
    </row>
    <row r="584" spans="2:8" ht="33">
      <c r="B584" s="186" t="s">
        <v>5552</v>
      </c>
      <c r="C584" s="187" t="s">
        <v>6082</v>
      </c>
      <c r="D584" s="188" t="s">
        <v>1845</v>
      </c>
      <c r="E584" s="4" t="s">
        <v>1951</v>
      </c>
      <c r="F584" s="189"/>
      <c r="G584" s="391"/>
      <c r="H584" s="178"/>
    </row>
    <row r="585" spans="2:8">
      <c r="B585" s="186" t="s">
        <v>5554</v>
      </c>
      <c r="C585" s="187" t="s">
        <v>6083</v>
      </c>
      <c r="D585" s="188" t="s">
        <v>2518</v>
      </c>
      <c r="E585" s="4" t="s">
        <v>1951</v>
      </c>
      <c r="F585" s="189"/>
      <c r="G585" s="391"/>
      <c r="H585" s="178"/>
    </row>
    <row r="586" spans="2:8" ht="33">
      <c r="B586" s="186" t="s">
        <v>5556</v>
      </c>
      <c r="C586" s="187" t="s">
        <v>6084</v>
      </c>
      <c r="D586" s="188" t="s">
        <v>1920</v>
      </c>
      <c r="E586" s="4" t="s">
        <v>2389</v>
      </c>
      <c r="F586" s="189"/>
      <c r="G586" s="391"/>
      <c r="H586" s="178"/>
    </row>
    <row r="587" spans="2:8">
      <c r="B587" s="186" t="s">
        <v>5558</v>
      </c>
      <c r="C587" s="187" t="s">
        <v>6085</v>
      </c>
      <c r="D587" s="188" t="s">
        <v>1845</v>
      </c>
      <c r="E587" s="4" t="s">
        <v>1951</v>
      </c>
      <c r="F587" s="189"/>
      <c r="G587" s="391"/>
      <c r="H587" s="178"/>
    </row>
    <row r="588" spans="2:8" ht="33">
      <c r="B588" s="186" t="s">
        <v>5560</v>
      </c>
      <c r="C588" s="187" t="s">
        <v>6086</v>
      </c>
      <c r="D588" s="188" t="s">
        <v>1998</v>
      </c>
      <c r="E588" s="4" t="s">
        <v>1951</v>
      </c>
      <c r="F588" s="189"/>
      <c r="G588" s="391"/>
      <c r="H588" s="178"/>
    </row>
    <row r="589" spans="2:8" ht="33">
      <c r="B589" s="186" t="s">
        <v>5562</v>
      </c>
      <c r="C589" s="187" t="s">
        <v>6087</v>
      </c>
      <c r="D589" s="188" t="s">
        <v>1845</v>
      </c>
      <c r="E589" s="4" t="s">
        <v>1951</v>
      </c>
      <c r="F589" s="189"/>
      <c r="G589" s="391"/>
      <c r="H589" s="178"/>
    </row>
    <row r="590" spans="2:8" ht="33">
      <c r="B590" s="186" t="s">
        <v>5564</v>
      </c>
      <c r="C590" s="187" t="s">
        <v>6088</v>
      </c>
      <c r="D590" s="188" t="s">
        <v>2698</v>
      </c>
      <c r="E590" s="4" t="s">
        <v>1951</v>
      </c>
      <c r="F590" s="189"/>
      <c r="G590" s="391"/>
      <c r="H590" s="178"/>
    </row>
    <row r="591" spans="2:8" ht="33">
      <c r="B591" s="186" t="s">
        <v>5566</v>
      </c>
      <c r="C591" s="187" t="s">
        <v>6089</v>
      </c>
      <c r="D591" s="188" t="s">
        <v>1998</v>
      </c>
      <c r="E591" s="4" t="s">
        <v>1951</v>
      </c>
      <c r="F591" s="189"/>
      <c r="G591" s="391"/>
      <c r="H591" s="178"/>
    </row>
    <row r="592" spans="2:8" ht="33">
      <c r="B592" s="186" t="s">
        <v>5568</v>
      </c>
      <c r="C592" s="187" t="s">
        <v>6090</v>
      </c>
      <c r="D592" s="188" t="s">
        <v>1845</v>
      </c>
      <c r="E592" s="4" t="s">
        <v>1951</v>
      </c>
      <c r="F592" s="189"/>
      <c r="G592" s="391"/>
      <c r="H592" s="178"/>
    </row>
    <row r="593" spans="2:8" ht="17.25" thickBot="1">
      <c r="B593" s="186" t="s">
        <v>5570</v>
      </c>
      <c r="C593" s="187" t="s">
        <v>6091</v>
      </c>
      <c r="D593" s="188" t="s">
        <v>2518</v>
      </c>
      <c r="E593" s="4" t="s">
        <v>1951</v>
      </c>
      <c r="F593" s="189"/>
      <c r="G593" s="392"/>
      <c r="H593" s="178"/>
    </row>
    <row r="594" spans="2:8">
      <c r="B594" s="358" t="s">
        <v>6092</v>
      </c>
      <c r="C594" s="231"/>
      <c r="D594" s="232"/>
      <c r="E594" s="200"/>
      <c r="F594" s="200"/>
      <c r="G594" s="311"/>
      <c r="H594" s="178"/>
    </row>
    <row r="595" spans="2:8" ht="17.25" thickBot="1">
      <c r="B595" s="389" t="s">
        <v>5661</v>
      </c>
      <c r="C595" s="236"/>
      <c r="D595" s="237"/>
      <c r="E595" s="238"/>
      <c r="F595" s="238"/>
      <c r="G595" s="263"/>
      <c r="H595" s="178"/>
    </row>
    <row r="596" spans="2:8">
      <c r="B596" s="274" t="s">
        <v>477</v>
      </c>
      <c r="C596" s="275" t="s">
        <v>6093</v>
      </c>
      <c r="D596" s="307" t="s">
        <v>1998</v>
      </c>
      <c r="E596" s="204" t="s">
        <v>2690</v>
      </c>
      <c r="F596" s="256"/>
      <c r="G596" s="390" t="s">
        <v>5905</v>
      </c>
      <c r="H596" s="178"/>
    </row>
    <row r="597" spans="2:8">
      <c r="B597" s="186" t="s">
        <v>788</v>
      </c>
      <c r="C597" s="187" t="s">
        <v>6094</v>
      </c>
      <c r="D597" s="188" t="s">
        <v>1845</v>
      </c>
      <c r="E597" s="4" t="s">
        <v>1951</v>
      </c>
      <c r="F597" s="189"/>
      <c r="G597" s="391"/>
      <c r="H597" s="178"/>
    </row>
    <row r="598" spans="2:8">
      <c r="B598" s="186" t="s">
        <v>789</v>
      </c>
      <c r="C598" s="187" t="s">
        <v>6095</v>
      </c>
      <c r="D598" s="188" t="s">
        <v>1845</v>
      </c>
      <c r="E598" s="4" t="s">
        <v>1951</v>
      </c>
      <c r="F598" s="189"/>
      <c r="G598" s="391"/>
      <c r="H598" s="178"/>
    </row>
    <row r="599" spans="2:8">
      <c r="B599" s="186" t="s">
        <v>5908</v>
      </c>
      <c r="C599" s="187" t="s">
        <v>6096</v>
      </c>
      <c r="D599" s="188" t="s">
        <v>1845</v>
      </c>
      <c r="E599" s="4" t="s">
        <v>1951</v>
      </c>
      <c r="F599" s="189"/>
      <c r="G599" s="391"/>
      <c r="H599" s="178"/>
    </row>
    <row r="600" spans="2:8">
      <c r="B600" s="186" t="s">
        <v>791</v>
      </c>
      <c r="C600" s="187" t="s">
        <v>6097</v>
      </c>
      <c r="D600" s="188" t="s">
        <v>2698</v>
      </c>
      <c r="E600" s="4" t="s">
        <v>2389</v>
      </c>
      <c r="F600" s="189"/>
      <c r="G600" s="391"/>
      <c r="H600" s="178"/>
    </row>
    <row r="601" spans="2:8">
      <c r="B601" s="186" t="s">
        <v>792</v>
      </c>
      <c r="C601" s="187" t="s">
        <v>6098</v>
      </c>
      <c r="D601" s="188" t="s">
        <v>1845</v>
      </c>
      <c r="E601" s="4" t="s">
        <v>1951</v>
      </c>
      <c r="F601" s="189"/>
      <c r="G601" s="391"/>
      <c r="H601" s="178"/>
    </row>
    <row r="602" spans="2:8" ht="33">
      <c r="B602" s="186" t="s">
        <v>5367</v>
      </c>
      <c r="C602" s="187" t="s">
        <v>6099</v>
      </c>
      <c r="D602" s="188" t="s">
        <v>1845</v>
      </c>
      <c r="E602" s="4" t="s">
        <v>1951</v>
      </c>
      <c r="F602" s="189"/>
      <c r="G602" s="391"/>
      <c r="H602" s="178"/>
    </row>
    <row r="603" spans="2:8">
      <c r="B603" s="186" t="s">
        <v>5370</v>
      </c>
      <c r="C603" s="187" t="s">
        <v>6100</v>
      </c>
      <c r="D603" s="188" t="s">
        <v>1845</v>
      </c>
      <c r="E603" s="4" t="s">
        <v>1951</v>
      </c>
      <c r="F603" s="189"/>
      <c r="G603" s="391"/>
      <c r="H603" s="178"/>
    </row>
    <row r="604" spans="2:8">
      <c r="B604" s="186" t="s">
        <v>795</v>
      </c>
      <c r="C604" s="187" t="s">
        <v>6101</v>
      </c>
      <c r="D604" s="188" t="s">
        <v>1845</v>
      </c>
      <c r="E604" s="4" t="s">
        <v>1951</v>
      </c>
      <c r="F604" s="189"/>
      <c r="G604" s="391"/>
      <c r="H604" s="178"/>
    </row>
    <row r="605" spans="2:8">
      <c r="B605" s="186" t="s">
        <v>5915</v>
      </c>
      <c r="C605" s="187" t="s">
        <v>6102</v>
      </c>
      <c r="D605" s="188" t="s">
        <v>1845</v>
      </c>
      <c r="E605" s="4" t="s">
        <v>1951</v>
      </c>
      <c r="F605" s="189"/>
      <c r="G605" s="391"/>
      <c r="H605" s="178"/>
    </row>
    <row r="606" spans="2:8">
      <c r="B606" s="186" t="s">
        <v>797</v>
      </c>
      <c r="C606" s="187" t="s">
        <v>6103</v>
      </c>
      <c r="D606" s="188" t="s">
        <v>2698</v>
      </c>
      <c r="E606" s="4" t="s">
        <v>2389</v>
      </c>
      <c r="F606" s="189"/>
      <c r="G606" s="391"/>
      <c r="H606" s="178"/>
    </row>
    <row r="607" spans="2:8">
      <c r="B607" s="186" t="s">
        <v>798</v>
      </c>
      <c r="C607" s="187" t="s">
        <v>6104</v>
      </c>
      <c r="D607" s="188" t="s">
        <v>1845</v>
      </c>
      <c r="E607" s="4" t="s">
        <v>1951</v>
      </c>
      <c r="F607" s="189"/>
      <c r="G607" s="391"/>
      <c r="H607" s="178"/>
    </row>
    <row r="608" spans="2:8">
      <c r="B608" s="186" t="s">
        <v>5381</v>
      </c>
      <c r="C608" s="187" t="s">
        <v>6105</v>
      </c>
      <c r="D608" s="188" t="s">
        <v>1845</v>
      </c>
      <c r="E608" s="4" t="s">
        <v>1951</v>
      </c>
      <c r="F608" s="189"/>
      <c r="G608" s="391"/>
      <c r="H608" s="178"/>
    </row>
    <row r="609" spans="2:8" ht="17.25" thickBot="1">
      <c r="B609" s="186" t="s">
        <v>5384</v>
      </c>
      <c r="C609" s="187" t="s">
        <v>6106</v>
      </c>
      <c r="D609" s="188" t="s">
        <v>1845</v>
      </c>
      <c r="E609" s="4" t="s">
        <v>1951</v>
      </c>
      <c r="F609" s="189"/>
      <c r="G609" s="392"/>
      <c r="H609" s="178"/>
    </row>
    <row r="610" spans="2:8" ht="20.100000000000001" customHeight="1" thickBot="1">
      <c r="B610" s="297" t="s">
        <v>5387</v>
      </c>
      <c r="C610" s="385"/>
      <c r="D610" s="386"/>
      <c r="E610" s="387"/>
      <c r="F610" s="387"/>
      <c r="G610" s="388"/>
      <c r="H610" s="178"/>
    </row>
    <row r="611" spans="2:8" ht="20.100000000000001" customHeight="1" thickBot="1">
      <c r="B611" s="297" t="s">
        <v>5388</v>
      </c>
      <c r="C611" s="385"/>
      <c r="D611" s="386"/>
      <c r="E611" s="387"/>
      <c r="F611" s="387"/>
      <c r="G611" s="388"/>
      <c r="H611" s="178"/>
    </row>
    <row r="612" spans="2:8">
      <c r="B612" s="179" t="s">
        <v>5389</v>
      </c>
      <c r="C612" s="180" t="s">
        <v>6107</v>
      </c>
      <c r="D612" s="359" t="s">
        <v>1845</v>
      </c>
      <c r="E612" s="184" t="s">
        <v>1951</v>
      </c>
      <c r="F612" s="183"/>
      <c r="G612" s="390" t="s">
        <v>5922</v>
      </c>
      <c r="H612" s="178"/>
    </row>
    <row r="613" spans="2:8">
      <c r="B613" s="186" t="s">
        <v>5392</v>
      </c>
      <c r="C613" s="187" t="s">
        <v>6108</v>
      </c>
      <c r="D613" s="188" t="s">
        <v>5394</v>
      </c>
      <c r="E613" s="4" t="s">
        <v>1951</v>
      </c>
      <c r="F613" s="189"/>
      <c r="G613" s="391"/>
      <c r="H613" s="178"/>
    </row>
    <row r="614" spans="2:8">
      <c r="B614" s="186" t="s">
        <v>5396</v>
      </c>
      <c r="C614" s="187" t="s">
        <v>6109</v>
      </c>
      <c r="D614" s="188" t="s">
        <v>1845</v>
      </c>
      <c r="E614" s="4" t="s">
        <v>1951</v>
      </c>
      <c r="F614" s="189"/>
      <c r="G614" s="391"/>
      <c r="H614" s="178"/>
    </row>
    <row r="615" spans="2:8" ht="33">
      <c r="B615" s="186" t="s">
        <v>5399</v>
      </c>
      <c r="C615" s="187" t="s">
        <v>6110</v>
      </c>
      <c r="D615" s="188" t="s">
        <v>1920</v>
      </c>
      <c r="E615" s="4" t="s">
        <v>2389</v>
      </c>
      <c r="F615" s="189"/>
      <c r="G615" s="391"/>
      <c r="H615" s="178"/>
    </row>
    <row r="616" spans="2:8">
      <c r="B616" s="186" t="s">
        <v>5402</v>
      </c>
      <c r="C616" s="187" t="s">
        <v>6111</v>
      </c>
      <c r="D616" s="188" t="s">
        <v>1845</v>
      </c>
      <c r="E616" s="4" t="s">
        <v>1951</v>
      </c>
      <c r="F616" s="189"/>
      <c r="G616" s="391"/>
      <c r="H616" s="178"/>
    </row>
    <row r="617" spans="2:8" ht="33">
      <c r="B617" s="186" t="s">
        <v>5405</v>
      </c>
      <c r="C617" s="187" t="s">
        <v>6112</v>
      </c>
      <c r="D617" s="188" t="s">
        <v>1998</v>
      </c>
      <c r="E617" s="4" t="s">
        <v>1951</v>
      </c>
      <c r="F617" s="189"/>
      <c r="G617" s="391"/>
      <c r="H617" s="178"/>
    </row>
    <row r="618" spans="2:8" ht="33">
      <c r="B618" s="186" t="s">
        <v>5408</v>
      </c>
      <c r="C618" s="187" t="s">
        <v>6113</v>
      </c>
      <c r="D618" s="188" t="s">
        <v>1845</v>
      </c>
      <c r="E618" s="4" t="s">
        <v>1951</v>
      </c>
      <c r="F618" s="189"/>
      <c r="G618" s="391"/>
      <c r="H618" s="178"/>
    </row>
    <row r="619" spans="2:8" ht="33">
      <c r="B619" s="186" t="s">
        <v>5411</v>
      </c>
      <c r="C619" s="187" t="s">
        <v>6114</v>
      </c>
      <c r="D619" s="188" t="s">
        <v>2698</v>
      </c>
      <c r="E619" s="4" t="s">
        <v>1951</v>
      </c>
      <c r="F619" s="189"/>
      <c r="G619" s="391"/>
      <c r="H619" s="178"/>
    </row>
    <row r="620" spans="2:8" ht="33">
      <c r="B620" s="186" t="s">
        <v>5414</v>
      </c>
      <c r="C620" s="187" t="s">
        <v>6115</v>
      </c>
      <c r="D620" s="188" t="s">
        <v>1998</v>
      </c>
      <c r="E620" s="4" t="s">
        <v>1951</v>
      </c>
      <c r="F620" s="189"/>
      <c r="G620" s="391"/>
      <c r="H620" s="178"/>
    </row>
    <row r="621" spans="2:8" ht="33">
      <c r="B621" s="186" t="s">
        <v>5417</v>
      </c>
      <c r="C621" s="187" t="s">
        <v>6116</v>
      </c>
      <c r="D621" s="188" t="s">
        <v>1845</v>
      </c>
      <c r="E621" s="4" t="s">
        <v>1951</v>
      </c>
      <c r="F621" s="189"/>
      <c r="G621" s="391"/>
      <c r="H621" s="178"/>
    </row>
    <row r="622" spans="2:8">
      <c r="B622" s="186" t="s">
        <v>232</v>
      </c>
      <c r="C622" s="187" t="s">
        <v>6117</v>
      </c>
      <c r="D622" s="188" t="s">
        <v>2518</v>
      </c>
      <c r="E622" s="4" t="s">
        <v>1951</v>
      </c>
      <c r="F622" s="189"/>
      <c r="G622" s="391"/>
      <c r="H622" s="178"/>
    </row>
    <row r="623" spans="2:8" ht="33">
      <c r="B623" s="186" t="s">
        <v>5423</v>
      </c>
      <c r="C623" s="187" t="s">
        <v>6118</v>
      </c>
      <c r="D623" s="188" t="s">
        <v>1920</v>
      </c>
      <c r="E623" s="4" t="s">
        <v>2389</v>
      </c>
      <c r="F623" s="189"/>
      <c r="G623" s="391"/>
      <c r="H623" s="178"/>
    </row>
    <row r="624" spans="2:8">
      <c r="B624" s="186" t="s">
        <v>5426</v>
      </c>
      <c r="C624" s="187" t="s">
        <v>6119</v>
      </c>
      <c r="D624" s="188" t="s">
        <v>1845</v>
      </c>
      <c r="E624" s="4" t="s">
        <v>1951</v>
      </c>
      <c r="F624" s="189"/>
      <c r="G624" s="391"/>
      <c r="H624" s="178"/>
    </row>
    <row r="625" spans="2:8" ht="33">
      <c r="B625" s="186" t="s">
        <v>5428</v>
      </c>
      <c r="C625" s="187" t="s">
        <v>6120</v>
      </c>
      <c r="D625" s="188" t="s">
        <v>1998</v>
      </c>
      <c r="E625" s="4" t="s">
        <v>1951</v>
      </c>
      <c r="F625" s="189"/>
      <c r="G625" s="391"/>
      <c r="H625" s="178"/>
    </row>
    <row r="626" spans="2:8" ht="33">
      <c r="B626" s="186" t="s">
        <v>5430</v>
      </c>
      <c r="C626" s="187" t="s">
        <v>6121</v>
      </c>
      <c r="D626" s="188" t="s">
        <v>1845</v>
      </c>
      <c r="E626" s="4" t="s">
        <v>1951</v>
      </c>
      <c r="F626" s="189"/>
      <c r="G626" s="391"/>
      <c r="H626" s="178"/>
    </row>
    <row r="627" spans="2:8" ht="33">
      <c r="B627" s="186" t="s">
        <v>5432</v>
      </c>
      <c r="C627" s="187" t="s">
        <v>6122</v>
      </c>
      <c r="D627" s="188" t="s">
        <v>2698</v>
      </c>
      <c r="E627" s="4" t="s">
        <v>1951</v>
      </c>
      <c r="F627" s="189"/>
      <c r="G627" s="391"/>
      <c r="H627" s="178"/>
    </row>
    <row r="628" spans="2:8" ht="33">
      <c r="B628" s="186" t="s">
        <v>5434</v>
      </c>
      <c r="C628" s="187" t="s">
        <v>6123</v>
      </c>
      <c r="D628" s="188" t="s">
        <v>1998</v>
      </c>
      <c r="E628" s="4" t="s">
        <v>1951</v>
      </c>
      <c r="F628" s="189"/>
      <c r="G628" s="391"/>
      <c r="H628" s="178"/>
    </row>
    <row r="629" spans="2:8" ht="33">
      <c r="B629" s="186" t="s">
        <v>5436</v>
      </c>
      <c r="C629" s="187" t="s">
        <v>6124</v>
      </c>
      <c r="D629" s="188" t="s">
        <v>1845</v>
      </c>
      <c r="E629" s="4" t="s">
        <v>1951</v>
      </c>
      <c r="F629" s="189"/>
      <c r="G629" s="391"/>
      <c r="H629" s="178"/>
    </row>
    <row r="630" spans="2:8">
      <c r="B630" s="186" t="s">
        <v>5438</v>
      </c>
      <c r="C630" s="187" t="s">
        <v>6125</v>
      </c>
      <c r="D630" s="188" t="s">
        <v>2518</v>
      </c>
      <c r="E630" s="4" t="s">
        <v>1951</v>
      </c>
      <c r="F630" s="189"/>
      <c r="G630" s="391"/>
      <c r="H630" s="178"/>
    </row>
    <row r="631" spans="2:8" ht="33">
      <c r="B631" s="186" t="s">
        <v>5440</v>
      </c>
      <c r="C631" s="187" t="s">
        <v>6126</v>
      </c>
      <c r="D631" s="188" t="s">
        <v>1920</v>
      </c>
      <c r="E631" s="4" t="s">
        <v>2389</v>
      </c>
      <c r="F631" s="189"/>
      <c r="G631" s="391"/>
      <c r="H631" s="178"/>
    </row>
    <row r="632" spans="2:8">
      <c r="B632" s="186" t="s">
        <v>5443</v>
      </c>
      <c r="C632" s="187" t="s">
        <v>6127</v>
      </c>
      <c r="D632" s="188" t="s">
        <v>1845</v>
      </c>
      <c r="E632" s="4" t="s">
        <v>1951</v>
      </c>
      <c r="F632" s="189"/>
      <c r="G632" s="391"/>
      <c r="H632" s="178"/>
    </row>
    <row r="633" spans="2:8" ht="33">
      <c r="B633" s="186" t="s">
        <v>5445</v>
      </c>
      <c r="C633" s="187" t="s">
        <v>6128</v>
      </c>
      <c r="D633" s="188" t="s">
        <v>1998</v>
      </c>
      <c r="E633" s="4" t="s">
        <v>1951</v>
      </c>
      <c r="F633" s="189"/>
      <c r="G633" s="391"/>
      <c r="H633" s="178"/>
    </row>
    <row r="634" spans="2:8" ht="33">
      <c r="B634" s="186" t="s">
        <v>5447</v>
      </c>
      <c r="C634" s="187" t="s">
        <v>6129</v>
      </c>
      <c r="D634" s="188" t="s">
        <v>1845</v>
      </c>
      <c r="E634" s="4" t="s">
        <v>1951</v>
      </c>
      <c r="F634" s="189"/>
      <c r="G634" s="391"/>
      <c r="H634" s="178"/>
    </row>
    <row r="635" spans="2:8" ht="33">
      <c r="B635" s="186" t="s">
        <v>5449</v>
      </c>
      <c r="C635" s="187" t="s">
        <v>6130</v>
      </c>
      <c r="D635" s="188" t="s">
        <v>2698</v>
      </c>
      <c r="E635" s="4" t="s">
        <v>1951</v>
      </c>
      <c r="F635" s="189"/>
      <c r="G635" s="391"/>
      <c r="H635" s="178"/>
    </row>
    <row r="636" spans="2:8" ht="33">
      <c r="B636" s="186" t="s">
        <v>5451</v>
      </c>
      <c r="C636" s="187" t="s">
        <v>6131</v>
      </c>
      <c r="D636" s="188" t="s">
        <v>1998</v>
      </c>
      <c r="E636" s="4" t="s">
        <v>1951</v>
      </c>
      <c r="F636" s="189"/>
      <c r="G636" s="391"/>
      <c r="H636" s="178"/>
    </row>
    <row r="637" spans="2:8" ht="33">
      <c r="B637" s="186" t="s">
        <v>5453</v>
      </c>
      <c r="C637" s="187" t="s">
        <v>6132</v>
      </c>
      <c r="D637" s="188" t="s">
        <v>1845</v>
      </c>
      <c r="E637" s="4" t="s">
        <v>1951</v>
      </c>
      <c r="F637" s="189"/>
      <c r="G637" s="391"/>
      <c r="H637" s="178"/>
    </row>
    <row r="638" spans="2:8" ht="17.25" thickBot="1">
      <c r="B638" s="186" t="s">
        <v>5455</v>
      </c>
      <c r="C638" s="187" t="s">
        <v>6133</v>
      </c>
      <c r="D638" s="188" t="s">
        <v>2518</v>
      </c>
      <c r="E638" s="4" t="s">
        <v>1951</v>
      </c>
      <c r="F638" s="189"/>
      <c r="G638" s="392"/>
      <c r="H638" s="178"/>
    </row>
    <row r="639" spans="2:8" ht="20.100000000000001" customHeight="1" thickBot="1">
      <c r="B639" s="297" t="s">
        <v>5457</v>
      </c>
      <c r="C639" s="385"/>
      <c r="D639" s="386"/>
      <c r="E639" s="387"/>
      <c r="F639" s="387"/>
      <c r="G639" s="388"/>
      <c r="H639" s="178"/>
    </row>
    <row r="640" spans="2:8">
      <c r="B640" s="179" t="s">
        <v>252</v>
      </c>
      <c r="C640" s="180" t="s">
        <v>6134</v>
      </c>
      <c r="D640" s="359" t="s">
        <v>2518</v>
      </c>
      <c r="E640" s="184" t="s">
        <v>1951</v>
      </c>
      <c r="F640" s="183"/>
      <c r="G640" s="390" t="s">
        <v>5950</v>
      </c>
      <c r="H640" s="178"/>
    </row>
    <row r="641" spans="2:8" ht="30" customHeight="1">
      <c r="B641" s="186" t="s">
        <v>5460</v>
      </c>
      <c r="C641" s="187" t="s">
        <v>6135</v>
      </c>
      <c r="D641" s="188" t="s">
        <v>1845</v>
      </c>
      <c r="E641" s="4" t="s">
        <v>1951</v>
      </c>
      <c r="F641" s="189"/>
      <c r="G641" s="391"/>
      <c r="H641" s="178"/>
    </row>
    <row r="642" spans="2:8">
      <c r="B642" s="186" t="s">
        <v>5463</v>
      </c>
      <c r="C642" s="187" t="s">
        <v>6136</v>
      </c>
      <c r="D642" s="188" t="s">
        <v>5394</v>
      </c>
      <c r="E642" s="4" t="s">
        <v>1951</v>
      </c>
      <c r="F642" s="189"/>
      <c r="G642" s="391"/>
      <c r="H642" s="178"/>
    </row>
    <row r="643" spans="2:8">
      <c r="B643" s="186" t="s">
        <v>5465</v>
      </c>
      <c r="C643" s="187" t="s">
        <v>6137</v>
      </c>
      <c r="D643" s="188" t="s">
        <v>1845</v>
      </c>
      <c r="E643" s="4" t="s">
        <v>1951</v>
      </c>
      <c r="F643" s="189"/>
      <c r="G643" s="391"/>
      <c r="H643" s="178"/>
    </row>
    <row r="644" spans="2:8" ht="33">
      <c r="B644" s="186" t="s">
        <v>5467</v>
      </c>
      <c r="C644" s="187" t="s">
        <v>6138</v>
      </c>
      <c r="D644" s="188" t="s">
        <v>1920</v>
      </c>
      <c r="E644" s="4" t="s">
        <v>2389</v>
      </c>
      <c r="F644" s="189"/>
      <c r="G644" s="391"/>
      <c r="H644" s="178"/>
    </row>
    <row r="645" spans="2:8">
      <c r="B645" s="186" t="s">
        <v>5469</v>
      </c>
      <c r="C645" s="187" t="s">
        <v>6139</v>
      </c>
      <c r="D645" s="188" t="s">
        <v>1845</v>
      </c>
      <c r="E645" s="4" t="s">
        <v>1951</v>
      </c>
      <c r="F645" s="189"/>
      <c r="G645" s="391"/>
      <c r="H645" s="178"/>
    </row>
    <row r="646" spans="2:8" ht="33">
      <c r="B646" s="186" t="s">
        <v>5471</v>
      </c>
      <c r="C646" s="187" t="s">
        <v>6140</v>
      </c>
      <c r="D646" s="188" t="s">
        <v>1998</v>
      </c>
      <c r="E646" s="4" t="s">
        <v>1951</v>
      </c>
      <c r="F646" s="189"/>
      <c r="G646" s="391"/>
      <c r="H646" s="178"/>
    </row>
    <row r="647" spans="2:8" ht="33">
      <c r="B647" s="186" t="s">
        <v>5473</v>
      </c>
      <c r="C647" s="187" t="s">
        <v>6141</v>
      </c>
      <c r="D647" s="188" t="s">
        <v>1845</v>
      </c>
      <c r="E647" s="4" t="s">
        <v>1951</v>
      </c>
      <c r="F647" s="189"/>
      <c r="G647" s="391"/>
      <c r="H647" s="178"/>
    </row>
    <row r="648" spans="2:8" ht="33">
      <c r="B648" s="186" t="s">
        <v>5475</v>
      </c>
      <c r="C648" s="187" t="s">
        <v>6142</v>
      </c>
      <c r="D648" s="188" t="s">
        <v>2698</v>
      </c>
      <c r="E648" s="4" t="s">
        <v>1951</v>
      </c>
      <c r="F648" s="189"/>
      <c r="G648" s="391"/>
      <c r="H648" s="178"/>
    </row>
    <row r="649" spans="2:8" ht="33">
      <c r="B649" s="186" t="s">
        <v>5477</v>
      </c>
      <c r="C649" s="187" t="s">
        <v>6143</v>
      </c>
      <c r="D649" s="188" t="s">
        <v>1998</v>
      </c>
      <c r="E649" s="4" t="s">
        <v>1951</v>
      </c>
      <c r="F649" s="189"/>
      <c r="G649" s="391"/>
      <c r="H649" s="178"/>
    </row>
    <row r="650" spans="2:8" ht="33">
      <c r="B650" s="186" t="s">
        <v>5479</v>
      </c>
      <c r="C650" s="187" t="s">
        <v>6144</v>
      </c>
      <c r="D650" s="188" t="s">
        <v>1845</v>
      </c>
      <c r="E650" s="4" t="s">
        <v>1951</v>
      </c>
      <c r="F650" s="189"/>
      <c r="G650" s="391"/>
      <c r="H650" s="178"/>
    </row>
    <row r="651" spans="2:8">
      <c r="B651" s="186" t="s">
        <v>5481</v>
      </c>
      <c r="C651" s="187" t="s">
        <v>6145</v>
      </c>
      <c r="D651" s="188" t="s">
        <v>2518</v>
      </c>
      <c r="E651" s="4" t="s">
        <v>1951</v>
      </c>
      <c r="F651" s="189"/>
      <c r="G651" s="391"/>
      <c r="H651" s="178"/>
    </row>
    <row r="652" spans="2:8" ht="33">
      <c r="B652" s="186" t="s">
        <v>5483</v>
      </c>
      <c r="C652" s="187" t="s">
        <v>6146</v>
      </c>
      <c r="D652" s="188" t="s">
        <v>1920</v>
      </c>
      <c r="E652" s="4" t="s">
        <v>2389</v>
      </c>
      <c r="F652" s="189"/>
      <c r="G652" s="391"/>
      <c r="H652" s="178"/>
    </row>
    <row r="653" spans="2:8">
      <c r="B653" s="186" t="s">
        <v>5485</v>
      </c>
      <c r="C653" s="187" t="s">
        <v>6147</v>
      </c>
      <c r="D653" s="188" t="s">
        <v>1845</v>
      </c>
      <c r="E653" s="4" t="s">
        <v>1951</v>
      </c>
      <c r="F653" s="189"/>
      <c r="G653" s="391"/>
      <c r="H653" s="178"/>
    </row>
    <row r="654" spans="2:8" ht="33">
      <c r="B654" s="186" t="s">
        <v>5487</v>
      </c>
      <c r="C654" s="187" t="s">
        <v>6148</v>
      </c>
      <c r="D654" s="188" t="s">
        <v>1998</v>
      </c>
      <c r="E654" s="4" t="s">
        <v>1951</v>
      </c>
      <c r="F654" s="189"/>
      <c r="G654" s="391"/>
      <c r="H654" s="178"/>
    </row>
    <row r="655" spans="2:8" ht="33">
      <c r="B655" s="186" t="s">
        <v>5489</v>
      </c>
      <c r="C655" s="187" t="s">
        <v>6149</v>
      </c>
      <c r="D655" s="188" t="s">
        <v>1845</v>
      </c>
      <c r="E655" s="4" t="s">
        <v>1951</v>
      </c>
      <c r="F655" s="189"/>
      <c r="G655" s="391"/>
      <c r="H655" s="178"/>
    </row>
    <row r="656" spans="2:8" ht="33">
      <c r="B656" s="186" t="s">
        <v>5491</v>
      </c>
      <c r="C656" s="187" t="s">
        <v>6150</v>
      </c>
      <c r="D656" s="188" t="s">
        <v>2698</v>
      </c>
      <c r="E656" s="4" t="s">
        <v>1951</v>
      </c>
      <c r="F656" s="189"/>
      <c r="G656" s="391"/>
      <c r="H656" s="178"/>
    </row>
    <row r="657" spans="2:8" ht="33">
      <c r="B657" s="186" t="s">
        <v>5493</v>
      </c>
      <c r="C657" s="187" t="s">
        <v>6151</v>
      </c>
      <c r="D657" s="188" t="s">
        <v>1998</v>
      </c>
      <c r="E657" s="4" t="s">
        <v>1951</v>
      </c>
      <c r="F657" s="189"/>
      <c r="G657" s="391"/>
      <c r="H657" s="178"/>
    </row>
    <row r="658" spans="2:8" ht="33">
      <c r="B658" s="186" t="s">
        <v>5495</v>
      </c>
      <c r="C658" s="187" t="s">
        <v>6152</v>
      </c>
      <c r="D658" s="188" t="s">
        <v>1845</v>
      </c>
      <c r="E658" s="4" t="s">
        <v>1951</v>
      </c>
      <c r="F658" s="189"/>
      <c r="G658" s="391"/>
      <c r="H658" s="178"/>
    </row>
    <row r="659" spans="2:8">
      <c r="B659" s="186" t="s">
        <v>5497</v>
      </c>
      <c r="C659" s="187" t="s">
        <v>6153</v>
      </c>
      <c r="D659" s="188" t="s">
        <v>2518</v>
      </c>
      <c r="E659" s="4" t="s">
        <v>1951</v>
      </c>
      <c r="F659" s="189"/>
      <c r="G659" s="391"/>
      <c r="H659" s="178"/>
    </row>
    <row r="660" spans="2:8" ht="33">
      <c r="B660" s="186" t="s">
        <v>5499</v>
      </c>
      <c r="C660" s="187" t="s">
        <v>6154</v>
      </c>
      <c r="D660" s="188" t="s">
        <v>1920</v>
      </c>
      <c r="E660" s="4" t="s">
        <v>2389</v>
      </c>
      <c r="F660" s="189"/>
      <c r="G660" s="391"/>
      <c r="H660" s="178"/>
    </row>
    <row r="661" spans="2:8">
      <c r="B661" s="186" t="s">
        <v>5501</v>
      </c>
      <c r="C661" s="187" t="s">
        <v>6155</v>
      </c>
      <c r="D661" s="188" t="s">
        <v>1845</v>
      </c>
      <c r="E661" s="4" t="s">
        <v>1951</v>
      </c>
      <c r="F661" s="189"/>
      <c r="G661" s="391"/>
      <c r="H661" s="178"/>
    </row>
    <row r="662" spans="2:8" ht="33">
      <c r="B662" s="186" t="s">
        <v>5503</v>
      </c>
      <c r="C662" s="187" t="s">
        <v>6156</v>
      </c>
      <c r="D662" s="188" t="s">
        <v>1998</v>
      </c>
      <c r="E662" s="4" t="s">
        <v>1951</v>
      </c>
      <c r="F662" s="189"/>
      <c r="G662" s="391"/>
      <c r="H662" s="178"/>
    </row>
    <row r="663" spans="2:8" ht="33">
      <c r="B663" s="186" t="s">
        <v>5505</v>
      </c>
      <c r="C663" s="187" t="s">
        <v>6157</v>
      </c>
      <c r="D663" s="188" t="s">
        <v>1845</v>
      </c>
      <c r="E663" s="4" t="s">
        <v>1951</v>
      </c>
      <c r="F663" s="189"/>
      <c r="G663" s="391"/>
      <c r="H663" s="178"/>
    </row>
    <row r="664" spans="2:8" ht="33">
      <c r="B664" s="186" t="s">
        <v>5507</v>
      </c>
      <c r="C664" s="187" t="s">
        <v>6158</v>
      </c>
      <c r="D664" s="188" t="s">
        <v>2698</v>
      </c>
      <c r="E664" s="4" t="s">
        <v>1951</v>
      </c>
      <c r="F664" s="189"/>
      <c r="G664" s="391"/>
      <c r="H664" s="178"/>
    </row>
    <row r="665" spans="2:8" ht="33">
      <c r="B665" s="186" t="s">
        <v>5509</v>
      </c>
      <c r="C665" s="187" t="s">
        <v>6159</v>
      </c>
      <c r="D665" s="188" t="s">
        <v>1998</v>
      </c>
      <c r="E665" s="4" t="s">
        <v>1951</v>
      </c>
      <c r="F665" s="189"/>
      <c r="G665" s="391"/>
      <c r="H665" s="178"/>
    </row>
    <row r="666" spans="2:8" ht="33">
      <c r="B666" s="186" t="s">
        <v>5511</v>
      </c>
      <c r="C666" s="187" t="s">
        <v>6160</v>
      </c>
      <c r="D666" s="188" t="s">
        <v>1845</v>
      </c>
      <c r="E666" s="4" t="s">
        <v>1951</v>
      </c>
      <c r="F666" s="189"/>
      <c r="G666" s="391"/>
      <c r="H666" s="178"/>
    </row>
    <row r="667" spans="2:8" ht="17.25" thickBot="1">
      <c r="B667" s="186" t="s">
        <v>5513</v>
      </c>
      <c r="C667" s="187" t="s">
        <v>6161</v>
      </c>
      <c r="D667" s="188" t="s">
        <v>2518</v>
      </c>
      <c r="E667" s="4" t="s">
        <v>1951</v>
      </c>
      <c r="F667" s="189"/>
      <c r="G667" s="392"/>
      <c r="H667" s="178"/>
    </row>
    <row r="668" spans="2:8" ht="20.100000000000001" customHeight="1" thickBot="1">
      <c r="B668" s="297" t="s">
        <v>5515</v>
      </c>
      <c r="C668" s="385"/>
      <c r="D668" s="386"/>
      <c r="E668" s="387"/>
      <c r="F668" s="387"/>
      <c r="G668" s="388"/>
      <c r="H668" s="178"/>
    </row>
    <row r="669" spans="2:8" ht="30" customHeight="1">
      <c r="B669" s="179" t="s">
        <v>5516</v>
      </c>
      <c r="C669" s="180" t="s">
        <v>6162</v>
      </c>
      <c r="D669" s="359" t="s">
        <v>2518</v>
      </c>
      <c r="E669" s="184" t="s">
        <v>1951</v>
      </c>
      <c r="F669" s="183"/>
      <c r="G669" s="390" t="s">
        <v>5979</v>
      </c>
      <c r="H669" s="178"/>
    </row>
    <row r="670" spans="2:8">
      <c r="B670" s="186" t="s">
        <v>5518</v>
      </c>
      <c r="C670" s="187" t="s">
        <v>6163</v>
      </c>
      <c r="D670" s="188" t="s">
        <v>1845</v>
      </c>
      <c r="E670" s="4" t="s">
        <v>1951</v>
      </c>
      <c r="F670" s="189"/>
      <c r="G670" s="391"/>
      <c r="H670" s="178"/>
    </row>
    <row r="671" spans="2:8">
      <c r="B671" s="186" t="s">
        <v>5520</v>
      </c>
      <c r="C671" s="187" t="s">
        <v>6164</v>
      </c>
      <c r="D671" s="188" t="s">
        <v>5394</v>
      </c>
      <c r="E671" s="4" t="s">
        <v>1951</v>
      </c>
      <c r="F671" s="189"/>
      <c r="G671" s="391"/>
      <c r="H671" s="178"/>
    </row>
    <row r="672" spans="2:8">
      <c r="B672" s="186" t="s">
        <v>5522</v>
      </c>
      <c r="C672" s="187" t="s">
        <v>6165</v>
      </c>
      <c r="D672" s="188" t="s">
        <v>1845</v>
      </c>
      <c r="E672" s="4" t="s">
        <v>1951</v>
      </c>
      <c r="F672" s="189"/>
      <c r="G672" s="391"/>
      <c r="H672" s="178"/>
    </row>
    <row r="673" spans="2:8" ht="33">
      <c r="B673" s="186" t="s">
        <v>5524</v>
      </c>
      <c r="C673" s="187" t="s">
        <v>6166</v>
      </c>
      <c r="D673" s="188" t="s">
        <v>1920</v>
      </c>
      <c r="E673" s="4" t="s">
        <v>2389</v>
      </c>
      <c r="F673" s="189"/>
      <c r="G673" s="391"/>
      <c r="H673" s="178"/>
    </row>
    <row r="674" spans="2:8">
      <c r="B674" s="186" t="s">
        <v>5526</v>
      </c>
      <c r="C674" s="187" t="s">
        <v>6167</v>
      </c>
      <c r="D674" s="188" t="s">
        <v>1845</v>
      </c>
      <c r="E674" s="4" t="s">
        <v>1951</v>
      </c>
      <c r="F674" s="189"/>
      <c r="G674" s="391"/>
      <c r="H674" s="178"/>
    </row>
    <row r="675" spans="2:8" ht="33">
      <c r="B675" s="186" t="s">
        <v>5528</v>
      </c>
      <c r="C675" s="187" t="s">
        <v>6168</v>
      </c>
      <c r="D675" s="188" t="s">
        <v>1998</v>
      </c>
      <c r="E675" s="4" t="s">
        <v>1951</v>
      </c>
      <c r="F675" s="189"/>
      <c r="G675" s="391"/>
      <c r="H675" s="178"/>
    </row>
    <row r="676" spans="2:8" ht="33">
      <c r="B676" s="186" t="s">
        <v>5530</v>
      </c>
      <c r="C676" s="187" t="s">
        <v>6169</v>
      </c>
      <c r="D676" s="188" t="s">
        <v>1845</v>
      </c>
      <c r="E676" s="4" t="s">
        <v>1951</v>
      </c>
      <c r="F676" s="189"/>
      <c r="G676" s="391"/>
      <c r="H676" s="178"/>
    </row>
    <row r="677" spans="2:8" ht="33">
      <c r="B677" s="186" t="s">
        <v>5532</v>
      </c>
      <c r="C677" s="187" t="s">
        <v>6170</v>
      </c>
      <c r="D677" s="188" t="s">
        <v>2698</v>
      </c>
      <c r="E677" s="4" t="s">
        <v>1951</v>
      </c>
      <c r="F677" s="189"/>
      <c r="G677" s="391"/>
      <c r="H677" s="178"/>
    </row>
    <row r="678" spans="2:8" ht="33">
      <c r="B678" s="186" t="s">
        <v>5534</v>
      </c>
      <c r="C678" s="187" t="s">
        <v>6171</v>
      </c>
      <c r="D678" s="188" t="s">
        <v>1998</v>
      </c>
      <c r="E678" s="4" t="s">
        <v>1951</v>
      </c>
      <c r="F678" s="189"/>
      <c r="G678" s="391"/>
      <c r="H678" s="178"/>
    </row>
    <row r="679" spans="2:8" ht="33">
      <c r="B679" s="186" t="s">
        <v>5536</v>
      </c>
      <c r="C679" s="187" t="s">
        <v>6172</v>
      </c>
      <c r="D679" s="188" t="s">
        <v>1845</v>
      </c>
      <c r="E679" s="4" t="s">
        <v>1951</v>
      </c>
      <c r="F679" s="189"/>
      <c r="G679" s="391"/>
      <c r="H679" s="178"/>
    </row>
    <row r="680" spans="2:8">
      <c r="B680" s="186" t="s">
        <v>5538</v>
      </c>
      <c r="C680" s="187" t="s">
        <v>6173</v>
      </c>
      <c r="D680" s="188" t="s">
        <v>2518</v>
      </c>
      <c r="E680" s="4" t="s">
        <v>1951</v>
      </c>
      <c r="F680" s="189"/>
      <c r="G680" s="391"/>
      <c r="H680" s="178"/>
    </row>
    <row r="681" spans="2:8" ht="33">
      <c r="B681" s="186" t="s">
        <v>5540</v>
      </c>
      <c r="C681" s="187" t="s">
        <v>6174</v>
      </c>
      <c r="D681" s="188" t="s">
        <v>1920</v>
      </c>
      <c r="E681" s="4" t="s">
        <v>2389</v>
      </c>
      <c r="F681" s="189"/>
      <c r="G681" s="391"/>
      <c r="H681" s="178"/>
    </row>
    <row r="682" spans="2:8">
      <c r="B682" s="186" t="s">
        <v>5542</v>
      </c>
      <c r="C682" s="187" t="s">
        <v>6175</v>
      </c>
      <c r="D682" s="188" t="s">
        <v>1845</v>
      </c>
      <c r="E682" s="4" t="s">
        <v>1951</v>
      </c>
      <c r="F682" s="189"/>
      <c r="G682" s="391"/>
      <c r="H682" s="178"/>
    </row>
    <row r="683" spans="2:8" ht="33">
      <c r="B683" s="186" t="s">
        <v>5544</v>
      </c>
      <c r="C683" s="187" t="s">
        <v>6176</v>
      </c>
      <c r="D683" s="188" t="s">
        <v>1998</v>
      </c>
      <c r="E683" s="4" t="s">
        <v>1951</v>
      </c>
      <c r="F683" s="189"/>
      <c r="G683" s="391"/>
      <c r="H683" s="178"/>
    </row>
    <row r="684" spans="2:8" ht="33">
      <c r="B684" s="186" t="s">
        <v>5546</v>
      </c>
      <c r="C684" s="187" t="s">
        <v>6177</v>
      </c>
      <c r="D684" s="188" t="s">
        <v>1845</v>
      </c>
      <c r="E684" s="4" t="s">
        <v>1951</v>
      </c>
      <c r="F684" s="189"/>
      <c r="G684" s="391"/>
      <c r="H684" s="178"/>
    </row>
    <row r="685" spans="2:8" ht="33">
      <c r="B685" s="186" t="s">
        <v>5548</v>
      </c>
      <c r="C685" s="187" t="s">
        <v>6178</v>
      </c>
      <c r="D685" s="188" t="s">
        <v>2698</v>
      </c>
      <c r="E685" s="4" t="s">
        <v>1951</v>
      </c>
      <c r="F685" s="189"/>
      <c r="G685" s="391"/>
      <c r="H685" s="178"/>
    </row>
    <row r="686" spans="2:8" ht="33">
      <c r="B686" s="186" t="s">
        <v>5550</v>
      </c>
      <c r="C686" s="187" t="s">
        <v>6179</v>
      </c>
      <c r="D686" s="188" t="s">
        <v>1998</v>
      </c>
      <c r="E686" s="4" t="s">
        <v>1951</v>
      </c>
      <c r="F686" s="189"/>
      <c r="G686" s="391"/>
      <c r="H686" s="178"/>
    </row>
    <row r="687" spans="2:8" ht="33">
      <c r="B687" s="186" t="s">
        <v>5552</v>
      </c>
      <c r="C687" s="187" t="s">
        <v>6180</v>
      </c>
      <c r="D687" s="188" t="s">
        <v>1845</v>
      </c>
      <c r="E687" s="4" t="s">
        <v>1951</v>
      </c>
      <c r="F687" s="189"/>
      <c r="G687" s="391"/>
      <c r="H687" s="178"/>
    </row>
    <row r="688" spans="2:8">
      <c r="B688" s="186" t="s">
        <v>5554</v>
      </c>
      <c r="C688" s="187" t="s">
        <v>6181</v>
      </c>
      <c r="D688" s="188" t="s">
        <v>2518</v>
      </c>
      <c r="E688" s="4" t="s">
        <v>1951</v>
      </c>
      <c r="F688" s="189"/>
      <c r="G688" s="391"/>
      <c r="H688" s="178"/>
    </row>
    <row r="689" spans="2:8" ht="33">
      <c r="B689" s="186" t="s">
        <v>5556</v>
      </c>
      <c r="C689" s="187" t="s">
        <v>6182</v>
      </c>
      <c r="D689" s="188" t="s">
        <v>1920</v>
      </c>
      <c r="E689" s="4" t="s">
        <v>2389</v>
      </c>
      <c r="F689" s="189"/>
      <c r="G689" s="391"/>
      <c r="H689" s="178"/>
    </row>
    <row r="690" spans="2:8">
      <c r="B690" s="186" t="s">
        <v>5558</v>
      </c>
      <c r="C690" s="187" t="s">
        <v>6183</v>
      </c>
      <c r="D690" s="188" t="s">
        <v>1845</v>
      </c>
      <c r="E690" s="4" t="s">
        <v>1951</v>
      </c>
      <c r="F690" s="189"/>
      <c r="G690" s="391"/>
      <c r="H690" s="178"/>
    </row>
    <row r="691" spans="2:8" ht="33">
      <c r="B691" s="186" t="s">
        <v>5560</v>
      </c>
      <c r="C691" s="187" t="s">
        <v>6184</v>
      </c>
      <c r="D691" s="188" t="s">
        <v>1998</v>
      </c>
      <c r="E691" s="4" t="s">
        <v>1951</v>
      </c>
      <c r="F691" s="189"/>
      <c r="G691" s="391"/>
      <c r="H691" s="178"/>
    </row>
    <row r="692" spans="2:8" ht="33">
      <c r="B692" s="186" t="s">
        <v>5562</v>
      </c>
      <c r="C692" s="187" t="s">
        <v>6185</v>
      </c>
      <c r="D692" s="188" t="s">
        <v>1845</v>
      </c>
      <c r="E692" s="4" t="s">
        <v>1951</v>
      </c>
      <c r="F692" s="189"/>
      <c r="G692" s="391"/>
      <c r="H692" s="178"/>
    </row>
    <row r="693" spans="2:8" ht="33">
      <c r="B693" s="186" t="s">
        <v>5564</v>
      </c>
      <c r="C693" s="187" t="s">
        <v>6186</v>
      </c>
      <c r="D693" s="188" t="s">
        <v>2698</v>
      </c>
      <c r="E693" s="4" t="s">
        <v>1951</v>
      </c>
      <c r="F693" s="189"/>
      <c r="G693" s="391"/>
      <c r="H693" s="178"/>
    </row>
    <row r="694" spans="2:8" ht="33">
      <c r="B694" s="186" t="s">
        <v>5566</v>
      </c>
      <c r="C694" s="187" t="s">
        <v>6187</v>
      </c>
      <c r="D694" s="188" t="s">
        <v>1998</v>
      </c>
      <c r="E694" s="4" t="s">
        <v>1951</v>
      </c>
      <c r="F694" s="189"/>
      <c r="G694" s="391"/>
      <c r="H694" s="178"/>
    </row>
    <row r="695" spans="2:8" ht="33">
      <c r="B695" s="186" t="s">
        <v>5568</v>
      </c>
      <c r="C695" s="187" t="s">
        <v>6188</v>
      </c>
      <c r="D695" s="188" t="s">
        <v>1845</v>
      </c>
      <c r="E695" s="4" t="s">
        <v>1951</v>
      </c>
      <c r="F695" s="189"/>
      <c r="G695" s="391"/>
      <c r="H695" s="178"/>
    </row>
    <row r="696" spans="2:8" ht="17.25" thickBot="1">
      <c r="B696" s="186" t="s">
        <v>5570</v>
      </c>
      <c r="C696" s="187" t="s">
        <v>6189</v>
      </c>
      <c r="D696" s="188" t="s">
        <v>2518</v>
      </c>
      <c r="E696" s="4" t="s">
        <v>1951</v>
      </c>
      <c r="F696" s="189"/>
      <c r="G696" s="392"/>
      <c r="H696" s="178"/>
    </row>
    <row r="697" spans="2:8" ht="20.100000000000001" customHeight="1" thickBot="1">
      <c r="B697" s="297" t="s">
        <v>5572</v>
      </c>
      <c r="C697" s="385"/>
      <c r="D697" s="386"/>
      <c r="E697" s="387"/>
      <c r="F697" s="387"/>
      <c r="G697" s="388"/>
      <c r="H697" s="178"/>
    </row>
    <row r="698" spans="2:8" ht="20.100000000000001" customHeight="1" thickBot="1">
      <c r="B698" s="297" t="s">
        <v>5388</v>
      </c>
      <c r="C698" s="385"/>
      <c r="D698" s="386"/>
      <c r="E698" s="387"/>
      <c r="F698" s="387"/>
      <c r="G698" s="388"/>
      <c r="H698" s="178"/>
    </row>
    <row r="699" spans="2:8">
      <c r="B699" s="179" t="s">
        <v>6007</v>
      </c>
      <c r="C699" s="180" t="s">
        <v>6190</v>
      </c>
      <c r="D699" s="359" t="s">
        <v>1845</v>
      </c>
      <c r="E699" s="184" t="s">
        <v>1951</v>
      </c>
      <c r="F699" s="183"/>
      <c r="G699" s="390" t="s">
        <v>5922</v>
      </c>
      <c r="H699" s="178"/>
    </row>
    <row r="700" spans="2:8">
      <c r="B700" s="186" t="s">
        <v>5392</v>
      </c>
      <c r="C700" s="187" t="s">
        <v>6191</v>
      </c>
      <c r="D700" s="188" t="s">
        <v>5394</v>
      </c>
      <c r="E700" s="4" t="s">
        <v>1951</v>
      </c>
      <c r="F700" s="189"/>
      <c r="G700" s="391"/>
      <c r="H700" s="178"/>
    </row>
    <row r="701" spans="2:8">
      <c r="B701" s="186" t="s">
        <v>5396</v>
      </c>
      <c r="C701" s="187" t="s">
        <v>6192</v>
      </c>
      <c r="D701" s="188" t="s">
        <v>1845</v>
      </c>
      <c r="E701" s="4" t="s">
        <v>1951</v>
      </c>
      <c r="F701" s="189"/>
      <c r="G701" s="391"/>
      <c r="H701" s="178"/>
    </row>
    <row r="702" spans="2:8" ht="33">
      <c r="B702" s="186" t="s">
        <v>5399</v>
      </c>
      <c r="C702" s="187" t="s">
        <v>6193</v>
      </c>
      <c r="D702" s="188" t="s">
        <v>1920</v>
      </c>
      <c r="E702" s="4" t="s">
        <v>2389</v>
      </c>
      <c r="F702" s="189"/>
      <c r="G702" s="391"/>
      <c r="H702" s="178"/>
    </row>
    <row r="703" spans="2:8">
      <c r="B703" s="186" t="s">
        <v>5402</v>
      </c>
      <c r="C703" s="187" t="s">
        <v>6194</v>
      </c>
      <c r="D703" s="188" t="s">
        <v>1845</v>
      </c>
      <c r="E703" s="4" t="s">
        <v>1951</v>
      </c>
      <c r="F703" s="189"/>
      <c r="G703" s="391"/>
      <c r="H703" s="178"/>
    </row>
    <row r="704" spans="2:8" ht="33">
      <c r="B704" s="186" t="s">
        <v>5405</v>
      </c>
      <c r="C704" s="187" t="s">
        <v>6195</v>
      </c>
      <c r="D704" s="188" t="s">
        <v>1998</v>
      </c>
      <c r="E704" s="4" t="s">
        <v>1951</v>
      </c>
      <c r="F704" s="189"/>
      <c r="G704" s="391"/>
      <c r="H704" s="178"/>
    </row>
    <row r="705" spans="2:8" ht="33">
      <c r="B705" s="186" t="s">
        <v>5408</v>
      </c>
      <c r="C705" s="187" t="s">
        <v>6196</v>
      </c>
      <c r="D705" s="188" t="s">
        <v>1845</v>
      </c>
      <c r="E705" s="4" t="s">
        <v>1951</v>
      </c>
      <c r="F705" s="189"/>
      <c r="G705" s="391"/>
      <c r="H705" s="178"/>
    </row>
    <row r="706" spans="2:8" ht="33">
      <c r="B706" s="186" t="s">
        <v>5411</v>
      </c>
      <c r="C706" s="187" t="s">
        <v>6197</v>
      </c>
      <c r="D706" s="188" t="s">
        <v>2698</v>
      </c>
      <c r="E706" s="4" t="s">
        <v>1951</v>
      </c>
      <c r="F706" s="189"/>
      <c r="G706" s="391"/>
      <c r="H706" s="178"/>
    </row>
    <row r="707" spans="2:8" ht="33">
      <c r="B707" s="186" t="s">
        <v>5414</v>
      </c>
      <c r="C707" s="187" t="s">
        <v>6198</v>
      </c>
      <c r="D707" s="188" t="s">
        <v>1998</v>
      </c>
      <c r="E707" s="4" t="s">
        <v>1951</v>
      </c>
      <c r="F707" s="189"/>
      <c r="G707" s="391"/>
      <c r="H707" s="178"/>
    </row>
    <row r="708" spans="2:8" ht="33">
      <c r="B708" s="186" t="s">
        <v>5417</v>
      </c>
      <c r="C708" s="187" t="s">
        <v>6199</v>
      </c>
      <c r="D708" s="188" t="s">
        <v>1845</v>
      </c>
      <c r="E708" s="4" t="s">
        <v>1951</v>
      </c>
      <c r="F708" s="189"/>
      <c r="G708" s="391"/>
      <c r="H708" s="178"/>
    </row>
    <row r="709" spans="2:8">
      <c r="B709" s="186" t="s">
        <v>232</v>
      </c>
      <c r="C709" s="187" t="s">
        <v>6200</v>
      </c>
      <c r="D709" s="188" t="s">
        <v>2518</v>
      </c>
      <c r="E709" s="4" t="s">
        <v>1951</v>
      </c>
      <c r="F709" s="189"/>
      <c r="G709" s="391"/>
      <c r="H709" s="178"/>
    </row>
    <row r="710" spans="2:8" ht="33">
      <c r="B710" s="186" t="s">
        <v>5423</v>
      </c>
      <c r="C710" s="187" t="s">
        <v>6201</v>
      </c>
      <c r="D710" s="188" t="s">
        <v>1920</v>
      </c>
      <c r="E710" s="4" t="s">
        <v>2389</v>
      </c>
      <c r="F710" s="189"/>
      <c r="G710" s="391"/>
      <c r="H710" s="178"/>
    </row>
    <row r="711" spans="2:8">
      <c r="B711" s="186" t="s">
        <v>5426</v>
      </c>
      <c r="C711" s="187" t="s">
        <v>6202</v>
      </c>
      <c r="D711" s="188" t="s">
        <v>1845</v>
      </c>
      <c r="E711" s="4" t="s">
        <v>1951</v>
      </c>
      <c r="F711" s="189"/>
      <c r="G711" s="391"/>
      <c r="H711" s="178"/>
    </row>
    <row r="712" spans="2:8" ht="33">
      <c r="B712" s="186" t="s">
        <v>5428</v>
      </c>
      <c r="C712" s="187" t="s">
        <v>6203</v>
      </c>
      <c r="D712" s="188" t="s">
        <v>1998</v>
      </c>
      <c r="E712" s="4" t="s">
        <v>1951</v>
      </c>
      <c r="F712" s="189"/>
      <c r="G712" s="391"/>
      <c r="H712" s="178"/>
    </row>
    <row r="713" spans="2:8" ht="33">
      <c r="B713" s="186" t="s">
        <v>5430</v>
      </c>
      <c r="C713" s="187" t="s">
        <v>6204</v>
      </c>
      <c r="D713" s="188" t="s">
        <v>1845</v>
      </c>
      <c r="E713" s="4" t="s">
        <v>1951</v>
      </c>
      <c r="F713" s="189"/>
      <c r="G713" s="391"/>
      <c r="H713" s="178"/>
    </row>
    <row r="714" spans="2:8" ht="33">
      <c r="B714" s="186" t="s">
        <v>5432</v>
      </c>
      <c r="C714" s="187" t="s">
        <v>6205</v>
      </c>
      <c r="D714" s="188" t="s">
        <v>2698</v>
      </c>
      <c r="E714" s="4" t="s">
        <v>1951</v>
      </c>
      <c r="F714" s="189"/>
      <c r="G714" s="391"/>
      <c r="H714" s="178"/>
    </row>
    <row r="715" spans="2:8" ht="33">
      <c r="B715" s="186" t="s">
        <v>5434</v>
      </c>
      <c r="C715" s="187" t="s">
        <v>6206</v>
      </c>
      <c r="D715" s="188" t="s">
        <v>1998</v>
      </c>
      <c r="E715" s="4" t="s">
        <v>1951</v>
      </c>
      <c r="F715" s="189"/>
      <c r="G715" s="391"/>
      <c r="H715" s="178"/>
    </row>
    <row r="716" spans="2:8" ht="33">
      <c r="B716" s="186" t="s">
        <v>5436</v>
      </c>
      <c r="C716" s="187" t="s">
        <v>6207</v>
      </c>
      <c r="D716" s="188" t="s">
        <v>1845</v>
      </c>
      <c r="E716" s="4" t="s">
        <v>1951</v>
      </c>
      <c r="F716" s="189"/>
      <c r="G716" s="391"/>
      <c r="H716" s="178"/>
    </row>
    <row r="717" spans="2:8">
      <c r="B717" s="186" t="s">
        <v>5438</v>
      </c>
      <c r="C717" s="187" t="s">
        <v>6208</v>
      </c>
      <c r="D717" s="188" t="s">
        <v>2518</v>
      </c>
      <c r="E717" s="4" t="s">
        <v>1951</v>
      </c>
      <c r="F717" s="189"/>
      <c r="G717" s="391"/>
      <c r="H717" s="178"/>
    </row>
    <row r="718" spans="2:8" ht="33">
      <c r="B718" s="186" t="s">
        <v>5440</v>
      </c>
      <c r="C718" s="187" t="s">
        <v>6209</v>
      </c>
      <c r="D718" s="188" t="s">
        <v>1920</v>
      </c>
      <c r="E718" s="4" t="s">
        <v>2389</v>
      </c>
      <c r="F718" s="189"/>
      <c r="G718" s="391"/>
      <c r="H718" s="178"/>
    </row>
    <row r="719" spans="2:8">
      <c r="B719" s="186" t="s">
        <v>5443</v>
      </c>
      <c r="C719" s="187" t="s">
        <v>6210</v>
      </c>
      <c r="D719" s="188" t="s">
        <v>1845</v>
      </c>
      <c r="E719" s="4" t="s">
        <v>1951</v>
      </c>
      <c r="F719" s="189"/>
      <c r="G719" s="391"/>
      <c r="H719" s="178"/>
    </row>
    <row r="720" spans="2:8" ht="33">
      <c r="B720" s="186" t="s">
        <v>5445</v>
      </c>
      <c r="C720" s="187" t="s">
        <v>6211</v>
      </c>
      <c r="D720" s="188" t="s">
        <v>1998</v>
      </c>
      <c r="E720" s="4" t="s">
        <v>1951</v>
      </c>
      <c r="F720" s="189"/>
      <c r="G720" s="391"/>
      <c r="H720" s="178"/>
    </row>
    <row r="721" spans="2:8" ht="33">
      <c r="B721" s="186" t="s">
        <v>5447</v>
      </c>
      <c r="C721" s="187" t="s">
        <v>6212</v>
      </c>
      <c r="D721" s="188" t="s">
        <v>1845</v>
      </c>
      <c r="E721" s="4" t="s">
        <v>1951</v>
      </c>
      <c r="F721" s="189"/>
      <c r="G721" s="391"/>
      <c r="H721" s="178"/>
    </row>
    <row r="722" spans="2:8" ht="33">
      <c r="B722" s="186" t="s">
        <v>5449</v>
      </c>
      <c r="C722" s="187" t="s">
        <v>6213</v>
      </c>
      <c r="D722" s="188" t="s">
        <v>2698</v>
      </c>
      <c r="E722" s="4" t="s">
        <v>1951</v>
      </c>
      <c r="F722" s="189"/>
      <c r="G722" s="391"/>
      <c r="H722" s="178"/>
    </row>
    <row r="723" spans="2:8" ht="33">
      <c r="B723" s="186" t="s">
        <v>5451</v>
      </c>
      <c r="C723" s="187" t="s">
        <v>6214</v>
      </c>
      <c r="D723" s="188" t="s">
        <v>1998</v>
      </c>
      <c r="E723" s="4" t="s">
        <v>1951</v>
      </c>
      <c r="F723" s="189"/>
      <c r="G723" s="391"/>
      <c r="H723" s="178"/>
    </row>
    <row r="724" spans="2:8" ht="33">
      <c r="B724" s="186" t="s">
        <v>5453</v>
      </c>
      <c r="C724" s="187" t="s">
        <v>6215</v>
      </c>
      <c r="D724" s="188" t="s">
        <v>1845</v>
      </c>
      <c r="E724" s="4" t="s">
        <v>1951</v>
      </c>
      <c r="F724" s="189"/>
      <c r="G724" s="391"/>
      <c r="H724" s="178"/>
    </row>
    <row r="725" spans="2:8" ht="17.25" thickBot="1">
      <c r="B725" s="186" t="s">
        <v>5455</v>
      </c>
      <c r="C725" s="187" t="s">
        <v>6216</v>
      </c>
      <c r="D725" s="188" t="s">
        <v>2518</v>
      </c>
      <c r="E725" s="4" t="s">
        <v>1951</v>
      </c>
      <c r="F725" s="189"/>
      <c r="G725" s="392"/>
      <c r="H725" s="178"/>
    </row>
    <row r="726" spans="2:8" ht="20.100000000000001" customHeight="1" thickBot="1">
      <c r="B726" s="297" t="s">
        <v>5457</v>
      </c>
      <c r="C726" s="385"/>
      <c r="D726" s="386"/>
      <c r="E726" s="387"/>
      <c r="F726" s="387"/>
      <c r="G726" s="388"/>
      <c r="H726" s="178"/>
    </row>
    <row r="727" spans="2:8" ht="30" customHeight="1">
      <c r="B727" s="179" t="s">
        <v>252</v>
      </c>
      <c r="C727" s="180" t="s">
        <v>6217</v>
      </c>
      <c r="D727" s="359" t="s">
        <v>2518</v>
      </c>
      <c r="E727" s="184" t="s">
        <v>1951</v>
      </c>
      <c r="F727" s="183"/>
      <c r="G727" s="390" t="s">
        <v>6036</v>
      </c>
      <c r="H727" s="178"/>
    </row>
    <row r="728" spans="2:8">
      <c r="B728" s="186" t="s">
        <v>5460</v>
      </c>
      <c r="C728" s="187" t="s">
        <v>6218</v>
      </c>
      <c r="D728" s="188" t="s">
        <v>1845</v>
      </c>
      <c r="E728" s="4" t="s">
        <v>1951</v>
      </c>
      <c r="F728" s="189"/>
      <c r="G728" s="391"/>
      <c r="H728" s="178"/>
    </row>
    <row r="729" spans="2:8">
      <c r="B729" s="186" t="s">
        <v>5463</v>
      </c>
      <c r="C729" s="187" t="s">
        <v>6219</v>
      </c>
      <c r="D729" s="188" t="s">
        <v>5394</v>
      </c>
      <c r="E729" s="4" t="s">
        <v>1951</v>
      </c>
      <c r="F729" s="189"/>
      <c r="G729" s="391"/>
      <c r="H729" s="178"/>
    </row>
    <row r="730" spans="2:8">
      <c r="B730" s="186" t="s">
        <v>5465</v>
      </c>
      <c r="C730" s="187" t="s">
        <v>6220</v>
      </c>
      <c r="D730" s="188" t="s">
        <v>1845</v>
      </c>
      <c r="E730" s="4" t="s">
        <v>1951</v>
      </c>
      <c r="F730" s="189"/>
      <c r="G730" s="391"/>
      <c r="H730" s="178"/>
    </row>
    <row r="731" spans="2:8" ht="33">
      <c r="B731" s="186" t="s">
        <v>5467</v>
      </c>
      <c r="C731" s="187" t="s">
        <v>6221</v>
      </c>
      <c r="D731" s="188" t="s">
        <v>1920</v>
      </c>
      <c r="E731" s="4" t="s">
        <v>2389</v>
      </c>
      <c r="F731" s="189"/>
      <c r="G731" s="391"/>
      <c r="H731" s="178"/>
    </row>
    <row r="732" spans="2:8">
      <c r="B732" s="186" t="s">
        <v>5469</v>
      </c>
      <c r="C732" s="187" t="s">
        <v>6222</v>
      </c>
      <c r="D732" s="188" t="s">
        <v>1845</v>
      </c>
      <c r="E732" s="4" t="s">
        <v>1951</v>
      </c>
      <c r="F732" s="189"/>
      <c r="G732" s="391"/>
      <c r="H732" s="178"/>
    </row>
    <row r="733" spans="2:8" ht="33">
      <c r="B733" s="186" t="s">
        <v>5471</v>
      </c>
      <c r="C733" s="187" t="s">
        <v>6223</v>
      </c>
      <c r="D733" s="188" t="s">
        <v>1998</v>
      </c>
      <c r="E733" s="4" t="s">
        <v>1951</v>
      </c>
      <c r="F733" s="189"/>
      <c r="G733" s="391"/>
      <c r="H733" s="178"/>
    </row>
    <row r="734" spans="2:8" ht="33">
      <c r="B734" s="186" t="s">
        <v>5473</v>
      </c>
      <c r="C734" s="187" t="s">
        <v>6224</v>
      </c>
      <c r="D734" s="188" t="s">
        <v>1845</v>
      </c>
      <c r="E734" s="4" t="s">
        <v>1951</v>
      </c>
      <c r="F734" s="189"/>
      <c r="G734" s="391"/>
      <c r="H734" s="178"/>
    </row>
    <row r="735" spans="2:8" ht="33">
      <c r="B735" s="186" t="s">
        <v>5475</v>
      </c>
      <c r="C735" s="187" t="s">
        <v>6225</v>
      </c>
      <c r="D735" s="188" t="s">
        <v>2698</v>
      </c>
      <c r="E735" s="4" t="s">
        <v>1951</v>
      </c>
      <c r="F735" s="189"/>
      <c r="G735" s="391"/>
      <c r="H735" s="178"/>
    </row>
    <row r="736" spans="2:8" ht="33">
      <c r="B736" s="186" t="s">
        <v>5477</v>
      </c>
      <c r="C736" s="187" t="s">
        <v>6226</v>
      </c>
      <c r="D736" s="188" t="s">
        <v>1998</v>
      </c>
      <c r="E736" s="4" t="s">
        <v>1951</v>
      </c>
      <c r="F736" s="189"/>
      <c r="G736" s="391"/>
      <c r="H736" s="178"/>
    </row>
    <row r="737" spans="2:8" ht="33">
      <c r="B737" s="186" t="s">
        <v>5479</v>
      </c>
      <c r="C737" s="187" t="s">
        <v>6227</v>
      </c>
      <c r="D737" s="188" t="s">
        <v>1845</v>
      </c>
      <c r="E737" s="4" t="s">
        <v>1951</v>
      </c>
      <c r="F737" s="189"/>
      <c r="G737" s="391"/>
      <c r="H737" s="178"/>
    </row>
    <row r="738" spans="2:8">
      <c r="B738" s="186" t="s">
        <v>5481</v>
      </c>
      <c r="C738" s="187" t="s">
        <v>6228</v>
      </c>
      <c r="D738" s="188" t="s">
        <v>2518</v>
      </c>
      <c r="E738" s="4" t="s">
        <v>1951</v>
      </c>
      <c r="F738" s="189"/>
      <c r="G738" s="391"/>
      <c r="H738" s="178"/>
    </row>
    <row r="739" spans="2:8" ht="33">
      <c r="B739" s="186" t="s">
        <v>5483</v>
      </c>
      <c r="C739" s="187" t="s">
        <v>6229</v>
      </c>
      <c r="D739" s="188" t="s">
        <v>1920</v>
      </c>
      <c r="E739" s="4" t="s">
        <v>2389</v>
      </c>
      <c r="F739" s="189"/>
      <c r="G739" s="391"/>
      <c r="H739" s="178"/>
    </row>
    <row r="740" spans="2:8">
      <c r="B740" s="186" t="s">
        <v>5485</v>
      </c>
      <c r="C740" s="187" t="s">
        <v>6230</v>
      </c>
      <c r="D740" s="188" t="s">
        <v>1845</v>
      </c>
      <c r="E740" s="4" t="s">
        <v>1951</v>
      </c>
      <c r="F740" s="189"/>
      <c r="G740" s="391"/>
      <c r="H740" s="178"/>
    </row>
    <row r="741" spans="2:8" ht="33">
      <c r="B741" s="186" t="s">
        <v>5487</v>
      </c>
      <c r="C741" s="187" t="s">
        <v>6231</v>
      </c>
      <c r="D741" s="188" t="s">
        <v>1998</v>
      </c>
      <c r="E741" s="4" t="s">
        <v>1951</v>
      </c>
      <c r="F741" s="189"/>
      <c r="G741" s="391"/>
      <c r="H741" s="178"/>
    </row>
    <row r="742" spans="2:8" ht="33">
      <c r="B742" s="186" t="s">
        <v>5489</v>
      </c>
      <c r="C742" s="187" t="s">
        <v>6232</v>
      </c>
      <c r="D742" s="188" t="s">
        <v>1845</v>
      </c>
      <c r="E742" s="4" t="s">
        <v>1951</v>
      </c>
      <c r="F742" s="189"/>
      <c r="G742" s="391"/>
      <c r="H742" s="178"/>
    </row>
    <row r="743" spans="2:8" ht="33">
      <c r="B743" s="186" t="s">
        <v>5491</v>
      </c>
      <c r="C743" s="187" t="s">
        <v>6233</v>
      </c>
      <c r="D743" s="188" t="s">
        <v>2698</v>
      </c>
      <c r="E743" s="4" t="s">
        <v>1951</v>
      </c>
      <c r="F743" s="189"/>
      <c r="G743" s="391"/>
      <c r="H743" s="178"/>
    </row>
    <row r="744" spans="2:8" ht="33">
      <c r="B744" s="186" t="s">
        <v>5493</v>
      </c>
      <c r="C744" s="187" t="s">
        <v>6234</v>
      </c>
      <c r="D744" s="188" t="s">
        <v>1998</v>
      </c>
      <c r="E744" s="4" t="s">
        <v>1951</v>
      </c>
      <c r="F744" s="189"/>
      <c r="G744" s="391"/>
      <c r="H744" s="178"/>
    </row>
    <row r="745" spans="2:8" ht="33">
      <c r="B745" s="186" t="s">
        <v>5495</v>
      </c>
      <c r="C745" s="187" t="s">
        <v>6235</v>
      </c>
      <c r="D745" s="188" t="s">
        <v>1845</v>
      </c>
      <c r="E745" s="4" t="s">
        <v>1951</v>
      </c>
      <c r="F745" s="189"/>
      <c r="G745" s="391"/>
      <c r="H745" s="178"/>
    </row>
    <row r="746" spans="2:8">
      <c r="B746" s="186" t="s">
        <v>5497</v>
      </c>
      <c r="C746" s="187" t="s">
        <v>6236</v>
      </c>
      <c r="D746" s="188" t="s">
        <v>2518</v>
      </c>
      <c r="E746" s="4" t="s">
        <v>1951</v>
      </c>
      <c r="F746" s="189"/>
      <c r="G746" s="391"/>
      <c r="H746" s="178"/>
    </row>
    <row r="747" spans="2:8" ht="33">
      <c r="B747" s="186" t="s">
        <v>5499</v>
      </c>
      <c r="C747" s="187" t="s">
        <v>6237</v>
      </c>
      <c r="D747" s="188" t="s">
        <v>1920</v>
      </c>
      <c r="E747" s="4" t="s">
        <v>2389</v>
      </c>
      <c r="F747" s="189"/>
      <c r="G747" s="391"/>
      <c r="H747" s="178"/>
    </row>
    <row r="748" spans="2:8">
      <c r="B748" s="186" t="s">
        <v>5501</v>
      </c>
      <c r="C748" s="187" t="s">
        <v>6238</v>
      </c>
      <c r="D748" s="188" t="s">
        <v>1845</v>
      </c>
      <c r="E748" s="4" t="s">
        <v>1951</v>
      </c>
      <c r="F748" s="189"/>
      <c r="G748" s="391"/>
      <c r="H748" s="178"/>
    </row>
    <row r="749" spans="2:8" ht="33">
      <c r="B749" s="186" t="s">
        <v>5503</v>
      </c>
      <c r="C749" s="187" t="s">
        <v>6239</v>
      </c>
      <c r="D749" s="188" t="s">
        <v>1998</v>
      </c>
      <c r="E749" s="4" t="s">
        <v>1951</v>
      </c>
      <c r="F749" s="189"/>
      <c r="G749" s="391"/>
      <c r="H749" s="178"/>
    </row>
    <row r="750" spans="2:8" ht="33">
      <c r="B750" s="186" t="s">
        <v>5505</v>
      </c>
      <c r="C750" s="187" t="s">
        <v>6240</v>
      </c>
      <c r="D750" s="188" t="s">
        <v>1845</v>
      </c>
      <c r="E750" s="4" t="s">
        <v>1951</v>
      </c>
      <c r="F750" s="189"/>
      <c r="G750" s="391"/>
      <c r="H750" s="178"/>
    </row>
    <row r="751" spans="2:8" ht="33">
      <c r="B751" s="186" t="s">
        <v>5507</v>
      </c>
      <c r="C751" s="187" t="s">
        <v>6241</v>
      </c>
      <c r="D751" s="188" t="s">
        <v>2698</v>
      </c>
      <c r="E751" s="4" t="s">
        <v>1951</v>
      </c>
      <c r="F751" s="189"/>
      <c r="G751" s="391"/>
      <c r="H751" s="178"/>
    </row>
    <row r="752" spans="2:8" ht="33">
      <c r="B752" s="186" t="s">
        <v>5509</v>
      </c>
      <c r="C752" s="187" t="s">
        <v>6242</v>
      </c>
      <c r="D752" s="188" t="s">
        <v>1998</v>
      </c>
      <c r="E752" s="4" t="s">
        <v>1951</v>
      </c>
      <c r="F752" s="189"/>
      <c r="G752" s="391"/>
      <c r="H752" s="178"/>
    </row>
    <row r="753" spans="2:8" ht="33">
      <c r="B753" s="186" t="s">
        <v>5511</v>
      </c>
      <c r="C753" s="187" t="s">
        <v>6243</v>
      </c>
      <c r="D753" s="188" t="s">
        <v>1845</v>
      </c>
      <c r="E753" s="4" t="s">
        <v>1951</v>
      </c>
      <c r="F753" s="189"/>
      <c r="G753" s="391"/>
      <c r="H753" s="178"/>
    </row>
    <row r="754" spans="2:8" ht="17.25" thickBot="1">
      <c r="B754" s="186" t="s">
        <v>5513</v>
      </c>
      <c r="C754" s="187" t="s">
        <v>6244</v>
      </c>
      <c r="D754" s="188" t="s">
        <v>2518</v>
      </c>
      <c r="E754" s="4" t="s">
        <v>1951</v>
      </c>
      <c r="F754" s="189"/>
      <c r="G754" s="392"/>
      <c r="H754" s="178"/>
    </row>
    <row r="755" spans="2:8" ht="20.100000000000001" customHeight="1" thickBot="1">
      <c r="B755" s="297" t="s">
        <v>5631</v>
      </c>
      <c r="C755" s="385"/>
      <c r="D755" s="386"/>
      <c r="E755" s="387"/>
      <c r="F755" s="387"/>
      <c r="G755" s="388"/>
      <c r="H755" s="178"/>
    </row>
    <row r="756" spans="2:8">
      <c r="B756" s="179" t="s">
        <v>5516</v>
      </c>
      <c r="C756" s="180" t="s">
        <v>6245</v>
      </c>
      <c r="D756" s="359" t="s">
        <v>2518</v>
      </c>
      <c r="E756" s="184" t="s">
        <v>1951</v>
      </c>
      <c r="F756" s="183"/>
      <c r="G756" s="390" t="s">
        <v>5979</v>
      </c>
      <c r="H756" s="178"/>
    </row>
    <row r="757" spans="2:8">
      <c r="B757" s="186" t="s">
        <v>5518</v>
      </c>
      <c r="C757" s="187" t="s">
        <v>6246</v>
      </c>
      <c r="D757" s="188" t="s">
        <v>1845</v>
      </c>
      <c r="E757" s="4" t="s">
        <v>1951</v>
      </c>
      <c r="F757" s="189"/>
      <c r="G757" s="391"/>
      <c r="H757" s="178"/>
    </row>
    <row r="758" spans="2:8">
      <c r="B758" s="186" t="s">
        <v>5520</v>
      </c>
      <c r="C758" s="187" t="s">
        <v>6247</v>
      </c>
      <c r="D758" s="188" t="s">
        <v>5394</v>
      </c>
      <c r="E758" s="4" t="s">
        <v>1951</v>
      </c>
      <c r="F758" s="189"/>
      <c r="G758" s="391"/>
      <c r="H758" s="178"/>
    </row>
    <row r="759" spans="2:8">
      <c r="B759" s="186" t="s">
        <v>5522</v>
      </c>
      <c r="C759" s="187" t="s">
        <v>6248</v>
      </c>
      <c r="D759" s="188" t="s">
        <v>1845</v>
      </c>
      <c r="E759" s="4" t="s">
        <v>1951</v>
      </c>
      <c r="F759" s="189"/>
      <c r="G759" s="391"/>
      <c r="H759" s="178"/>
    </row>
    <row r="760" spans="2:8" ht="33">
      <c r="B760" s="186" t="s">
        <v>5524</v>
      </c>
      <c r="C760" s="187" t="s">
        <v>6249</v>
      </c>
      <c r="D760" s="188" t="s">
        <v>1920</v>
      </c>
      <c r="E760" s="4" t="s">
        <v>2389</v>
      </c>
      <c r="F760" s="189"/>
      <c r="G760" s="391"/>
      <c r="H760" s="178"/>
    </row>
    <row r="761" spans="2:8">
      <c r="B761" s="186" t="s">
        <v>5526</v>
      </c>
      <c r="C761" s="187" t="s">
        <v>6250</v>
      </c>
      <c r="D761" s="188" t="s">
        <v>1845</v>
      </c>
      <c r="E761" s="4" t="s">
        <v>1951</v>
      </c>
      <c r="F761" s="189"/>
      <c r="G761" s="391"/>
      <c r="H761" s="178"/>
    </row>
    <row r="762" spans="2:8" ht="33">
      <c r="B762" s="186" t="s">
        <v>5528</v>
      </c>
      <c r="C762" s="187" t="s">
        <v>6251</v>
      </c>
      <c r="D762" s="188" t="s">
        <v>1998</v>
      </c>
      <c r="E762" s="4" t="s">
        <v>1951</v>
      </c>
      <c r="F762" s="189"/>
      <c r="G762" s="391"/>
      <c r="H762" s="178"/>
    </row>
    <row r="763" spans="2:8" ht="33">
      <c r="B763" s="186" t="s">
        <v>5530</v>
      </c>
      <c r="C763" s="187" t="s">
        <v>6252</v>
      </c>
      <c r="D763" s="188" t="s">
        <v>1845</v>
      </c>
      <c r="E763" s="4" t="s">
        <v>1951</v>
      </c>
      <c r="F763" s="189"/>
      <c r="G763" s="391"/>
      <c r="H763" s="178"/>
    </row>
    <row r="764" spans="2:8" ht="33">
      <c r="B764" s="186" t="s">
        <v>5532</v>
      </c>
      <c r="C764" s="187" t="s">
        <v>6253</v>
      </c>
      <c r="D764" s="188" t="s">
        <v>2698</v>
      </c>
      <c r="E764" s="4" t="s">
        <v>1951</v>
      </c>
      <c r="F764" s="189"/>
      <c r="G764" s="391"/>
      <c r="H764" s="178"/>
    </row>
    <row r="765" spans="2:8" ht="33">
      <c r="B765" s="186" t="s">
        <v>5534</v>
      </c>
      <c r="C765" s="187" t="s">
        <v>6254</v>
      </c>
      <c r="D765" s="188" t="s">
        <v>1998</v>
      </c>
      <c r="E765" s="4" t="s">
        <v>1951</v>
      </c>
      <c r="F765" s="189"/>
      <c r="G765" s="391"/>
      <c r="H765" s="178"/>
    </row>
    <row r="766" spans="2:8" ht="33">
      <c r="B766" s="186" t="s">
        <v>5536</v>
      </c>
      <c r="C766" s="187" t="s">
        <v>6255</v>
      </c>
      <c r="D766" s="188" t="s">
        <v>1845</v>
      </c>
      <c r="E766" s="4" t="s">
        <v>1951</v>
      </c>
      <c r="F766" s="189"/>
      <c r="G766" s="391"/>
      <c r="H766" s="178"/>
    </row>
    <row r="767" spans="2:8">
      <c r="B767" s="186" t="s">
        <v>5538</v>
      </c>
      <c r="C767" s="187" t="s">
        <v>6256</v>
      </c>
      <c r="D767" s="188" t="s">
        <v>2518</v>
      </c>
      <c r="E767" s="4" t="s">
        <v>1951</v>
      </c>
      <c r="F767" s="189"/>
      <c r="G767" s="391"/>
      <c r="H767" s="178"/>
    </row>
    <row r="768" spans="2:8" ht="33">
      <c r="B768" s="186" t="s">
        <v>5540</v>
      </c>
      <c r="C768" s="187" t="s">
        <v>6257</v>
      </c>
      <c r="D768" s="188" t="s">
        <v>1920</v>
      </c>
      <c r="E768" s="4" t="s">
        <v>2389</v>
      </c>
      <c r="F768" s="189"/>
      <c r="G768" s="391"/>
      <c r="H768" s="178"/>
    </row>
    <row r="769" spans="2:8">
      <c r="B769" s="186" t="s">
        <v>5542</v>
      </c>
      <c r="C769" s="187" t="s">
        <v>6258</v>
      </c>
      <c r="D769" s="188" t="s">
        <v>1845</v>
      </c>
      <c r="E769" s="4" t="s">
        <v>1951</v>
      </c>
      <c r="F769" s="189"/>
      <c r="G769" s="391"/>
      <c r="H769" s="178"/>
    </row>
    <row r="770" spans="2:8" ht="33">
      <c r="B770" s="186" t="s">
        <v>5544</v>
      </c>
      <c r="C770" s="187" t="s">
        <v>6259</v>
      </c>
      <c r="D770" s="188" t="s">
        <v>1998</v>
      </c>
      <c r="E770" s="4" t="s">
        <v>1951</v>
      </c>
      <c r="F770" s="189"/>
      <c r="G770" s="391"/>
      <c r="H770" s="178"/>
    </row>
    <row r="771" spans="2:8" ht="33">
      <c r="B771" s="186" t="s">
        <v>5546</v>
      </c>
      <c r="C771" s="187" t="s">
        <v>6260</v>
      </c>
      <c r="D771" s="188" t="s">
        <v>1845</v>
      </c>
      <c r="E771" s="4" t="s">
        <v>1951</v>
      </c>
      <c r="F771" s="189"/>
      <c r="G771" s="391"/>
      <c r="H771" s="178"/>
    </row>
    <row r="772" spans="2:8" ht="33">
      <c r="B772" s="186" t="s">
        <v>5548</v>
      </c>
      <c r="C772" s="187" t="s">
        <v>6261</v>
      </c>
      <c r="D772" s="188" t="s">
        <v>2698</v>
      </c>
      <c r="E772" s="4" t="s">
        <v>1951</v>
      </c>
      <c r="F772" s="189"/>
      <c r="G772" s="391"/>
      <c r="H772" s="178"/>
    </row>
    <row r="773" spans="2:8" ht="33">
      <c r="B773" s="186" t="s">
        <v>5550</v>
      </c>
      <c r="C773" s="187" t="s">
        <v>6262</v>
      </c>
      <c r="D773" s="188" t="s">
        <v>1998</v>
      </c>
      <c r="E773" s="4" t="s">
        <v>1951</v>
      </c>
      <c r="F773" s="189"/>
      <c r="G773" s="391"/>
      <c r="H773" s="178"/>
    </row>
    <row r="774" spans="2:8" ht="33">
      <c r="B774" s="186" t="s">
        <v>5552</v>
      </c>
      <c r="C774" s="187" t="s">
        <v>6263</v>
      </c>
      <c r="D774" s="188" t="s">
        <v>1845</v>
      </c>
      <c r="E774" s="4" t="s">
        <v>1951</v>
      </c>
      <c r="F774" s="189"/>
      <c r="G774" s="391"/>
      <c r="H774" s="178"/>
    </row>
    <row r="775" spans="2:8">
      <c r="B775" s="186" t="s">
        <v>5554</v>
      </c>
      <c r="C775" s="187" t="s">
        <v>6264</v>
      </c>
      <c r="D775" s="188" t="s">
        <v>2518</v>
      </c>
      <c r="E775" s="4" t="s">
        <v>1951</v>
      </c>
      <c r="F775" s="189"/>
      <c r="G775" s="391"/>
      <c r="H775" s="178"/>
    </row>
    <row r="776" spans="2:8" ht="33">
      <c r="B776" s="186" t="s">
        <v>5556</v>
      </c>
      <c r="C776" s="187" t="s">
        <v>6265</v>
      </c>
      <c r="D776" s="188" t="s">
        <v>1920</v>
      </c>
      <c r="E776" s="4" t="s">
        <v>2389</v>
      </c>
      <c r="F776" s="189"/>
      <c r="G776" s="391"/>
      <c r="H776" s="178"/>
    </row>
    <row r="777" spans="2:8">
      <c r="B777" s="186" t="s">
        <v>5558</v>
      </c>
      <c r="C777" s="187" t="s">
        <v>6266</v>
      </c>
      <c r="D777" s="188" t="s">
        <v>1845</v>
      </c>
      <c r="E777" s="4" t="s">
        <v>1951</v>
      </c>
      <c r="F777" s="189"/>
      <c r="G777" s="391"/>
      <c r="H777" s="178"/>
    </row>
    <row r="778" spans="2:8" ht="33">
      <c r="B778" s="186" t="s">
        <v>5560</v>
      </c>
      <c r="C778" s="187" t="s">
        <v>6267</v>
      </c>
      <c r="D778" s="188" t="s">
        <v>1998</v>
      </c>
      <c r="E778" s="4" t="s">
        <v>1951</v>
      </c>
      <c r="F778" s="189"/>
      <c r="G778" s="391"/>
      <c r="H778" s="178"/>
    </row>
    <row r="779" spans="2:8" ht="33">
      <c r="B779" s="186" t="s">
        <v>5562</v>
      </c>
      <c r="C779" s="187" t="s">
        <v>6268</v>
      </c>
      <c r="D779" s="188" t="s">
        <v>1845</v>
      </c>
      <c r="E779" s="4" t="s">
        <v>1951</v>
      </c>
      <c r="F779" s="189"/>
      <c r="G779" s="391"/>
      <c r="H779" s="178"/>
    </row>
    <row r="780" spans="2:8" ht="33">
      <c r="B780" s="186" t="s">
        <v>5564</v>
      </c>
      <c r="C780" s="187" t="s">
        <v>6269</v>
      </c>
      <c r="D780" s="188" t="s">
        <v>2698</v>
      </c>
      <c r="E780" s="4" t="s">
        <v>1951</v>
      </c>
      <c r="F780" s="189"/>
      <c r="G780" s="391"/>
      <c r="H780" s="178"/>
    </row>
    <row r="781" spans="2:8" ht="33">
      <c r="B781" s="186" t="s">
        <v>5566</v>
      </c>
      <c r="C781" s="187" t="s">
        <v>6270</v>
      </c>
      <c r="D781" s="188" t="s">
        <v>1998</v>
      </c>
      <c r="E781" s="4" t="s">
        <v>1951</v>
      </c>
      <c r="F781" s="189"/>
      <c r="G781" s="391"/>
      <c r="H781" s="178"/>
    </row>
    <row r="782" spans="2:8" ht="33">
      <c r="B782" s="186" t="s">
        <v>5568</v>
      </c>
      <c r="C782" s="187" t="s">
        <v>6271</v>
      </c>
      <c r="D782" s="188" t="s">
        <v>1845</v>
      </c>
      <c r="E782" s="4" t="s">
        <v>1951</v>
      </c>
      <c r="F782" s="189"/>
      <c r="G782" s="391"/>
      <c r="H782" s="178"/>
    </row>
    <row r="783" spans="2:8" ht="17.25" thickBot="1">
      <c r="B783" s="186" t="s">
        <v>5570</v>
      </c>
      <c r="C783" s="187" t="s">
        <v>6272</v>
      </c>
      <c r="D783" s="188" t="s">
        <v>2518</v>
      </c>
      <c r="E783" s="4" t="s">
        <v>1951</v>
      </c>
      <c r="F783" s="189"/>
      <c r="G783" s="392"/>
      <c r="H783" s="178"/>
    </row>
    <row r="784" spans="2:8">
      <c r="B784" s="358" t="s">
        <v>6273</v>
      </c>
      <c r="C784" s="231"/>
      <c r="D784" s="232"/>
      <c r="E784" s="200"/>
      <c r="F784" s="200"/>
      <c r="G784" s="311"/>
      <c r="H784" s="178"/>
    </row>
    <row r="785" spans="2:8" ht="17.25" thickBot="1">
      <c r="B785" s="389" t="s">
        <v>5661</v>
      </c>
      <c r="C785" s="236"/>
      <c r="D785" s="237"/>
      <c r="E785" s="238"/>
      <c r="F785" s="238"/>
      <c r="G785" s="263"/>
      <c r="H785" s="178"/>
    </row>
    <row r="786" spans="2:8">
      <c r="B786" s="274" t="s">
        <v>477</v>
      </c>
      <c r="C786" s="275" t="s">
        <v>6274</v>
      </c>
      <c r="D786" s="307" t="s">
        <v>1998</v>
      </c>
      <c r="E786" s="204" t="s">
        <v>2690</v>
      </c>
      <c r="F786" s="256"/>
      <c r="G786" s="390" t="s">
        <v>5905</v>
      </c>
      <c r="H786" s="178"/>
    </row>
    <row r="787" spans="2:8">
      <c r="B787" s="186" t="s">
        <v>788</v>
      </c>
      <c r="C787" s="187" t="s">
        <v>6275</v>
      </c>
      <c r="D787" s="188" t="s">
        <v>1845</v>
      </c>
      <c r="E787" s="4" t="s">
        <v>2877</v>
      </c>
      <c r="F787" s="189"/>
      <c r="G787" s="391"/>
      <c r="H787" s="178"/>
    </row>
    <row r="788" spans="2:8">
      <c r="B788" s="186" t="s">
        <v>789</v>
      </c>
      <c r="C788" s="187" t="s">
        <v>6276</v>
      </c>
      <c r="D788" s="188" t="s">
        <v>1845</v>
      </c>
      <c r="E788" s="4" t="s">
        <v>2877</v>
      </c>
      <c r="F788" s="189"/>
      <c r="G788" s="391"/>
      <c r="H788" s="178"/>
    </row>
    <row r="789" spans="2:8">
      <c r="B789" s="186" t="s">
        <v>5667</v>
      </c>
      <c r="C789" s="187" t="s">
        <v>6277</v>
      </c>
      <c r="D789" s="188" t="s">
        <v>1845</v>
      </c>
      <c r="E789" s="4" t="s">
        <v>2877</v>
      </c>
      <c r="F789" s="189"/>
      <c r="G789" s="391"/>
      <c r="H789" s="178"/>
    </row>
    <row r="790" spans="2:8">
      <c r="B790" s="186" t="s">
        <v>791</v>
      </c>
      <c r="C790" s="187" t="s">
        <v>6278</v>
      </c>
      <c r="D790" s="188" t="s">
        <v>2698</v>
      </c>
      <c r="E790" s="4" t="s">
        <v>2881</v>
      </c>
      <c r="F790" s="189"/>
      <c r="G790" s="391"/>
      <c r="H790" s="178"/>
    </row>
    <row r="791" spans="2:8">
      <c r="B791" s="186" t="s">
        <v>792</v>
      </c>
      <c r="C791" s="187" t="s">
        <v>6279</v>
      </c>
      <c r="D791" s="188" t="s">
        <v>1845</v>
      </c>
      <c r="E791" s="4" t="s">
        <v>2877</v>
      </c>
      <c r="F791" s="189"/>
      <c r="G791" s="391"/>
      <c r="H791" s="178"/>
    </row>
    <row r="792" spans="2:8" ht="33">
      <c r="B792" s="186" t="s">
        <v>5671</v>
      </c>
      <c r="C792" s="187" t="s">
        <v>6280</v>
      </c>
      <c r="D792" s="188" t="s">
        <v>1845</v>
      </c>
      <c r="E792" s="4" t="s">
        <v>2877</v>
      </c>
      <c r="F792" s="189"/>
      <c r="G792" s="391"/>
      <c r="H792" s="178"/>
    </row>
    <row r="793" spans="2:8">
      <c r="B793" s="186" t="s">
        <v>5673</v>
      </c>
      <c r="C793" s="187" t="s">
        <v>6281</v>
      </c>
      <c r="D793" s="188" t="s">
        <v>1845</v>
      </c>
      <c r="E793" s="4" t="s">
        <v>2877</v>
      </c>
      <c r="F793" s="189"/>
      <c r="G793" s="391"/>
      <c r="H793" s="178"/>
    </row>
    <row r="794" spans="2:8">
      <c r="B794" s="186" t="s">
        <v>795</v>
      </c>
      <c r="C794" s="187" t="s">
        <v>6282</v>
      </c>
      <c r="D794" s="188" t="s">
        <v>1845</v>
      </c>
      <c r="E794" s="4" t="s">
        <v>2877</v>
      </c>
      <c r="F794" s="189"/>
      <c r="G794" s="391"/>
      <c r="H794" s="178"/>
    </row>
    <row r="795" spans="2:8">
      <c r="B795" s="186" t="s">
        <v>5676</v>
      </c>
      <c r="C795" s="187" t="s">
        <v>6283</v>
      </c>
      <c r="D795" s="188" t="s">
        <v>1845</v>
      </c>
      <c r="E795" s="4" t="s">
        <v>2877</v>
      </c>
      <c r="F795" s="189"/>
      <c r="G795" s="391"/>
      <c r="H795" s="178"/>
    </row>
    <row r="796" spans="2:8">
      <c r="B796" s="186" t="s">
        <v>797</v>
      </c>
      <c r="C796" s="187" t="s">
        <v>6284</v>
      </c>
      <c r="D796" s="188" t="s">
        <v>2698</v>
      </c>
      <c r="E796" s="4" t="s">
        <v>2881</v>
      </c>
      <c r="F796" s="189"/>
      <c r="G796" s="391"/>
      <c r="H796" s="178"/>
    </row>
    <row r="797" spans="2:8">
      <c r="B797" s="186" t="s">
        <v>798</v>
      </c>
      <c r="C797" s="187" t="s">
        <v>6285</v>
      </c>
      <c r="D797" s="188" t="s">
        <v>1845</v>
      </c>
      <c r="E797" s="4" t="s">
        <v>2877</v>
      </c>
      <c r="F797" s="189"/>
      <c r="G797" s="391"/>
      <c r="H797" s="178"/>
    </row>
    <row r="798" spans="2:8">
      <c r="B798" s="186" t="s">
        <v>5680</v>
      </c>
      <c r="C798" s="187" t="s">
        <v>6286</v>
      </c>
      <c r="D798" s="188" t="s">
        <v>1845</v>
      </c>
      <c r="E798" s="4" t="s">
        <v>2877</v>
      </c>
      <c r="F798" s="189"/>
      <c r="G798" s="391"/>
      <c r="H798" s="178"/>
    </row>
    <row r="799" spans="2:8" ht="17.25" thickBot="1">
      <c r="B799" s="186" t="s">
        <v>5682</v>
      </c>
      <c r="C799" s="187" t="s">
        <v>6287</v>
      </c>
      <c r="D799" s="188" t="s">
        <v>1845</v>
      </c>
      <c r="E799" s="4" t="s">
        <v>2877</v>
      </c>
      <c r="F799" s="189"/>
      <c r="G799" s="392"/>
      <c r="H799" s="178"/>
    </row>
    <row r="800" spans="2:8" ht="20.100000000000001" customHeight="1" thickBot="1">
      <c r="B800" s="297" t="s">
        <v>5387</v>
      </c>
      <c r="C800" s="385"/>
      <c r="D800" s="386"/>
      <c r="E800" s="387"/>
      <c r="F800" s="387"/>
      <c r="G800" s="388"/>
      <c r="H800" s="178"/>
    </row>
    <row r="801" spans="2:8" ht="20.100000000000001" customHeight="1" thickBot="1">
      <c r="B801" s="297" t="s">
        <v>5388</v>
      </c>
      <c r="C801" s="385"/>
      <c r="D801" s="386"/>
      <c r="E801" s="387"/>
      <c r="F801" s="387"/>
      <c r="G801" s="388"/>
      <c r="H801" s="178"/>
    </row>
    <row r="802" spans="2:8">
      <c r="B802" s="179" t="s">
        <v>5389</v>
      </c>
      <c r="C802" s="180" t="s">
        <v>6288</v>
      </c>
      <c r="D802" s="359" t="s">
        <v>1845</v>
      </c>
      <c r="E802" s="184" t="s">
        <v>2264</v>
      </c>
      <c r="F802" s="183"/>
      <c r="G802" s="390" t="s">
        <v>5922</v>
      </c>
      <c r="H802" s="178"/>
    </row>
    <row r="803" spans="2:8">
      <c r="B803" s="186" t="s">
        <v>5392</v>
      </c>
      <c r="C803" s="187" t="s">
        <v>6289</v>
      </c>
      <c r="D803" s="188" t="s">
        <v>5394</v>
      </c>
      <c r="E803" s="4" t="s">
        <v>2264</v>
      </c>
      <c r="F803" s="189"/>
      <c r="G803" s="391"/>
      <c r="H803" s="178"/>
    </row>
    <row r="804" spans="2:8">
      <c r="B804" s="186" t="s">
        <v>5396</v>
      </c>
      <c r="C804" s="187" t="s">
        <v>6290</v>
      </c>
      <c r="D804" s="188" t="s">
        <v>1845</v>
      </c>
      <c r="E804" s="4" t="s">
        <v>2264</v>
      </c>
      <c r="F804" s="189"/>
      <c r="G804" s="391"/>
      <c r="H804" s="178"/>
    </row>
    <row r="805" spans="2:8" ht="33">
      <c r="B805" s="186" t="s">
        <v>5399</v>
      </c>
      <c r="C805" s="187" t="s">
        <v>6291</v>
      </c>
      <c r="D805" s="188" t="s">
        <v>1920</v>
      </c>
      <c r="E805" s="4" t="s">
        <v>5689</v>
      </c>
      <c r="F805" s="189"/>
      <c r="G805" s="391"/>
      <c r="H805" s="178"/>
    </row>
    <row r="806" spans="2:8">
      <c r="B806" s="186" t="s">
        <v>5690</v>
      </c>
      <c r="C806" s="187" t="s">
        <v>6292</v>
      </c>
      <c r="D806" s="188" t="s">
        <v>1845</v>
      </c>
      <c r="E806" s="4" t="s">
        <v>2264</v>
      </c>
      <c r="F806" s="189"/>
      <c r="G806" s="391"/>
      <c r="H806" s="178"/>
    </row>
    <row r="807" spans="2:8" ht="33">
      <c r="B807" s="186" t="s">
        <v>5405</v>
      </c>
      <c r="C807" s="187" t="s">
        <v>6293</v>
      </c>
      <c r="D807" s="188" t="s">
        <v>1998</v>
      </c>
      <c r="E807" s="4" t="s">
        <v>2264</v>
      </c>
      <c r="F807" s="189"/>
      <c r="G807" s="391"/>
      <c r="H807" s="178"/>
    </row>
    <row r="808" spans="2:8" ht="33">
      <c r="B808" s="186" t="s">
        <v>5693</v>
      </c>
      <c r="C808" s="187" t="s">
        <v>6294</v>
      </c>
      <c r="D808" s="188" t="s">
        <v>1845</v>
      </c>
      <c r="E808" s="4" t="s">
        <v>2264</v>
      </c>
      <c r="F808" s="189"/>
      <c r="G808" s="391"/>
      <c r="H808" s="178"/>
    </row>
    <row r="809" spans="2:8" ht="33">
      <c r="B809" s="186" t="s">
        <v>5695</v>
      </c>
      <c r="C809" s="187" t="s">
        <v>6295</v>
      </c>
      <c r="D809" s="188" t="s">
        <v>2698</v>
      </c>
      <c r="E809" s="4" t="s">
        <v>2264</v>
      </c>
      <c r="F809" s="189"/>
      <c r="G809" s="391"/>
      <c r="H809" s="178"/>
    </row>
    <row r="810" spans="2:8" ht="33">
      <c r="B810" s="186" t="s">
        <v>5697</v>
      </c>
      <c r="C810" s="187" t="s">
        <v>6296</v>
      </c>
      <c r="D810" s="188" t="s">
        <v>1998</v>
      </c>
      <c r="E810" s="4" t="s">
        <v>2264</v>
      </c>
      <c r="F810" s="189"/>
      <c r="G810" s="391"/>
      <c r="H810" s="178"/>
    </row>
    <row r="811" spans="2:8" ht="33">
      <c r="B811" s="186" t="s">
        <v>5417</v>
      </c>
      <c r="C811" s="187" t="s">
        <v>6297</v>
      </c>
      <c r="D811" s="188" t="s">
        <v>1845</v>
      </c>
      <c r="E811" s="4" t="s">
        <v>2264</v>
      </c>
      <c r="F811" s="189"/>
      <c r="G811" s="391"/>
      <c r="H811" s="178"/>
    </row>
    <row r="812" spans="2:8">
      <c r="B812" s="186" t="s">
        <v>5700</v>
      </c>
      <c r="C812" s="187" t="s">
        <v>6298</v>
      </c>
      <c r="D812" s="188" t="s">
        <v>2518</v>
      </c>
      <c r="E812" s="4" t="s">
        <v>2264</v>
      </c>
      <c r="F812" s="189"/>
      <c r="G812" s="391"/>
      <c r="H812" s="178"/>
    </row>
    <row r="813" spans="2:8" ht="33">
      <c r="B813" s="186" t="s">
        <v>5423</v>
      </c>
      <c r="C813" s="187" t="s">
        <v>6299</v>
      </c>
      <c r="D813" s="188" t="s">
        <v>1920</v>
      </c>
      <c r="E813" s="4" t="s">
        <v>5689</v>
      </c>
      <c r="F813" s="189"/>
      <c r="G813" s="391"/>
      <c r="H813" s="178"/>
    </row>
    <row r="814" spans="2:8">
      <c r="B814" s="186" t="s">
        <v>5703</v>
      </c>
      <c r="C814" s="187" t="s">
        <v>6300</v>
      </c>
      <c r="D814" s="188" t="s">
        <v>1845</v>
      </c>
      <c r="E814" s="4" t="s">
        <v>2264</v>
      </c>
      <c r="F814" s="189"/>
      <c r="G814" s="391"/>
      <c r="H814" s="178"/>
    </row>
    <row r="815" spans="2:8" ht="33">
      <c r="B815" s="186" t="s">
        <v>5428</v>
      </c>
      <c r="C815" s="187" t="s">
        <v>6301</v>
      </c>
      <c r="D815" s="188" t="s">
        <v>1998</v>
      </c>
      <c r="E815" s="4" t="s">
        <v>2264</v>
      </c>
      <c r="F815" s="189"/>
      <c r="G815" s="391"/>
      <c r="H815" s="178"/>
    </row>
    <row r="816" spans="2:8" ht="33">
      <c r="B816" s="186" t="s">
        <v>5706</v>
      </c>
      <c r="C816" s="187" t="s">
        <v>6302</v>
      </c>
      <c r="D816" s="188" t="s">
        <v>1845</v>
      </c>
      <c r="E816" s="4" t="s">
        <v>2264</v>
      </c>
      <c r="F816" s="189"/>
      <c r="G816" s="391"/>
      <c r="H816" s="178"/>
    </row>
    <row r="817" spans="2:8" ht="33">
      <c r="B817" s="186" t="s">
        <v>5708</v>
      </c>
      <c r="C817" s="187" t="s">
        <v>6303</v>
      </c>
      <c r="D817" s="188" t="s">
        <v>2698</v>
      </c>
      <c r="E817" s="4" t="s">
        <v>2264</v>
      </c>
      <c r="F817" s="189"/>
      <c r="G817" s="391"/>
      <c r="H817" s="178"/>
    </row>
    <row r="818" spans="2:8" ht="33">
      <c r="B818" s="186" t="s">
        <v>5710</v>
      </c>
      <c r="C818" s="187" t="s">
        <v>6304</v>
      </c>
      <c r="D818" s="188" t="s">
        <v>1998</v>
      </c>
      <c r="E818" s="4" t="s">
        <v>2264</v>
      </c>
      <c r="F818" s="189"/>
      <c r="G818" s="391"/>
      <c r="H818" s="178"/>
    </row>
    <row r="819" spans="2:8" ht="33">
      <c r="B819" s="186" t="s">
        <v>5436</v>
      </c>
      <c r="C819" s="187" t="s">
        <v>6305</v>
      </c>
      <c r="D819" s="188" t="s">
        <v>1845</v>
      </c>
      <c r="E819" s="4" t="s">
        <v>2264</v>
      </c>
      <c r="F819" s="189"/>
      <c r="G819" s="391"/>
      <c r="H819" s="178"/>
    </row>
    <row r="820" spans="2:8">
      <c r="B820" s="186" t="s">
        <v>5713</v>
      </c>
      <c r="C820" s="187" t="s">
        <v>6306</v>
      </c>
      <c r="D820" s="188" t="s">
        <v>2518</v>
      </c>
      <c r="E820" s="4" t="s">
        <v>2264</v>
      </c>
      <c r="F820" s="189"/>
      <c r="G820" s="391"/>
      <c r="H820" s="178"/>
    </row>
    <row r="821" spans="2:8" ht="33">
      <c r="B821" s="186" t="s">
        <v>5440</v>
      </c>
      <c r="C821" s="187" t="s">
        <v>6307</v>
      </c>
      <c r="D821" s="188" t="s">
        <v>1920</v>
      </c>
      <c r="E821" s="4" t="s">
        <v>5689</v>
      </c>
      <c r="F821" s="189"/>
      <c r="G821" s="391"/>
      <c r="H821" s="178"/>
    </row>
    <row r="822" spans="2:8">
      <c r="B822" s="186" t="s">
        <v>5716</v>
      </c>
      <c r="C822" s="187" t="s">
        <v>6308</v>
      </c>
      <c r="D822" s="188" t="s">
        <v>1845</v>
      </c>
      <c r="E822" s="4" t="s">
        <v>2264</v>
      </c>
      <c r="F822" s="189"/>
      <c r="G822" s="391"/>
      <c r="H822" s="178"/>
    </row>
    <row r="823" spans="2:8" ht="33">
      <c r="B823" s="186" t="s">
        <v>5445</v>
      </c>
      <c r="C823" s="187" t="s">
        <v>6309</v>
      </c>
      <c r="D823" s="188" t="s">
        <v>1998</v>
      </c>
      <c r="E823" s="4" t="s">
        <v>2264</v>
      </c>
      <c r="F823" s="189"/>
      <c r="G823" s="391"/>
      <c r="H823" s="178"/>
    </row>
    <row r="824" spans="2:8" ht="33">
      <c r="B824" s="186" t="s">
        <v>5719</v>
      </c>
      <c r="C824" s="187" t="s">
        <v>6310</v>
      </c>
      <c r="D824" s="188" t="s">
        <v>1845</v>
      </c>
      <c r="E824" s="4" t="s">
        <v>2264</v>
      </c>
      <c r="F824" s="189"/>
      <c r="G824" s="391"/>
      <c r="H824" s="178"/>
    </row>
    <row r="825" spans="2:8" ht="33">
      <c r="B825" s="186" t="s">
        <v>5721</v>
      </c>
      <c r="C825" s="187" t="s">
        <v>6311</v>
      </c>
      <c r="D825" s="188" t="s">
        <v>2698</v>
      </c>
      <c r="E825" s="4" t="s">
        <v>2264</v>
      </c>
      <c r="F825" s="189"/>
      <c r="G825" s="391"/>
      <c r="H825" s="178"/>
    </row>
    <row r="826" spans="2:8" ht="33">
      <c r="B826" s="186" t="s">
        <v>5723</v>
      </c>
      <c r="C826" s="187" t="s">
        <v>6312</v>
      </c>
      <c r="D826" s="188" t="s">
        <v>1998</v>
      </c>
      <c r="E826" s="4" t="s">
        <v>2264</v>
      </c>
      <c r="F826" s="189"/>
      <c r="G826" s="391"/>
      <c r="H826" s="178"/>
    </row>
    <row r="827" spans="2:8" ht="33">
      <c r="B827" s="186" t="s">
        <v>5453</v>
      </c>
      <c r="C827" s="187" t="s">
        <v>6313</v>
      </c>
      <c r="D827" s="188" t="s">
        <v>1845</v>
      </c>
      <c r="E827" s="4" t="s">
        <v>2264</v>
      </c>
      <c r="F827" s="189"/>
      <c r="G827" s="391"/>
      <c r="H827" s="178"/>
    </row>
    <row r="828" spans="2:8" ht="17.25" thickBot="1">
      <c r="B828" s="186" t="s">
        <v>5726</v>
      </c>
      <c r="C828" s="187" t="s">
        <v>6314</v>
      </c>
      <c r="D828" s="188" t="s">
        <v>2518</v>
      </c>
      <c r="E828" s="4" t="s">
        <v>2264</v>
      </c>
      <c r="F828" s="189"/>
      <c r="G828" s="392"/>
      <c r="H828" s="178"/>
    </row>
    <row r="829" spans="2:8" ht="20.100000000000001" customHeight="1" thickBot="1">
      <c r="B829" s="297" t="s">
        <v>5457</v>
      </c>
      <c r="C829" s="385"/>
      <c r="D829" s="386"/>
      <c r="E829" s="387"/>
      <c r="F829" s="387"/>
      <c r="G829" s="388"/>
      <c r="H829" s="178"/>
    </row>
    <row r="830" spans="2:8">
      <c r="B830" s="179" t="s">
        <v>5728</v>
      </c>
      <c r="C830" s="180" t="s">
        <v>6315</v>
      </c>
      <c r="D830" s="359" t="s">
        <v>2518</v>
      </c>
      <c r="E830" s="184" t="s">
        <v>2877</v>
      </c>
      <c r="F830" s="183"/>
      <c r="G830" s="390" t="s">
        <v>5950</v>
      </c>
      <c r="H830" s="178"/>
    </row>
    <row r="831" spans="2:8" ht="30" customHeight="1">
      <c r="B831" s="186" t="s">
        <v>5460</v>
      </c>
      <c r="C831" s="187" t="s">
        <v>6316</v>
      </c>
      <c r="D831" s="188" t="s">
        <v>1845</v>
      </c>
      <c r="E831" s="4" t="s">
        <v>2877</v>
      </c>
      <c r="F831" s="189"/>
      <c r="G831" s="391"/>
      <c r="H831" s="178"/>
    </row>
    <row r="832" spans="2:8">
      <c r="B832" s="186" t="s">
        <v>5463</v>
      </c>
      <c r="C832" s="187" t="s">
        <v>6317</v>
      </c>
      <c r="D832" s="188" t="s">
        <v>5394</v>
      </c>
      <c r="E832" s="4" t="s">
        <v>2877</v>
      </c>
      <c r="F832" s="189"/>
      <c r="G832" s="391"/>
      <c r="H832" s="178"/>
    </row>
    <row r="833" spans="2:8">
      <c r="B833" s="186" t="s">
        <v>5465</v>
      </c>
      <c r="C833" s="187" t="s">
        <v>6318</v>
      </c>
      <c r="D833" s="188" t="s">
        <v>1845</v>
      </c>
      <c r="E833" s="4" t="s">
        <v>2877</v>
      </c>
      <c r="F833" s="189"/>
      <c r="G833" s="391"/>
      <c r="H833" s="178"/>
    </row>
    <row r="834" spans="2:8" ht="33">
      <c r="B834" s="186" t="s">
        <v>5467</v>
      </c>
      <c r="C834" s="187" t="s">
        <v>6319</v>
      </c>
      <c r="D834" s="188" t="s">
        <v>1920</v>
      </c>
      <c r="E834" s="4" t="s">
        <v>2881</v>
      </c>
      <c r="F834" s="189"/>
      <c r="G834" s="391"/>
      <c r="H834" s="178"/>
    </row>
    <row r="835" spans="2:8">
      <c r="B835" s="186" t="s">
        <v>5735</v>
      </c>
      <c r="C835" s="187" t="s">
        <v>6320</v>
      </c>
      <c r="D835" s="188" t="s">
        <v>1845</v>
      </c>
      <c r="E835" s="4" t="s">
        <v>2877</v>
      </c>
      <c r="F835" s="189"/>
      <c r="G835" s="391"/>
      <c r="H835" s="178"/>
    </row>
    <row r="836" spans="2:8" ht="33">
      <c r="B836" s="186" t="s">
        <v>5471</v>
      </c>
      <c r="C836" s="187" t="s">
        <v>6321</v>
      </c>
      <c r="D836" s="188" t="s">
        <v>1998</v>
      </c>
      <c r="E836" s="4" t="s">
        <v>2877</v>
      </c>
      <c r="F836" s="189"/>
      <c r="G836" s="391"/>
      <c r="H836" s="178"/>
    </row>
    <row r="837" spans="2:8" ht="33">
      <c r="B837" s="186" t="s">
        <v>5738</v>
      </c>
      <c r="C837" s="187" t="s">
        <v>6322</v>
      </c>
      <c r="D837" s="188" t="s">
        <v>1845</v>
      </c>
      <c r="E837" s="4" t="s">
        <v>2877</v>
      </c>
      <c r="F837" s="189"/>
      <c r="G837" s="391"/>
      <c r="H837" s="178"/>
    </row>
    <row r="838" spans="2:8" ht="33">
      <c r="B838" s="186" t="s">
        <v>5740</v>
      </c>
      <c r="C838" s="187" t="s">
        <v>6323</v>
      </c>
      <c r="D838" s="188" t="s">
        <v>2698</v>
      </c>
      <c r="E838" s="4" t="s">
        <v>2877</v>
      </c>
      <c r="F838" s="189"/>
      <c r="G838" s="391"/>
      <c r="H838" s="178"/>
    </row>
    <row r="839" spans="2:8" ht="33">
      <c r="B839" s="186" t="s">
        <v>5742</v>
      </c>
      <c r="C839" s="187" t="s">
        <v>6324</v>
      </c>
      <c r="D839" s="188" t="s">
        <v>1998</v>
      </c>
      <c r="E839" s="4" t="s">
        <v>2877</v>
      </c>
      <c r="F839" s="189"/>
      <c r="G839" s="391"/>
      <c r="H839" s="178"/>
    </row>
    <row r="840" spans="2:8" ht="33">
      <c r="B840" s="186" t="s">
        <v>5479</v>
      </c>
      <c r="C840" s="187" t="s">
        <v>6325</v>
      </c>
      <c r="D840" s="188" t="s">
        <v>1845</v>
      </c>
      <c r="E840" s="4" t="s">
        <v>2877</v>
      </c>
      <c r="F840" s="189"/>
      <c r="G840" s="391"/>
      <c r="H840" s="178"/>
    </row>
    <row r="841" spans="2:8">
      <c r="B841" s="186" t="s">
        <v>5745</v>
      </c>
      <c r="C841" s="187" t="s">
        <v>6326</v>
      </c>
      <c r="D841" s="188" t="s">
        <v>2518</v>
      </c>
      <c r="E841" s="4" t="s">
        <v>2877</v>
      </c>
      <c r="F841" s="189"/>
      <c r="G841" s="391"/>
      <c r="H841" s="178"/>
    </row>
    <row r="842" spans="2:8" ht="33">
      <c r="B842" s="186" t="s">
        <v>5483</v>
      </c>
      <c r="C842" s="187" t="s">
        <v>6327</v>
      </c>
      <c r="D842" s="188" t="s">
        <v>1920</v>
      </c>
      <c r="E842" s="4" t="s">
        <v>2881</v>
      </c>
      <c r="F842" s="189"/>
      <c r="G842" s="391"/>
      <c r="H842" s="178"/>
    </row>
    <row r="843" spans="2:8">
      <c r="B843" s="186" t="s">
        <v>5748</v>
      </c>
      <c r="C843" s="187" t="s">
        <v>6328</v>
      </c>
      <c r="D843" s="188" t="s">
        <v>1845</v>
      </c>
      <c r="E843" s="4" t="s">
        <v>2877</v>
      </c>
      <c r="F843" s="189"/>
      <c r="G843" s="391"/>
      <c r="H843" s="178"/>
    </row>
    <row r="844" spans="2:8" ht="33">
      <c r="B844" s="186" t="s">
        <v>5487</v>
      </c>
      <c r="C844" s="187" t="s">
        <v>6329</v>
      </c>
      <c r="D844" s="188" t="s">
        <v>1998</v>
      </c>
      <c r="E844" s="4" t="s">
        <v>2877</v>
      </c>
      <c r="F844" s="189"/>
      <c r="G844" s="391"/>
      <c r="H844" s="178"/>
    </row>
    <row r="845" spans="2:8" ht="33">
      <c r="B845" s="186" t="s">
        <v>5751</v>
      </c>
      <c r="C845" s="187" t="s">
        <v>6330</v>
      </c>
      <c r="D845" s="188" t="s">
        <v>1845</v>
      </c>
      <c r="E845" s="4" t="s">
        <v>2877</v>
      </c>
      <c r="F845" s="189"/>
      <c r="G845" s="391"/>
      <c r="H845" s="178"/>
    </row>
    <row r="846" spans="2:8" ht="33">
      <c r="B846" s="186" t="s">
        <v>5753</v>
      </c>
      <c r="C846" s="187" t="s">
        <v>6331</v>
      </c>
      <c r="D846" s="188" t="s">
        <v>2698</v>
      </c>
      <c r="E846" s="4" t="s">
        <v>2877</v>
      </c>
      <c r="F846" s="189"/>
      <c r="G846" s="391"/>
      <c r="H846" s="178"/>
    </row>
    <row r="847" spans="2:8" ht="33">
      <c r="B847" s="186" t="s">
        <v>5755</v>
      </c>
      <c r="C847" s="187" t="s">
        <v>6332</v>
      </c>
      <c r="D847" s="188" t="s">
        <v>1998</v>
      </c>
      <c r="E847" s="4" t="s">
        <v>2877</v>
      </c>
      <c r="F847" s="189"/>
      <c r="G847" s="391"/>
      <c r="H847" s="178"/>
    </row>
    <row r="848" spans="2:8" ht="33">
      <c r="B848" s="186" t="s">
        <v>5495</v>
      </c>
      <c r="C848" s="187" t="s">
        <v>6333</v>
      </c>
      <c r="D848" s="188" t="s">
        <v>1845</v>
      </c>
      <c r="E848" s="4" t="s">
        <v>2877</v>
      </c>
      <c r="F848" s="189"/>
      <c r="G848" s="391"/>
      <c r="H848" s="178"/>
    </row>
    <row r="849" spans="2:8">
      <c r="B849" s="186" t="s">
        <v>5758</v>
      </c>
      <c r="C849" s="187" t="s">
        <v>6334</v>
      </c>
      <c r="D849" s="188" t="s">
        <v>2518</v>
      </c>
      <c r="E849" s="4" t="s">
        <v>2877</v>
      </c>
      <c r="F849" s="189"/>
      <c r="G849" s="391"/>
      <c r="H849" s="178"/>
    </row>
    <row r="850" spans="2:8" ht="33">
      <c r="B850" s="186" t="s">
        <v>5499</v>
      </c>
      <c r="C850" s="187" t="s">
        <v>6335</v>
      </c>
      <c r="D850" s="188" t="s">
        <v>1920</v>
      </c>
      <c r="E850" s="4" t="s">
        <v>2881</v>
      </c>
      <c r="F850" s="189"/>
      <c r="G850" s="391"/>
      <c r="H850" s="178"/>
    </row>
    <row r="851" spans="2:8">
      <c r="B851" s="186" t="s">
        <v>5761</v>
      </c>
      <c r="C851" s="187" t="s">
        <v>6336</v>
      </c>
      <c r="D851" s="188" t="s">
        <v>1845</v>
      </c>
      <c r="E851" s="4" t="s">
        <v>2877</v>
      </c>
      <c r="F851" s="189"/>
      <c r="G851" s="391"/>
      <c r="H851" s="178"/>
    </row>
    <row r="852" spans="2:8" ht="33">
      <c r="B852" s="186" t="s">
        <v>5503</v>
      </c>
      <c r="C852" s="187" t="s">
        <v>6337</v>
      </c>
      <c r="D852" s="188" t="s">
        <v>1998</v>
      </c>
      <c r="E852" s="4" t="s">
        <v>2877</v>
      </c>
      <c r="F852" s="189"/>
      <c r="G852" s="391"/>
      <c r="H852" s="178"/>
    </row>
    <row r="853" spans="2:8" ht="33">
      <c r="B853" s="186" t="s">
        <v>5764</v>
      </c>
      <c r="C853" s="187" t="s">
        <v>6338</v>
      </c>
      <c r="D853" s="188" t="s">
        <v>1845</v>
      </c>
      <c r="E853" s="4" t="s">
        <v>2877</v>
      </c>
      <c r="F853" s="189"/>
      <c r="G853" s="391"/>
      <c r="H853" s="178"/>
    </row>
    <row r="854" spans="2:8" ht="33">
      <c r="B854" s="186" t="s">
        <v>5766</v>
      </c>
      <c r="C854" s="187" t="s">
        <v>6339</v>
      </c>
      <c r="D854" s="188" t="s">
        <v>2698</v>
      </c>
      <c r="E854" s="4" t="s">
        <v>2877</v>
      </c>
      <c r="F854" s="189"/>
      <c r="G854" s="391"/>
      <c r="H854" s="178"/>
    </row>
    <row r="855" spans="2:8" ht="33">
      <c r="B855" s="186" t="s">
        <v>5768</v>
      </c>
      <c r="C855" s="187" t="s">
        <v>6340</v>
      </c>
      <c r="D855" s="188" t="s">
        <v>1998</v>
      </c>
      <c r="E855" s="4" t="s">
        <v>2877</v>
      </c>
      <c r="F855" s="189"/>
      <c r="G855" s="391"/>
      <c r="H855" s="178"/>
    </row>
    <row r="856" spans="2:8" ht="33">
      <c r="B856" s="186" t="s">
        <v>5511</v>
      </c>
      <c r="C856" s="187" t="s">
        <v>6341</v>
      </c>
      <c r="D856" s="188" t="s">
        <v>1845</v>
      </c>
      <c r="E856" s="4" t="s">
        <v>2877</v>
      </c>
      <c r="F856" s="189"/>
      <c r="G856" s="391"/>
      <c r="H856" s="178"/>
    </row>
    <row r="857" spans="2:8" ht="17.25" thickBot="1">
      <c r="B857" s="186" t="s">
        <v>5771</v>
      </c>
      <c r="C857" s="187" t="s">
        <v>6342</v>
      </c>
      <c r="D857" s="188" t="s">
        <v>2518</v>
      </c>
      <c r="E857" s="4" t="s">
        <v>2877</v>
      </c>
      <c r="F857" s="189"/>
      <c r="G857" s="392"/>
      <c r="H857" s="178"/>
    </row>
    <row r="858" spans="2:8" ht="20.100000000000001" customHeight="1" thickBot="1">
      <c r="B858" s="297" t="s">
        <v>5515</v>
      </c>
      <c r="C858" s="385"/>
      <c r="D858" s="386"/>
      <c r="E858" s="387"/>
      <c r="F858" s="387"/>
      <c r="G858" s="388"/>
      <c r="H858" s="178"/>
    </row>
    <row r="859" spans="2:8" ht="30" customHeight="1">
      <c r="B859" s="179" t="s">
        <v>5773</v>
      </c>
      <c r="C859" s="180" t="s">
        <v>6343</v>
      </c>
      <c r="D859" s="359" t="s">
        <v>2518</v>
      </c>
      <c r="E859" s="184" t="s">
        <v>2877</v>
      </c>
      <c r="F859" s="183"/>
      <c r="G859" s="390" t="s">
        <v>5979</v>
      </c>
      <c r="H859" s="178"/>
    </row>
    <row r="860" spans="2:8">
      <c r="B860" s="186" t="s">
        <v>5518</v>
      </c>
      <c r="C860" s="187" t="s">
        <v>6344</v>
      </c>
      <c r="D860" s="188" t="s">
        <v>1845</v>
      </c>
      <c r="E860" s="4" t="s">
        <v>2877</v>
      </c>
      <c r="F860" s="189"/>
      <c r="G860" s="391"/>
      <c r="H860" s="178"/>
    </row>
    <row r="861" spans="2:8">
      <c r="B861" s="186" t="s">
        <v>5520</v>
      </c>
      <c r="C861" s="187" t="s">
        <v>6345</v>
      </c>
      <c r="D861" s="188" t="s">
        <v>5394</v>
      </c>
      <c r="E861" s="4" t="s">
        <v>2877</v>
      </c>
      <c r="F861" s="189"/>
      <c r="G861" s="391"/>
      <c r="H861" s="178"/>
    </row>
    <row r="862" spans="2:8">
      <c r="B862" s="186" t="s">
        <v>5522</v>
      </c>
      <c r="C862" s="187" t="s">
        <v>6346</v>
      </c>
      <c r="D862" s="188" t="s">
        <v>1845</v>
      </c>
      <c r="E862" s="4" t="s">
        <v>2877</v>
      </c>
      <c r="F862" s="189"/>
      <c r="G862" s="391"/>
      <c r="H862" s="178"/>
    </row>
    <row r="863" spans="2:8" ht="33">
      <c r="B863" s="186" t="s">
        <v>5524</v>
      </c>
      <c r="C863" s="187" t="s">
        <v>6347</v>
      </c>
      <c r="D863" s="188" t="s">
        <v>1920</v>
      </c>
      <c r="E863" s="4" t="s">
        <v>2881</v>
      </c>
      <c r="F863" s="189"/>
      <c r="G863" s="391"/>
      <c r="H863" s="178"/>
    </row>
    <row r="864" spans="2:8">
      <c r="B864" s="186" t="s">
        <v>5780</v>
      </c>
      <c r="C864" s="187" t="s">
        <v>6348</v>
      </c>
      <c r="D864" s="188" t="s">
        <v>1845</v>
      </c>
      <c r="E864" s="4" t="s">
        <v>2877</v>
      </c>
      <c r="F864" s="189"/>
      <c r="G864" s="391"/>
      <c r="H864" s="178"/>
    </row>
    <row r="865" spans="2:8" ht="33">
      <c r="B865" s="186" t="s">
        <v>5528</v>
      </c>
      <c r="C865" s="187" t="s">
        <v>6349</v>
      </c>
      <c r="D865" s="188" t="s">
        <v>1998</v>
      </c>
      <c r="E865" s="4" t="s">
        <v>2877</v>
      </c>
      <c r="F865" s="189"/>
      <c r="G865" s="391"/>
      <c r="H865" s="178"/>
    </row>
    <row r="866" spans="2:8" ht="33">
      <c r="B866" s="186" t="s">
        <v>5783</v>
      </c>
      <c r="C866" s="187" t="s">
        <v>6350</v>
      </c>
      <c r="D866" s="188" t="s">
        <v>1845</v>
      </c>
      <c r="E866" s="4" t="s">
        <v>2877</v>
      </c>
      <c r="F866" s="189"/>
      <c r="G866" s="391"/>
      <c r="H866" s="178"/>
    </row>
    <row r="867" spans="2:8" ht="33">
      <c r="B867" s="186" t="s">
        <v>5785</v>
      </c>
      <c r="C867" s="187" t="s">
        <v>6351</v>
      </c>
      <c r="D867" s="188" t="s">
        <v>2698</v>
      </c>
      <c r="E867" s="4" t="s">
        <v>2877</v>
      </c>
      <c r="F867" s="189"/>
      <c r="G867" s="391"/>
      <c r="H867" s="178"/>
    </row>
    <row r="868" spans="2:8" ht="33">
      <c r="B868" s="186" t="s">
        <v>5787</v>
      </c>
      <c r="C868" s="187" t="s">
        <v>6352</v>
      </c>
      <c r="D868" s="188" t="s">
        <v>1998</v>
      </c>
      <c r="E868" s="4" t="s">
        <v>2877</v>
      </c>
      <c r="F868" s="189"/>
      <c r="G868" s="391"/>
      <c r="H868" s="178"/>
    </row>
    <row r="869" spans="2:8" ht="33">
      <c r="B869" s="186" t="s">
        <v>5536</v>
      </c>
      <c r="C869" s="187" t="s">
        <v>6353</v>
      </c>
      <c r="D869" s="188" t="s">
        <v>1845</v>
      </c>
      <c r="E869" s="4" t="s">
        <v>2877</v>
      </c>
      <c r="F869" s="189"/>
      <c r="G869" s="391"/>
      <c r="H869" s="178"/>
    </row>
    <row r="870" spans="2:8">
      <c r="B870" s="186" t="s">
        <v>5790</v>
      </c>
      <c r="C870" s="187" t="s">
        <v>6354</v>
      </c>
      <c r="D870" s="188" t="s">
        <v>2518</v>
      </c>
      <c r="E870" s="4" t="s">
        <v>2877</v>
      </c>
      <c r="F870" s="189"/>
      <c r="G870" s="391"/>
      <c r="H870" s="178"/>
    </row>
    <row r="871" spans="2:8" ht="33">
      <c r="B871" s="186" t="s">
        <v>5540</v>
      </c>
      <c r="C871" s="187" t="s">
        <v>6355</v>
      </c>
      <c r="D871" s="188" t="s">
        <v>1920</v>
      </c>
      <c r="E871" s="4" t="s">
        <v>2881</v>
      </c>
      <c r="F871" s="189"/>
      <c r="G871" s="391"/>
      <c r="H871" s="178"/>
    </row>
    <row r="872" spans="2:8">
      <c r="B872" s="186" t="s">
        <v>5793</v>
      </c>
      <c r="C872" s="187" t="s">
        <v>6356</v>
      </c>
      <c r="D872" s="188" t="s">
        <v>1845</v>
      </c>
      <c r="E872" s="4" t="s">
        <v>2877</v>
      </c>
      <c r="F872" s="189"/>
      <c r="G872" s="391"/>
      <c r="H872" s="178"/>
    </row>
    <row r="873" spans="2:8" ht="33">
      <c r="B873" s="186" t="s">
        <v>5544</v>
      </c>
      <c r="C873" s="187" t="s">
        <v>6357</v>
      </c>
      <c r="D873" s="188" t="s">
        <v>1998</v>
      </c>
      <c r="E873" s="4" t="s">
        <v>2877</v>
      </c>
      <c r="F873" s="189"/>
      <c r="G873" s="391"/>
      <c r="H873" s="178"/>
    </row>
    <row r="874" spans="2:8" ht="33">
      <c r="B874" s="186" t="s">
        <v>5796</v>
      </c>
      <c r="C874" s="187" t="s">
        <v>6358</v>
      </c>
      <c r="D874" s="188" t="s">
        <v>1845</v>
      </c>
      <c r="E874" s="4" t="s">
        <v>2877</v>
      </c>
      <c r="F874" s="189"/>
      <c r="G874" s="391"/>
      <c r="H874" s="178"/>
    </row>
    <row r="875" spans="2:8" ht="33">
      <c r="B875" s="186" t="s">
        <v>5798</v>
      </c>
      <c r="C875" s="187" t="s">
        <v>6359</v>
      </c>
      <c r="D875" s="188" t="s">
        <v>2698</v>
      </c>
      <c r="E875" s="4" t="s">
        <v>2877</v>
      </c>
      <c r="F875" s="189"/>
      <c r="G875" s="391"/>
      <c r="H875" s="178"/>
    </row>
    <row r="876" spans="2:8" ht="33">
      <c r="B876" s="186" t="s">
        <v>5800</v>
      </c>
      <c r="C876" s="187" t="s">
        <v>6360</v>
      </c>
      <c r="D876" s="188" t="s">
        <v>1998</v>
      </c>
      <c r="E876" s="4" t="s">
        <v>2877</v>
      </c>
      <c r="F876" s="189"/>
      <c r="G876" s="391"/>
      <c r="H876" s="178"/>
    </row>
    <row r="877" spans="2:8" ht="33">
      <c r="B877" s="186" t="s">
        <v>5552</v>
      </c>
      <c r="C877" s="187" t="s">
        <v>6361</v>
      </c>
      <c r="D877" s="188" t="s">
        <v>1845</v>
      </c>
      <c r="E877" s="4" t="s">
        <v>2877</v>
      </c>
      <c r="F877" s="189"/>
      <c r="G877" s="391"/>
      <c r="H877" s="178"/>
    </row>
    <row r="878" spans="2:8">
      <c r="B878" s="186" t="s">
        <v>5803</v>
      </c>
      <c r="C878" s="187" t="s">
        <v>6362</v>
      </c>
      <c r="D878" s="188" t="s">
        <v>2518</v>
      </c>
      <c r="E878" s="4" t="s">
        <v>2877</v>
      </c>
      <c r="F878" s="189"/>
      <c r="G878" s="391"/>
      <c r="H878" s="178"/>
    </row>
    <row r="879" spans="2:8" ht="33">
      <c r="B879" s="186" t="s">
        <v>5556</v>
      </c>
      <c r="C879" s="187" t="s">
        <v>6363</v>
      </c>
      <c r="D879" s="188" t="s">
        <v>1920</v>
      </c>
      <c r="E879" s="4" t="s">
        <v>2881</v>
      </c>
      <c r="F879" s="189"/>
      <c r="G879" s="391"/>
      <c r="H879" s="178"/>
    </row>
    <row r="880" spans="2:8">
      <c r="B880" s="186" t="s">
        <v>5806</v>
      </c>
      <c r="C880" s="187" t="s">
        <v>6364</v>
      </c>
      <c r="D880" s="188" t="s">
        <v>1845</v>
      </c>
      <c r="E880" s="4" t="s">
        <v>2877</v>
      </c>
      <c r="F880" s="189"/>
      <c r="G880" s="391"/>
      <c r="H880" s="178"/>
    </row>
    <row r="881" spans="2:8" ht="33">
      <c r="B881" s="186" t="s">
        <v>5560</v>
      </c>
      <c r="C881" s="187" t="s">
        <v>6365</v>
      </c>
      <c r="D881" s="188" t="s">
        <v>1998</v>
      </c>
      <c r="E881" s="4" t="s">
        <v>2877</v>
      </c>
      <c r="F881" s="189"/>
      <c r="G881" s="391"/>
      <c r="H881" s="178"/>
    </row>
    <row r="882" spans="2:8" ht="33">
      <c r="B882" s="186" t="s">
        <v>5809</v>
      </c>
      <c r="C882" s="187" t="s">
        <v>6366</v>
      </c>
      <c r="D882" s="188" t="s">
        <v>1845</v>
      </c>
      <c r="E882" s="4" t="s">
        <v>2877</v>
      </c>
      <c r="F882" s="189"/>
      <c r="G882" s="391"/>
      <c r="H882" s="178"/>
    </row>
    <row r="883" spans="2:8" ht="33">
      <c r="B883" s="186" t="s">
        <v>5811</v>
      </c>
      <c r="C883" s="187" t="s">
        <v>6367</v>
      </c>
      <c r="D883" s="188" t="s">
        <v>2698</v>
      </c>
      <c r="E883" s="4" t="s">
        <v>2877</v>
      </c>
      <c r="F883" s="189"/>
      <c r="G883" s="391"/>
      <c r="H883" s="178"/>
    </row>
    <row r="884" spans="2:8" ht="33">
      <c r="B884" s="186" t="s">
        <v>5813</v>
      </c>
      <c r="C884" s="187" t="s">
        <v>6368</v>
      </c>
      <c r="D884" s="188" t="s">
        <v>1998</v>
      </c>
      <c r="E884" s="4" t="s">
        <v>2877</v>
      </c>
      <c r="F884" s="189"/>
      <c r="G884" s="391"/>
      <c r="H884" s="178"/>
    </row>
    <row r="885" spans="2:8" ht="33">
      <c r="B885" s="186" t="s">
        <v>5568</v>
      </c>
      <c r="C885" s="187" t="s">
        <v>6369</v>
      </c>
      <c r="D885" s="188" t="s">
        <v>1845</v>
      </c>
      <c r="E885" s="4" t="s">
        <v>2877</v>
      </c>
      <c r="F885" s="189"/>
      <c r="G885" s="391"/>
      <c r="H885" s="178"/>
    </row>
    <row r="886" spans="2:8" ht="17.25" thickBot="1">
      <c r="B886" s="186" t="s">
        <v>5816</v>
      </c>
      <c r="C886" s="187" t="s">
        <v>6370</v>
      </c>
      <c r="D886" s="188" t="s">
        <v>2518</v>
      </c>
      <c r="E886" s="4" t="s">
        <v>2877</v>
      </c>
      <c r="F886" s="189"/>
      <c r="G886" s="392"/>
      <c r="H886" s="178"/>
    </row>
    <row r="887" spans="2:8" ht="20.100000000000001" customHeight="1" thickBot="1">
      <c r="B887" s="297" t="s">
        <v>5572</v>
      </c>
      <c r="C887" s="385"/>
      <c r="D887" s="386"/>
      <c r="E887" s="387"/>
      <c r="F887" s="387"/>
      <c r="G887" s="388"/>
      <c r="H887" s="178"/>
    </row>
    <row r="888" spans="2:8" ht="20.100000000000001" customHeight="1" thickBot="1">
      <c r="B888" s="297" t="s">
        <v>5388</v>
      </c>
      <c r="C888" s="385"/>
      <c r="D888" s="386"/>
      <c r="E888" s="387"/>
      <c r="F888" s="387"/>
      <c r="G888" s="388"/>
      <c r="H888" s="178"/>
    </row>
    <row r="889" spans="2:8">
      <c r="B889" s="179" t="s">
        <v>5389</v>
      </c>
      <c r="C889" s="180" t="s">
        <v>6371</v>
      </c>
      <c r="D889" s="359" t="s">
        <v>1845</v>
      </c>
      <c r="E889" s="184" t="s">
        <v>2264</v>
      </c>
      <c r="F889" s="183"/>
      <c r="G889" s="390" t="s">
        <v>5922</v>
      </c>
      <c r="H889" s="178"/>
    </row>
    <row r="890" spans="2:8">
      <c r="B890" s="186" t="s">
        <v>5392</v>
      </c>
      <c r="C890" s="187" t="s">
        <v>6372</v>
      </c>
      <c r="D890" s="188" t="s">
        <v>5394</v>
      </c>
      <c r="E890" s="4" t="s">
        <v>2264</v>
      </c>
      <c r="F890" s="189"/>
      <c r="G890" s="391"/>
      <c r="H890" s="178"/>
    </row>
    <row r="891" spans="2:8">
      <c r="B891" s="186" t="s">
        <v>5396</v>
      </c>
      <c r="C891" s="187" t="s">
        <v>6373</v>
      </c>
      <c r="D891" s="188" t="s">
        <v>1845</v>
      </c>
      <c r="E891" s="4" t="s">
        <v>2264</v>
      </c>
      <c r="F891" s="189"/>
      <c r="G891" s="391"/>
      <c r="H891" s="178"/>
    </row>
    <row r="892" spans="2:8" ht="33">
      <c r="B892" s="186" t="s">
        <v>5399</v>
      </c>
      <c r="C892" s="187" t="s">
        <v>6374</v>
      </c>
      <c r="D892" s="188" t="s">
        <v>1920</v>
      </c>
      <c r="E892" s="4" t="s">
        <v>5689</v>
      </c>
      <c r="F892" s="189"/>
      <c r="G892" s="391"/>
      <c r="H892" s="178"/>
    </row>
    <row r="893" spans="2:8">
      <c r="B893" s="186" t="s">
        <v>5690</v>
      </c>
      <c r="C893" s="187" t="s">
        <v>6375</v>
      </c>
      <c r="D893" s="188" t="s">
        <v>1845</v>
      </c>
      <c r="E893" s="4" t="s">
        <v>2264</v>
      </c>
      <c r="F893" s="189"/>
      <c r="G893" s="391"/>
      <c r="H893" s="178"/>
    </row>
    <row r="894" spans="2:8" ht="33">
      <c r="B894" s="186" t="s">
        <v>5405</v>
      </c>
      <c r="C894" s="187" t="s">
        <v>6376</v>
      </c>
      <c r="D894" s="188" t="s">
        <v>1998</v>
      </c>
      <c r="E894" s="4" t="s">
        <v>2264</v>
      </c>
      <c r="F894" s="189"/>
      <c r="G894" s="391"/>
      <c r="H894" s="178"/>
    </row>
    <row r="895" spans="2:8" ht="33">
      <c r="B895" s="186" t="s">
        <v>5693</v>
      </c>
      <c r="C895" s="187" t="s">
        <v>6377</v>
      </c>
      <c r="D895" s="188" t="s">
        <v>1845</v>
      </c>
      <c r="E895" s="4" t="s">
        <v>2264</v>
      </c>
      <c r="F895" s="189"/>
      <c r="G895" s="391"/>
      <c r="H895" s="178"/>
    </row>
    <row r="896" spans="2:8" ht="33">
      <c r="B896" s="186" t="s">
        <v>5695</v>
      </c>
      <c r="C896" s="187" t="s">
        <v>6378</v>
      </c>
      <c r="D896" s="188" t="s">
        <v>2698</v>
      </c>
      <c r="E896" s="4" t="s">
        <v>2264</v>
      </c>
      <c r="F896" s="189"/>
      <c r="G896" s="391"/>
      <c r="H896" s="178"/>
    </row>
    <row r="897" spans="2:8" ht="33">
      <c r="B897" s="186" t="s">
        <v>5697</v>
      </c>
      <c r="C897" s="187" t="s">
        <v>6379</v>
      </c>
      <c r="D897" s="188" t="s">
        <v>1998</v>
      </c>
      <c r="E897" s="4" t="s">
        <v>2264</v>
      </c>
      <c r="F897" s="189"/>
      <c r="G897" s="391"/>
      <c r="H897" s="178"/>
    </row>
    <row r="898" spans="2:8" ht="33">
      <c r="B898" s="186" t="s">
        <v>5417</v>
      </c>
      <c r="C898" s="187" t="s">
        <v>6380</v>
      </c>
      <c r="D898" s="188" t="s">
        <v>1845</v>
      </c>
      <c r="E898" s="4" t="s">
        <v>2264</v>
      </c>
      <c r="F898" s="189"/>
      <c r="G898" s="391"/>
      <c r="H898" s="178"/>
    </row>
    <row r="899" spans="2:8">
      <c r="B899" s="186" t="s">
        <v>5700</v>
      </c>
      <c r="C899" s="187" t="s">
        <v>6381</v>
      </c>
      <c r="D899" s="188" t="s">
        <v>2518</v>
      </c>
      <c r="E899" s="4" t="s">
        <v>2264</v>
      </c>
      <c r="F899" s="189"/>
      <c r="G899" s="391"/>
      <c r="H899" s="178"/>
    </row>
    <row r="900" spans="2:8" ht="33">
      <c r="B900" s="186" t="s">
        <v>5423</v>
      </c>
      <c r="C900" s="187" t="s">
        <v>6382</v>
      </c>
      <c r="D900" s="188" t="s">
        <v>1920</v>
      </c>
      <c r="E900" s="4" t="s">
        <v>5689</v>
      </c>
      <c r="F900" s="189"/>
      <c r="G900" s="391"/>
      <c r="H900" s="178"/>
    </row>
    <row r="901" spans="2:8">
      <c r="B901" s="186" t="s">
        <v>5703</v>
      </c>
      <c r="C901" s="187" t="s">
        <v>6383</v>
      </c>
      <c r="D901" s="188" t="s">
        <v>1845</v>
      </c>
      <c r="E901" s="4" t="s">
        <v>2264</v>
      </c>
      <c r="F901" s="189"/>
      <c r="G901" s="391"/>
      <c r="H901" s="178"/>
    </row>
    <row r="902" spans="2:8" ht="33">
      <c r="B902" s="186" t="s">
        <v>5428</v>
      </c>
      <c r="C902" s="187" t="s">
        <v>6384</v>
      </c>
      <c r="D902" s="188" t="s">
        <v>1998</v>
      </c>
      <c r="E902" s="4" t="s">
        <v>2264</v>
      </c>
      <c r="F902" s="189"/>
      <c r="G902" s="391"/>
      <c r="H902" s="178"/>
    </row>
    <row r="903" spans="2:8" ht="33">
      <c r="B903" s="186" t="s">
        <v>5706</v>
      </c>
      <c r="C903" s="187" t="s">
        <v>6385</v>
      </c>
      <c r="D903" s="188" t="s">
        <v>1845</v>
      </c>
      <c r="E903" s="4" t="s">
        <v>2264</v>
      </c>
      <c r="F903" s="189"/>
      <c r="G903" s="391"/>
      <c r="H903" s="178"/>
    </row>
    <row r="904" spans="2:8" ht="33">
      <c r="B904" s="186" t="s">
        <v>5708</v>
      </c>
      <c r="C904" s="187" t="s">
        <v>6386</v>
      </c>
      <c r="D904" s="188" t="s">
        <v>2698</v>
      </c>
      <c r="E904" s="4" t="s">
        <v>2264</v>
      </c>
      <c r="F904" s="189"/>
      <c r="G904" s="391"/>
      <c r="H904" s="178"/>
    </row>
    <row r="905" spans="2:8" ht="33">
      <c r="B905" s="186" t="s">
        <v>5710</v>
      </c>
      <c r="C905" s="187" t="s">
        <v>6387</v>
      </c>
      <c r="D905" s="188" t="s">
        <v>1998</v>
      </c>
      <c r="E905" s="4" t="s">
        <v>2264</v>
      </c>
      <c r="F905" s="189"/>
      <c r="G905" s="391"/>
      <c r="H905" s="178"/>
    </row>
    <row r="906" spans="2:8" ht="33">
      <c r="B906" s="186" t="s">
        <v>5436</v>
      </c>
      <c r="C906" s="187" t="s">
        <v>6388</v>
      </c>
      <c r="D906" s="188" t="s">
        <v>1845</v>
      </c>
      <c r="E906" s="4" t="s">
        <v>2264</v>
      </c>
      <c r="F906" s="189"/>
      <c r="G906" s="391"/>
      <c r="H906" s="178"/>
    </row>
    <row r="907" spans="2:8">
      <c r="B907" s="186" t="s">
        <v>5713</v>
      </c>
      <c r="C907" s="187" t="s">
        <v>6389</v>
      </c>
      <c r="D907" s="188" t="s">
        <v>2518</v>
      </c>
      <c r="E907" s="4" t="s">
        <v>2264</v>
      </c>
      <c r="F907" s="189"/>
      <c r="G907" s="391"/>
      <c r="H907" s="178"/>
    </row>
    <row r="908" spans="2:8" ht="33">
      <c r="B908" s="186" t="s">
        <v>5440</v>
      </c>
      <c r="C908" s="187" t="s">
        <v>6390</v>
      </c>
      <c r="D908" s="188" t="s">
        <v>1920</v>
      </c>
      <c r="E908" s="4" t="s">
        <v>5689</v>
      </c>
      <c r="F908" s="189"/>
      <c r="G908" s="391"/>
      <c r="H908" s="178"/>
    </row>
    <row r="909" spans="2:8">
      <c r="B909" s="186" t="s">
        <v>5716</v>
      </c>
      <c r="C909" s="187" t="s">
        <v>6391</v>
      </c>
      <c r="D909" s="188" t="s">
        <v>1845</v>
      </c>
      <c r="E909" s="4" t="s">
        <v>2264</v>
      </c>
      <c r="F909" s="189"/>
      <c r="G909" s="391"/>
      <c r="H909" s="178"/>
    </row>
    <row r="910" spans="2:8" ht="33">
      <c r="B910" s="186" t="s">
        <v>5445</v>
      </c>
      <c r="C910" s="187" t="s">
        <v>6392</v>
      </c>
      <c r="D910" s="188" t="s">
        <v>1998</v>
      </c>
      <c r="E910" s="4" t="s">
        <v>2264</v>
      </c>
      <c r="F910" s="189"/>
      <c r="G910" s="391"/>
      <c r="H910" s="178"/>
    </row>
    <row r="911" spans="2:8" ht="33">
      <c r="B911" s="186" t="s">
        <v>5719</v>
      </c>
      <c r="C911" s="187" t="s">
        <v>6393</v>
      </c>
      <c r="D911" s="188" t="s">
        <v>1845</v>
      </c>
      <c r="E911" s="4" t="s">
        <v>2264</v>
      </c>
      <c r="F911" s="189"/>
      <c r="G911" s="391"/>
      <c r="H911" s="178"/>
    </row>
    <row r="912" spans="2:8" ht="33">
      <c r="B912" s="186" t="s">
        <v>5721</v>
      </c>
      <c r="C912" s="187" t="s">
        <v>6394</v>
      </c>
      <c r="D912" s="188" t="s">
        <v>2698</v>
      </c>
      <c r="E912" s="4" t="s">
        <v>2264</v>
      </c>
      <c r="F912" s="189"/>
      <c r="G912" s="391"/>
      <c r="H912" s="178"/>
    </row>
    <row r="913" spans="2:8" ht="33">
      <c r="B913" s="186" t="s">
        <v>5723</v>
      </c>
      <c r="C913" s="187" t="s">
        <v>6395</v>
      </c>
      <c r="D913" s="188" t="s">
        <v>1998</v>
      </c>
      <c r="E913" s="4" t="s">
        <v>2264</v>
      </c>
      <c r="F913" s="189"/>
      <c r="G913" s="391"/>
      <c r="H913" s="178"/>
    </row>
    <row r="914" spans="2:8" ht="33">
      <c r="B914" s="186" t="s">
        <v>5453</v>
      </c>
      <c r="C914" s="187" t="s">
        <v>6396</v>
      </c>
      <c r="D914" s="188" t="s">
        <v>1845</v>
      </c>
      <c r="E914" s="4" t="s">
        <v>2264</v>
      </c>
      <c r="F914" s="189"/>
      <c r="G914" s="391"/>
      <c r="H914" s="178"/>
    </row>
    <row r="915" spans="2:8" ht="17.25" thickBot="1">
      <c r="B915" s="186" t="s">
        <v>5726</v>
      </c>
      <c r="C915" s="187" t="s">
        <v>6397</v>
      </c>
      <c r="D915" s="188" t="s">
        <v>2518</v>
      </c>
      <c r="E915" s="4" t="s">
        <v>2264</v>
      </c>
      <c r="F915" s="189"/>
      <c r="G915" s="392"/>
      <c r="H915" s="178"/>
    </row>
    <row r="916" spans="2:8" ht="20.100000000000001" customHeight="1" thickBot="1">
      <c r="B916" s="297" t="s">
        <v>5457</v>
      </c>
      <c r="C916" s="385"/>
      <c r="D916" s="386"/>
      <c r="E916" s="387"/>
      <c r="F916" s="387"/>
      <c r="G916" s="388"/>
      <c r="H916" s="178"/>
    </row>
    <row r="917" spans="2:8" ht="30" customHeight="1">
      <c r="B917" s="179" t="s">
        <v>5728</v>
      </c>
      <c r="C917" s="180" t="s">
        <v>6398</v>
      </c>
      <c r="D917" s="359" t="s">
        <v>2518</v>
      </c>
      <c r="E917" s="184" t="s">
        <v>2877</v>
      </c>
      <c r="F917" s="183"/>
      <c r="G917" s="390" t="s">
        <v>6036</v>
      </c>
      <c r="H917" s="178"/>
    </row>
    <row r="918" spans="2:8">
      <c r="B918" s="186" t="s">
        <v>5460</v>
      </c>
      <c r="C918" s="187" t="s">
        <v>6399</v>
      </c>
      <c r="D918" s="188" t="s">
        <v>1845</v>
      </c>
      <c r="E918" s="4" t="s">
        <v>2877</v>
      </c>
      <c r="F918" s="189"/>
      <c r="G918" s="391"/>
      <c r="H918" s="178"/>
    </row>
    <row r="919" spans="2:8">
      <c r="B919" s="186" t="s">
        <v>5463</v>
      </c>
      <c r="C919" s="187" t="s">
        <v>6400</v>
      </c>
      <c r="D919" s="188" t="s">
        <v>5394</v>
      </c>
      <c r="E919" s="4" t="s">
        <v>2877</v>
      </c>
      <c r="F919" s="189"/>
      <c r="G919" s="391"/>
      <c r="H919" s="178"/>
    </row>
    <row r="920" spans="2:8">
      <c r="B920" s="186" t="s">
        <v>5465</v>
      </c>
      <c r="C920" s="187" t="s">
        <v>6401</v>
      </c>
      <c r="D920" s="188" t="s">
        <v>1845</v>
      </c>
      <c r="E920" s="4" t="s">
        <v>2877</v>
      </c>
      <c r="F920" s="189"/>
      <c r="G920" s="391"/>
      <c r="H920" s="178"/>
    </row>
    <row r="921" spans="2:8" ht="33">
      <c r="B921" s="186" t="s">
        <v>5467</v>
      </c>
      <c r="C921" s="187" t="s">
        <v>6402</v>
      </c>
      <c r="D921" s="188" t="s">
        <v>1920</v>
      </c>
      <c r="E921" s="4" t="s">
        <v>2881</v>
      </c>
      <c r="F921" s="189"/>
      <c r="G921" s="391"/>
      <c r="H921" s="178"/>
    </row>
    <row r="922" spans="2:8">
      <c r="B922" s="186" t="s">
        <v>5735</v>
      </c>
      <c r="C922" s="187" t="s">
        <v>6403</v>
      </c>
      <c r="D922" s="188" t="s">
        <v>1845</v>
      </c>
      <c r="E922" s="4" t="s">
        <v>2877</v>
      </c>
      <c r="F922" s="189"/>
      <c r="G922" s="391"/>
      <c r="H922" s="178"/>
    </row>
    <row r="923" spans="2:8" ht="33">
      <c r="B923" s="186" t="s">
        <v>5471</v>
      </c>
      <c r="C923" s="187" t="s">
        <v>6404</v>
      </c>
      <c r="D923" s="188" t="s">
        <v>1998</v>
      </c>
      <c r="E923" s="4" t="s">
        <v>2877</v>
      </c>
      <c r="F923" s="189"/>
      <c r="G923" s="391"/>
      <c r="H923" s="178"/>
    </row>
    <row r="924" spans="2:8" ht="33">
      <c r="B924" s="186" t="s">
        <v>5738</v>
      </c>
      <c r="C924" s="187" t="s">
        <v>6405</v>
      </c>
      <c r="D924" s="188" t="s">
        <v>1845</v>
      </c>
      <c r="E924" s="4" t="s">
        <v>2877</v>
      </c>
      <c r="F924" s="189"/>
      <c r="G924" s="391"/>
      <c r="H924" s="178"/>
    </row>
    <row r="925" spans="2:8" ht="33">
      <c r="B925" s="186" t="s">
        <v>5740</v>
      </c>
      <c r="C925" s="187" t="s">
        <v>6406</v>
      </c>
      <c r="D925" s="188" t="s">
        <v>2698</v>
      </c>
      <c r="E925" s="4" t="s">
        <v>2877</v>
      </c>
      <c r="F925" s="189"/>
      <c r="G925" s="391"/>
      <c r="H925" s="178"/>
    </row>
    <row r="926" spans="2:8" ht="33">
      <c r="B926" s="186" t="s">
        <v>5742</v>
      </c>
      <c r="C926" s="187" t="s">
        <v>6407</v>
      </c>
      <c r="D926" s="188" t="s">
        <v>1998</v>
      </c>
      <c r="E926" s="4" t="s">
        <v>2877</v>
      </c>
      <c r="F926" s="189"/>
      <c r="G926" s="391"/>
      <c r="H926" s="178"/>
    </row>
    <row r="927" spans="2:8" ht="33">
      <c r="B927" s="186" t="s">
        <v>5479</v>
      </c>
      <c r="C927" s="187" t="s">
        <v>6408</v>
      </c>
      <c r="D927" s="188" t="s">
        <v>1845</v>
      </c>
      <c r="E927" s="4" t="s">
        <v>2877</v>
      </c>
      <c r="F927" s="189"/>
      <c r="G927" s="391"/>
      <c r="H927" s="178"/>
    </row>
    <row r="928" spans="2:8">
      <c r="B928" s="186" t="s">
        <v>5745</v>
      </c>
      <c r="C928" s="187" t="s">
        <v>6409</v>
      </c>
      <c r="D928" s="188" t="s">
        <v>2518</v>
      </c>
      <c r="E928" s="4" t="s">
        <v>2877</v>
      </c>
      <c r="F928" s="189"/>
      <c r="G928" s="391"/>
      <c r="H928" s="178"/>
    </row>
    <row r="929" spans="2:8" ht="33">
      <c r="B929" s="186" t="s">
        <v>5483</v>
      </c>
      <c r="C929" s="187" t="s">
        <v>6410</v>
      </c>
      <c r="D929" s="188" t="s">
        <v>1920</v>
      </c>
      <c r="E929" s="4" t="s">
        <v>2881</v>
      </c>
      <c r="F929" s="189"/>
      <c r="G929" s="391"/>
      <c r="H929" s="178"/>
    </row>
    <row r="930" spans="2:8">
      <c r="B930" s="186" t="s">
        <v>5748</v>
      </c>
      <c r="C930" s="187" t="s">
        <v>6411</v>
      </c>
      <c r="D930" s="188" t="s">
        <v>1845</v>
      </c>
      <c r="E930" s="4" t="s">
        <v>2877</v>
      </c>
      <c r="F930" s="189"/>
      <c r="G930" s="391"/>
      <c r="H930" s="178"/>
    </row>
    <row r="931" spans="2:8" ht="33">
      <c r="B931" s="186" t="s">
        <v>5487</v>
      </c>
      <c r="C931" s="187" t="s">
        <v>6412</v>
      </c>
      <c r="D931" s="188" t="s">
        <v>1998</v>
      </c>
      <c r="E931" s="4" t="s">
        <v>2877</v>
      </c>
      <c r="F931" s="189"/>
      <c r="G931" s="391"/>
      <c r="H931" s="178"/>
    </row>
    <row r="932" spans="2:8" ht="33">
      <c r="B932" s="186" t="s">
        <v>5751</v>
      </c>
      <c r="C932" s="187" t="s">
        <v>6413</v>
      </c>
      <c r="D932" s="188" t="s">
        <v>1845</v>
      </c>
      <c r="E932" s="4" t="s">
        <v>2877</v>
      </c>
      <c r="F932" s="189"/>
      <c r="G932" s="391"/>
      <c r="H932" s="178"/>
    </row>
    <row r="933" spans="2:8" ht="33">
      <c r="B933" s="186" t="s">
        <v>5753</v>
      </c>
      <c r="C933" s="187" t="s">
        <v>6414</v>
      </c>
      <c r="D933" s="188" t="s">
        <v>2698</v>
      </c>
      <c r="E933" s="4" t="s">
        <v>2877</v>
      </c>
      <c r="F933" s="189"/>
      <c r="G933" s="391"/>
      <c r="H933" s="178"/>
    </row>
    <row r="934" spans="2:8" ht="33">
      <c r="B934" s="186" t="s">
        <v>5755</v>
      </c>
      <c r="C934" s="187" t="s">
        <v>6415</v>
      </c>
      <c r="D934" s="188" t="s">
        <v>1998</v>
      </c>
      <c r="E934" s="4" t="s">
        <v>2877</v>
      </c>
      <c r="F934" s="189"/>
      <c r="G934" s="391"/>
      <c r="H934" s="178"/>
    </row>
    <row r="935" spans="2:8" ht="33">
      <c r="B935" s="186" t="s">
        <v>5495</v>
      </c>
      <c r="C935" s="187" t="s">
        <v>6416</v>
      </c>
      <c r="D935" s="188" t="s">
        <v>1845</v>
      </c>
      <c r="E935" s="4" t="s">
        <v>2877</v>
      </c>
      <c r="F935" s="189"/>
      <c r="G935" s="391"/>
      <c r="H935" s="178"/>
    </row>
    <row r="936" spans="2:8">
      <c r="B936" s="186" t="s">
        <v>5758</v>
      </c>
      <c r="C936" s="187" t="s">
        <v>6417</v>
      </c>
      <c r="D936" s="188" t="s">
        <v>2518</v>
      </c>
      <c r="E936" s="4" t="s">
        <v>2877</v>
      </c>
      <c r="F936" s="189"/>
      <c r="G936" s="391"/>
      <c r="H936" s="178"/>
    </row>
    <row r="937" spans="2:8" ht="33">
      <c r="B937" s="186" t="s">
        <v>5499</v>
      </c>
      <c r="C937" s="187" t="s">
        <v>6418</v>
      </c>
      <c r="D937" s="188" t="s">
        <v>1920</v>
      </c>
      <c r="E937" s="4" t="s">
        <v>2881</v>
      </c>
      <c r="F937" s="189"/>
      <c r="G937" s="391"/>
      <c r="H937" s="178"/>
    </row>
    <row r="938" spans="2:8">
      <c r="B938" s="186" t="s">
        <v>5761</v>
      </c>
      <c r="C938" s="187" t="s">
        <v>6419</v>
      </c>
      <c r="D938" s="188" t="s">
        <v>1845</v>
      </c>
      <c r="E938" s="4" t="s">
        <v>2877</v>
      </c>
      <c r="F938" s="189"/>
      <c r="G938" s="391"/>
      <c r="H938" s="178"/>
    </row>
    <row r="939" spans="2:8" ht="33">
      <c r="B939" s="186" t="s">
        <v>5503</v>
      </c>
      <c r="C939" s="187" t="s">
        <v>6420</v>
      </c>
      <c r="D939" s="188" t="s">
        <v>1998</v>
      </c>
      <c r="E939" s="4" t="s">
        <v>2877</v>
      </c>
      <c r="F939" s="189"/>
      <c r="G939" s="391"/>
      <c r="H939" s="178"/>
    </row>
    <row r="940" spans="2:8" ht="33">
      <c r="B940" s="186" t="s">
        <v>5764</v>
      </c>
      <c r="C940" s="187" t="s">
        <v>6421</v>
      </c>
      <c r="D940" s="188" t="s">
        <v>1845</v>
      </c>
      <c r="E940" s="4" t="s">
        <v>2877</v>
      </c>
      <c r="F940" s="189"/>
      <c r="G940" s="391"/>
      <c r="H940" s="178"/>
    </row>
    <row r="941" spans="2:8" ht="33">
      <c r="B941" s="186" t="s">
        <v>5766</v>
      </c>
      <c r="C941" s="187" t="s">
        <v>6422</v>
      </c>
      <c r="D941" s="188" t="s">
        <v>2698</v>
      </c>
      <c r="E941" s="4" t="s">
        <v>2877</v>
      </c>
      <c r="F941" s="189"/>
      <c r="G941" s="391"/>
      <c r="H941" s="178"/>
    </row>
    <row r="942" spans="2:8" ht="33">
      <c r="B942" s="186" t="s">
        <v>5768</v>
      </c>
      <c r="C942" s="187" t="s">
        <v>6423</v>
      </c>
      <c r="D942" s="188" t="s">
        <v>1998</v>
      </c>
      <c r="E942" s="4" t="s">
        <v>2877</v>
      </c>
      <c r="F942" s="189"/>
      <c r="G942" s="391"/>
      <c r="H942" s="178"/>
    </row>
    <row r="943" spans="2:8" ht="33">
      <c r="B943" s="186" t="s">
        <v>5511</v>
      </c>
      <c r="C943" s="187" t="s">
        <v>6424</v>
      </c>
      <c r="D943" s="188" t="s">
        <v>1845</v>
      </c>
      <c r="E943" s="4" t="s">
        <v>2877</v>
      </c>
      <c r="F943" s="189"/>
      <c r="G943" s="391"/>
      <c r="H943" s="178"/>
    </row>
    <row r="944" spans="2:8" ht="17.25" thickBot="1">
      <c r="B944" s="186" t="s">
        <v>5771</v>
      </c>
      <c r="C944" s="187" t="s">
        <v>6425</v>
      </c>
      <c r="D944" s="188" t="s">
        <v>2518</v>
      </c>
      <c r="E944" s="4" t="s">
        <v>2877</v>
      </c>
      <c r="F944" s="189"/>
      <c r="G944" s="392"/>
      <c r="H944" s="178"/>
    </row>
    <row r="945" spans="2:8" ht="20.100000000000001" customHeight="1" thickBot="1">
      <c r="B945" s="297" t="s">
        <v>5631</v>
      </c>
      <c r="C945" s="385"/>
      <c r="D945" s="386"/>
      <c r="E945" s="387"/>
      <c r="F945" s="387"/>
      <c r="G945" s="388"/>
      <c r="H945" s="178"/>
    </row>
    <row r="946" spans="2:8">
      <c r="B946" s="179" t="s">
        <v>5773</v>
      </c>
      <c r="C946" s="180" t="s">
        <v>6426</v>
      </c>
      <c r="D946" s="359" t="s">
        <v>2518</v>
      </c>
      <c r="E946" s="184" t="s">
        <v>2877</v>
      </c>
      <c r="F946" s="183"/>
      <c r="G946" s="390" t="s">
        <v>5979</v>
      </c>
      <c r="H946" s="178"/>
    </row>
    <row r="947" spans="2:8">
      <c r="B947" s="186" t="s">
        <v>5518</v>
      </c>
      <c r="C947" s="187" t="s">
        <v>6427</v>
      </c>
      <c r="D947" s="188" t="s">
        <v>1845</v>
      </c>
      <c r="E947" s="4" t="s">
        <v>2877</v>
      </c>
      <c r="F947" s="189"/>
      <c r="G947" s="391"/>
      <c r="H947" s="178"/>
    </row>
    <row r="948" spans="2:8">
      <c r="B948" s="186" t="s">
        <v>5520</v>
      </c>
      <c r="C948" s="187" t="s">
        <v>6428</v>
      </c>
      <c r="D948" s="188" t="s">
        <v>5394</v>
      </c>
      <c r="E948" s="4" t="s">
        <v>2877</v>
      </c>
      <c r="F948" s="189"/>
      <c r="G948" s="391"/>
      <c r="H948" s="178"/>
    </row>
    <row r="949" spans="2:8">
      <c r="B949" s="186" t="s">
        <v>5522</v>
      </c>
      <c r="C949" s="187" t="s">
        <v>6429</v>
      </c>
      <c r="D949" s="188" t="s">
        <v>1845</v>
      </c>
      <c r="E949" s="4" t="s">
        <v>2877</v>
      </c>
      <c r="F949" s="189"/>
      <c r="G949" s="391"/>
      <c r="H949" s="178"/>
    </row>
    <row r="950" spans="2:8" ht="33">
      <c r="B950" s="186" t="s">
        <v>5524</v>
      </c>
      <c r="C950" s="187" t="s">
        <v>6430</v>
      </c>
      <c r="D950" s="188" t="s">
        <v>1920</v>
      </c>
      <c r="E950" s="4" t="s">
        <v>2881</v>
      </c>
      <c r="F950" s="189"/>
      <c r="G950" s="391"/>
      <c r="H950" s="178"/>
    </row>
    <row r="951" spans="2:8">
      <c r="B951" s="186" t="s">
        <v>5780</v>
      </c>
      <c r="C951" s="187" t="s">
        <v>6431</v>
      </c>
      <c r="D951" s="188" t="s">
        <v>1845</v>
      </c>
      <c r="E951" s="4" t="s">
        <v>2877</v>
      </c>
      <c r="F951" s="189"/>
      <c r="G951" s="391"/>
      <c r="H951" s="178"/>
    </row>
    <row r="952" spans="2:8" ht="33">
      <c r="B952" s="186" t="s">
        <v>5528</v>
      </c>
      <c r="C952" s="187" t="s">
        <v>6432</v>
      </c>
      <c r="D952" s="188" t="s">
        <v>1998</v>
      </c>
      <c r="E952" s="4" t="s">
        <v>2877</v>
      </c>
      <c r="F952" s="189"/>
      <c r="G952" s="391"/>
      <c r="H952" s="178"/>
    </row>
    <row r="953" spans="2:8" ht="33">
      <c r="B953" s="186" t="s">
        <v>5783</v>
      </c>
      <c r="C953" s="187" t="s">
        <v>6433</v>
      </c>
      <c r="D953" s="188" t="s">
        <v>1845</v>
      </c>
      <c r="E953" s="4" t="s">
        <v>2877</v>
      </c>
      <c r="F953" s="189"/>
      <c r="G953" s="391"/>
      <c r="H953" s="178"/>
    </row>
    <row r="954" spans="2:8" ht="33">
      <c r="B954" s="186" t="s">
        <v>5785</v>
      </c>
      <c r="C954" s="187" t="s">
        <v>6434</v>
      </c>
      <c r="D954" s="188" t="s">
        <v>2698</v>
      </c>
      <c r="E954" s="4" t="s">
        <v>2877</v>
      </c>
      <c r="F954" s="189"/>
      <c r="G954" s="391"/>
      <c r="H954" s="178"/>
    </row>
    <row r="955" spans="2:8" ht="33">
      <c r="B955" s="186" t="s">
        <v>5787</v>
      </c>
      <c r="C955" s="187" t="s">
        <v>6435</v>
      </c>
      <c r="D955" s="188" t="s">
        <v>1998</v>
      </c>
      <c r="E955" s="4" t="s">
        <v>2877</v>
      </c>
      <c r="F955" s="189"/>
      <c r="G955" s="391"/>
      <c r="H955" s="178"/>
    </row>
    <row r="956" spans="2:8" ht="33">
      <c r="B956" s="186" t="s">
        <v>5536</v>
      </c>
      <c r="C956" s="187" t="s">
        <v>6436</v>
      </c>
      <c r="D956" s="188" t="s">
        <v>1845</v>
      </c>
      <c r="E956" s="4" t="s">
        <v>2877</v>
      </c>
      <c r="F956" s="189"/>
      <c r="G956" s="391"/>
      <c r="H956" s="178"/>
    </row>
    <row r="957" spans="2:8">
      <c r="B957" s="186" t="s">
        <v>5790</v>
      </c>
      <c r="C957" s="187" t="s">
        <v>6437</v>
      </c>
      <c r="D957" s="188" t="s">
        <v>2518</v>
      </c>
      <c r="E957" s="4" t="s">
        <v>2877</v>
      </c>
      <c r="F957" s="189"/>
      <c r="G957" s="391"/>
      <c r="H957" s="178"/>
    </row>
    <row r="958" spans="2:8" ht="33">
      <c r="B958" s="186" t="s">
        <v>5540</v>
      </c>
      <c r="C958" s="187" t="s">
        <v>6438</v>
      </c>
      <c r="D958" s="188" t="s">
        <v>1920</v>
      </c>
      <c r="E958" s="4" t="s">
        <v>2881</v>
      </c>
      <c r="F958" s="189"/>
      <c r="G958" s="391"/>
      <c r="H958" s="178"/>
    </row>
    <row r="959" spans="2:8">
      <c r="B959" s="186" t="s">
        <v>5793</v>
      </c>
      <c r="C959" s="187" t="s">
        <v>6439</v>
      </c>
      <c r="D959" s="188" t="s">
        <v>1845</v>
      </c>
      <c r="E959" s="4" t="s">
        <v>2877</v>
      </c>
      <c r="F959" s="189"/>
      <c r="G959" s="391"/>
      <c r="H959" s="178"/>
    </row>
    <row r="960" spans="2:8" ht="33">
      <c r="B960" s="186" t="s">
        <v>5544</v>
      </c>
      <c r="C960" s="187" t="s">
        <v>6440</v>
      </c>
      <c r="D960" s="188" t="s">
        <v>1998</v>
      </c>
      <c r="E960" s="4" t="s">
        <v>2877</v>
      </c>
      <c r="F960" s="189"/>
      <c r="G960" s="391"/>
      <c r="H960" s="178"/>
    </row>
    <row r="961" spans="2:8" ht="33">
      <c r="B961" s="186" t="s">
        <v>5796</v>
      </c>
      <c r="C961" s="187" t="s">
        <v>6441</v>
      </c>
      <c r="D961" s="188" t="s">
        <v>1845</v>
      </c>
      <c r="E961" s="4" t="s">
        <v>2877</v>
      </c>
      <c r="F961" s="189"/>
      <c r="G961" s="391"/>
      <c r="H961" s="178"/>
    </row>
    <row r="962" spans="2:8" ht="33">
      <c r="B962" s="186" t="s">
        <v>5798</v>
      </c>
      <c r="C962" s="187" t="s">
        <v>6442</v>
      </c>
      <c r="D962" s="188" t="s">
        <v>2698</v>
      </c>
      <c r="E962" s="4" t="s">
        <v>2877</v>
      </c>
      <c r="F962" s="189"/>
      <c r="G962" s="391"/>
      <c r="H962" s="178"/>
    </row>
    <row r="963" spans="2:8" ht="33">
      <c r="B963" s="186" t="s">
        <v>5800</v>
      </c>
      <c r="C963" s="187" t="s">
        <v>6443</v>
      </c>
      <c r="D963" s="188" t="s">
        <v>1998</v>
      </c>
      <c r="E963" s="4" t="s">
        <v>2877</v>
      </c>
      <c r="F963" s="189"/>
      <c r="G963" s="391"/>
      <c r="H963" s="178"/>
    </row>
    <row r="964" spans="2:8" ht="33">
      <c r="B964" s="186" t="s">
        <v>5552</v>
      </c>
      <c r="C964" s="187" t="s">
        <v>6444</v>
      </c>
      <c r="D964" s="188" t="s">
        <v>1845</v>
      </c>
      <c r="E964" s="4" t="s">
        <v>2877</v>
      </c>
      <c r="F964" s="189"/>
      <c r="G964" s="391"/>
      <c r="H964" s="178"/>
    </row>
    <row r="965" spans="2:8">
      <c r="B965" s="186" t="s">
        <v>5803</v>
      </c>
      <c r="C965" s="187" t="s">
        <v>6445</v>
      </c>
      <c r="D965" s="188" t="s">
        <v>2518</v>
      </c>
      <c r="E965" s="4" t="s">
        <v>2877</v>
      </c>
      <c r="F965" s="189"/>
      <c r="G965" s="391"/>
      <c r="H965" s="178"/>
    </row>
    <row r="966" spans="2:8" ht="33">
      <c r="B966" s="186" t="s">
        <v>5556</v>
      </c>
      <c r="C966" s="187" t="s">
        <v>6446</v>
      </c>
      <c r="D966" s="188" t="s">
        <v>1920</v>
      </c>
      <c r="E966" s="4" t="s">
        <v>2881</v>
      </c>
      <c r="F966" s="189"/>
      <c r="G966" s="391"/>
      <c r="H966" s="178"/>
    </row>
    <row r="967" spans="2:8">
      <c r="B967" s="186" t="s">
        <v>5806</v>
      </c>
      <c r="C967" s="187" t="s">
        <v>6447</v>
      </c>
      <c r="D967" s="188" t="s">
        <v>1845</v>
      </c>
      <c r="E967" s="4" t="s">
        <v>2877</v>
      </c>
      <c r="F967" s="189"/>
      <c r="G967" s="391"/>
      <c r="H967" s="178"/>
    </row>
    <row r="968" spans="2:8" ht="33">
      <c r="B968" s="186" t="s">
        <v>5560</v>
      </c>
      <c r="C968" s="187" t="s">
        <v>6448</v>
      </c>
      <c r="D968" s="188" t="s">
        <v>1998</v>
      </c>
      <c r="E968" s="4" t="s">
        <v>2877</v>
      </c>
      <c r="F968" s="189"/>
      <c r="G968" s="391"/>
      <c r="H968" s="178"/>
    </row>
    <row r="969" spans="2:8" ht="33">
      <c r="B969" s="186" t="s">
        <v>5809</v>
      </c>
      <c r="C969" s="187" t="s">
        <v>6449</v>
      </c>
      <c r="D969" s="188" t="s">
        <v>1845</v>
      </c>
      <c r="E969" s="4" t="s">
        <v>2877</v>
      </c>
      <c r="F969" s="189"/>
      <c r="G969" s="391"/>
      <c r="H969" s="178"/>
    </row>
    <row r="970" spans="2:8" ht="33">
      <c r="B970" s="186" t="s">
        <v>5811</v>
      </c>
      <c r="C970" s="187" t="s">
        <v>6450</v>
      </c>
      <c r="D970" s="188" t="s">
        <v>2698</v>
      </c>
      <c r="E970" s="4" t="s">
        <v>2877</v>
      </c>
      <c r="F970" s="189"/>
      <c r="G970" s="391"/>
      <c r="H970" s="178"/>
    </row>
    <row r="971" spans="2:8" ht="33">
      <c r="B971" s="186" t="s">
        <v>5813</v>
      </c>
      <c r="C971" s="187" t="s">
        <v>6451</v>
      </c>
      <c r="D971" s="188" t="s">
        <v>1998</v>
      </c>
      <c r="E971" s="4" t="s">
        <v>2877</v>
      </c>
      <c r="F971" s="189"/>
      <c r="G971" s="391"/>
      <c r="H971" s="178"/>
    </row>
    <row r="972" spans="2:8" ht="33">
      <c r="B972" s="186" t="s">
        <v>5568</v>
      </c>
      <c r="C972" s="187" t="s">
        <v>6452</v>
      </c>
      <c r="D972" s="188" t="s">
        <v>1845</v>
      </c>
      <c r="E972" s="4" t="s">
        <v>2877</v>
      </c>
      <c r="F972" s="189"/>
      <c r="G972" s="391"/>
      <c r="H972" s="178"/>
    </row>
    <row r="973" spans="2:8" ht="17.25" thickBot="1">
      <c r="B973" s="186" t="s">
        <v>5816</v>
      </c>
      <c r="C973" s="187" t="s">
        <v>6453</v>
      </c>
      <c r="D973" s="188" t="s">
        <v>2518</v>
      </c>
      <c r="E973" s="4" t="s">
        <v>2877</v>
      </c>
      <c r="F973" s="189"/>
      <c r="G973" s="392"/>
      <c r="H973" s="178"/>
    </row>
    <row r="974" spans="2:8" ht="18">
      <c r="B974" s="210" t="s">
        <v>6454</v>
      </c>
      <c r="C974" s="376"/>
      <c r="D974" s="377"/>
      <c r="E974" s="378"/>
      <c r="F974" s="378"/>
      <c r="G974" s="379"/>
      <c r="H974" s="178"/>
    </row>
    <row r="975" spans="2:8" ht="18.75" thickBot="1">
      <c r="B975" s="393" t="s">
        <v>6455</v>
      </c>
      <c r="C975" s="381"/>
      <c r="D975" s="382"/>
      <c r="E975" s="383"/>
      <c r="F975" s="383"/>
      <c r="G975" s="384"/>
      <c r="H975" s="178"/>
    </row>
    <row r="976" spans="2:8" ht="20.100000000000001" customHeight="1" thickBot="1">
      <c r="B976" s="297" t="s">
        <v>6456</v>
      </c>
      <c r="C976" s="385"/>
      <c r="D976" s="386"/>
      <c r="E976" s="387"/>
      <c r="F976" s="387"/>
      <c r="G976" s="388"/>
      <c r="H976" s="178"/>
    </row>
    <row r="977" spans="2:8" ht="75">
      <c r="B977" s="266" t="s">
        <v>477</v>
      </c>
      <c r="C977" s="267" t="s">
        <v>6457</v>
      </c>
      <c r="D977" s="394" t="s">
        <v>1998</v>
      </c>
      <c r="E977" s="265" t="s">
        <v>5357</v>
      </c>
      <c r="F977" s="268"/>
      <c r="G977" s="246" t="s">
        <v>2101</v>
      </c>
      <c r="H977" s="178"/>
    </row>
    <row r="978" spans="2:8">
      <c r="B978" s="186" t="s">
        <v>6458</v>
      </c>
      <c r="C978" s="187" t="s">
        <v>6459</v>
      </c>
      <c r="D978" s="188" t="s">
        <v>1845</v>
      </c>
      <c r="E978" s="4" t="s">
        <v>1951</v>
      </c>
      <c r="F978" s="189"/>
      <c r="G978" s="190" t="s">
        <v>1978</v>
      </c>
      <c r="H978" s="178"/>
    </row>
    <row r="979" spans="2:8" ht="30">
      <c r="B979" s="186" t="s">
        <v>805</v>
      </c>
      <c r="C979" s="187" t="s">
        <v>6460</v>
      </c>
      <c r="D979" s="188" t="s">
        <v>1845</v>
      </c>
      <c r="E979" s="4" t="s">
        <v>1951</v>
      </c>
      <c r="F979" s="189"/>
      <c r="G979" s="190" t="s">
        <v>6461</v>
      </c>
      <c r="H979" s="178"/>
    </row>
    <row r="980" spans="2:8" ht="30">
      <c r="B980" s="186" t="s">
        <v>806</v>
      </c>
      <c r="C980" s="187" t="s">
        <v>6462</v>
      </c>
      <c r="D980" s="188" t="s">
        <v>1845</v>
      </c>
      <c r="E980" s="4" t="s">
        <v>1951</v>
      </c>
      <c r="F980" s="189"/>
      <c r="G980" s="190" t="s">
        <v>6463</v>
      </c>
      <c r="H980" s="178"/>
    </row>
    <row r="981" spans="2:8">
      <c r="B981" s="186" t="s">
        <v>807</v>
      </c>
      <c r="C981" s="187" t="s">
        <v>6464</v>
      </c>
      <c r="D981" s="188" t="s">
        <v>2698</v>
      </c>
      <c r="E981" s="4" t="s">
        <v>2389</v>
      </c>
      <c r="F981" s="189"/>
      <c r="G981" s="190" t="s">
        <v>6465</v>
      </c>
      <c r="H981" s="178"/>
    </row>
    <row r="982" spans="2:8" ht="45">
      <c r="B982" s="186" t="s">
        <v>808</v>
      </c>
      <c r="C982" s="187" t="s">
        <v>6466</v>
      </c>
      <c r="D982" s="188" t="s">
        <v>1845</v>
      </c>
      <c r="E982" s="4" t="s">
        <v>1951</v>
      </c>
      <c r="F982" s="189"/>
      <c r="G982" s="190" t="s">
        <v>6467</v>
      </c>
      <c r="H982" s="178"/>
    </row>
    <row r="983" spans="2:8" ht="33">
      <c r="B983" s="186" t="s">
        <v>809</v>
      </c>
      <c r="C983" s="187" t="s">
        <v>6468</v>
      </c>
      <c r="D983" s="188" t="s">
        <v>1845</v>
      </c>
      <c r="E983" s="4" t="s">
        <v>1951</v>
      </c>
      <c r="F983" s="189"/>
      <c r="G983" s="190" t="s">
        <v>6469</v>
      </c>
      <c r="H983" s="178"/>
    </row>
    <row r="984" spans="2:8" ht="45">
      <c r="B984" s="186" t="s">
        <v>810</v>
      </c>
      <c r="C984" s="187" t="s">
        <v>6470</v>
      </c>
      <c r="D984" s="188" t="s">
        <v>1845</v>
      </c>
      <c r="E984" s="4" t="s">
        <v>1951</v>
      </c>
      <c r="F984" s="189"/>
      <c r="G984" s="190" t="s">
        <v>6471</v>
      </c>
      <c r="H984" s="178"/>
    </row>
    <row r="985" spans="2:8" ht="30">
      <c r="B985" s="186" t="s">
        <v>811</v>
      </c>
      <c r="C985" s="187" t="s">
        <v>6472</v>
      </c>
      <c r="D985" s="188" t="s">
        <v>1845</v>
      </c>
      <c r="E985" s="4" t="s">
        <v>1951</v>
      </c>
      <c r="F985" s="189"/>
      <c r="G985" s="190" t="s">
        <v>6473</v>
      </c>
      <c r="H985" s="178"/>
    </row>
    <row r="986" spans="2:8" ht="30">
      <c r="B986" s="186" t="s">
        <v>812</v>
      </c>
      <c r="C986" s="187" t="s">
        <v>6474</v>
      </c>
      <c r="D986" s="188" t="s">
        <v>1845</v>
      </c>
      <c r="E986" s="4" t="s">
        <v>1951</v>
      </c>
      <c r="F986" s="189"/>
      <c r="G986" s="190" t="s">
        <v>6475</v>
      </c>
      <c r="H986" s="178"/>
    </row>
    <row r="987" spans="2:8">
      <c r="B987" s="186" t="s">
        <v>813</v>
      </c>
      <c r="C987" s="187" t="s">
        <v>6476</v>
      </c>
      <c r="D987" s="188" t="s">
        <v>2698</v>
      </c>
      <c r="E987" s="4" t="s">
        <v>2389</v>
      </c>
      <c r="F987" s="189"/>
      <c r="G987" s="190" t="s">
        <v>6477</v>
      </c>
      <c r="H987" s="178"/>
    </row>
    <row r="988" spans="2:8" ht="45">
      <c r="B988" s="186" t="s">
        <v>6478</v>
      </c>
      <c r="C988" s="187" t="s">
        <v>6479</v>
      </c>
      <c r="D988" s="188" t="s">
        <v>1845</v>
      </c>
      <c r="E988" s="4" t="s">
        <v>1951</v>
      </c>
      <c r="F988" s="189"/>
      <c r="G988" s="190" t="s">
        <v>6480</v>
      </c>
      <c r="H988" s="178"/>
    </row>
    <row r="989" spans="2:8" ht="30">
      <c r="B989" s="186" t="s">
        <v>6481</v>
      </c>
      <c r="C989" s="187" t="s">
        <v>6482</v>
      </c>
      <c r="D989" s="188" t="s">
        <v>1845</v>
      </c>
      <c r="E989" s="4" t="s">
        <v>1951</v>
      </c>
      <c r="F989" s="189"/>
      <c r="G989" s="190" t="s">
        <v>6483</v>
      </c>
      <c r="H989" s="178"/>
    </row>
    <row r="990" spans="2:8" ht="45.75" thickBot="1">
      <c r="B990" s="186" t="s">
        <v>6484</v>
      </c>
      <c r="C990" s="187" t="s">
        <v>6485</v>
      </c>
      <c r="D990" s="188" t="s">
        <v>1845</v>
      </c>
      <c r="E990" s="4" t="s">
        <v>1951</v>
      </c>
      <c r="F990" s="189"/>
      <c r="G990" s="190" t="s">
        <v>6486</v>
      </c>
      <c r="H990" s="178"/>
    </row>
    <row r="991" spans="2:8" ht="20.100000000000001" customHeight="1" thickBot="1">
      <c r="B991" s="297" t="s">
        <v>6487</v>
      </c>
      <c r="C991" s="385"/>
      <c r="D991" s="386"/>
      <c r="E991" s="387"/>
      <c r="F991" s="387"/>
      <c r="G991" s="388"/>
      <c r="H991" s="178"/>
    </row>
    <row r="992" spans="2:8" ht="20.100000000000001" customHeight="1" thickBot="1">
      <c r="B992" s="297" t="s">
        <v>6488</v>
      </c>
      <c r="C992" s="385"/>
      <c r="D992" s="386"/>
      <c r="E992" s="387"/>
      <c r="F992" s="387"/>
      <c r="G992" s="388"/>
      <c r="H992" s="178"/>
    </row>
    <row r="993" spans="2:8" ht="30">
      <c r="B993" s="179" t="s">
        <v>6489</v>
      </c>
      <c r="C993" s="180" t="s">
        <v>6490</v>
      </c>
      <c r="D993" s="359" t="s">
        <v>1845</v>
      </c>
      <c r="E993" s="184" t="s">
        <v>1848</v>
      </c>
      <c r="F993" s="183"/>
      <c r="G993" s="185" t="s">
        <v>5391</v>
      </c>
      <c r="H993" s="178"/>
    </row>
    <row r="994" spans="2:8" ht="120">
      <c r="B994" s="186" t="s">
        <v>6491</v>
      </c>
      <c r="C994" s="187" t="s">
        <v>6492</v>
      </c>
      <c r="D994" s="188" t="s">
        <v>5394</v>
      </c>
      <c r="E994" s="4" t="s">
        <v>1848</v>
      </c>
      <c r="F994" s="189"/>
      <c r="G994" s="190" t="s">
        <v>6493</v>
      </c>
      <c r="H994" s="178"/>
    </row>
    <row r="995" spans="2:8" ht="45">
      <c r="B995" s="186" t="s">
        <v>6494</v>
      </c>
      <c r="C995" s="187" t="s">
        <v>6495</v>
      </c>
      <c r="D995" s="188" t="s">
        <v>1845</v>
      </c>
      <c r="E995" s="4" t="s">
        <v>1848</v>
      </c>
      <c r="F995" s="189"/>
      <c r="G995" s="190" t="s">
        <v>5398</v>
      </c>
      <c r="H995" s="178"/>
    </row>
    <row r="996" spans="2:8" ht="33">
      <c r="B996" s="186" t="s">
        <v>6496</v>
      </c>
      <c r="C996" s="187" t="s">
        <v>6497</v>
      </c>
      <c r="D996" s="188" t="s">
        <v>1920</v>
      </c>
      <c r="E996" s="4" t="s">
        <v>2361</v>
      </c>
      <c r="F996" s="189"/>
      <c r="G996" s="190" t="s">
        <v>6498</v>
      </c>
      <c r="H996" s="178"/>
    </row>
    <row r="997" spans="2:8">
      <c r="B997" s="186" t="s">
        <v>6499</v>
      </c>
      <c r="C997" s="187" t="s">
        <v>6500</v>
      </c>
      <c r="D997" s="188" t="s">
        <v>1845</v>
      </c>
      <c r="E997" s="4" t="s">
        <v>1848</v>
      </c>
      <c r="F997" s="189"/>
      <c r="G997" s="190" t="s">
        <v>5404</v>
      </c>
      <c r="H997" s="178"/>
    </row>
    <row r="998" spans="2:8" ht="33">
      <c r="B998" s="186" t="s">
        <v>6501</v>
      </c>
      <c r="C998" s="187" t="s">
        <v>6502</v>
      </c>
      <c r="D998" s="188" t="s">
        <v>1998</v>
      </c>
      <c r="E998" s="4" t="s">
        <v>1848</v>
      </c>
      <c r="F998" s="189"/>
      <c r="G998" s="190" t="s">
        <v>6503</v>
      </c>
      <c r="H998" s="178"/>
    </row>
    <row r="999" spans="2:8" ht="33">
      <c r="B999" s="186" t="s">
        <v>6504</v>
      </c>
      <c r="C999" s="187" t="s">
        <v>6505</v>
      </c>
      <c r="D999" s="188" t="s">
        <v>1845</v>
      </c>
      <c r="E999" s="4" t="s">
        <v>1848</v>
      </c>
      <c r="F999" s="189"/>
      <c r="G999" s="190" t="s">
        <v>5410</v>
      </c>
      <c r="H999" s="178"/>
    </row>
    <row r="1000" spans="2:8" ht="60">
      <c r="B1000" s="186" t="s">
        <v>6506</v>
      </c>
      <c r="C1000" s="187" t="s">
        <v>6507</v>
      </c>
      <c r="D1000" s="188" t="s">
        <v>2698</v>
      </c>
      <c r="E1000" s="4" t="s">
        <v>1848</v>
      </c>
      <c r="F1000" s="189"/>
      <c r="G1000" s="190" t="s">
        <v>6508</v>
      </c>
      <c r="H1000" s="178"/>
    </row>
    <row r="1001" spans="2:8" ht="60">
      <c r="B1001" s="186" t="s">
        <v>6509</v>
      </c>
      <c r="C1001" s="187" t="s">
        <v>6510</v>
      </c>
      <c r="D1001" s="188" t="s">
        <v>1998</v>
      </c>
      <c r="E1001" s="4" t="s">
        <v>1848</v>
      </c>
      <c r="F1001" s="189"/>
      <c r="G1001" s="190" t="s">
        <v>6511</v>
      </c>
      <c r="H1001" s="178"/>
    </row>
    <row r="1002" spans="2:8" ht="33">
      <c r="B1002" s="186" t="s">
        <v>6512</v>
      </c>
      <c r="C1002" s="187" t="s">
        <v>6513</v>
      </c>
      <c r="D1002" s="188" t="s">
        <v>1845</v>
      </c>
      <c r="E1002" s="4" t="s">
        <v>1848</v>
      </c>
      <c r="F1002" s="189"/>
      <c r="G1002" s="190" t="s">
        <v>6514</v>
      </c>
      <c r="H1002" s="178"/>
    </row>
    <row r="1003" spans="2:8" ht="75">
      <c r="B1003" s="186" t="s">
        <v>6515</v>
      </c>
      <c r="C1003" s="187" t="s">
        <v>6516</v>
      </c>
      <c r="D1003" s="188" t="s">
        <v>5421</v>
      </c>
      <c r="E1003" s="4" t="s">
        <v>1848</v>
      </c>
      <c r="F1003" s="189"/>
      <c r="G1003" s="190" t="s">
        <v>6517</v>
      </c>
      <c r="H1003" s="178"/>
    </row>
    <row r="1004" spans="2:8" ht="33">
      <c r="B1004" s="186" t="s">
        <v>6518</v>
      </c>
      <c r="C1004" s="187" t="s">
        <v>6519</v>
      </c>
      <c r="D1004" s="188" t="s">
        <v>1920</v>
      </c>
      <c r="E1004" s="4" t="s">
        <v>2361</v>
      </c>
      <c r="F1004" s="189"/>
      <c r="G1004" s="206" t="s">
        <v>6520</v>
      </c>
      <c r="H1004" s="178"/>
    </row>
    <row r="1005" spans="2:8">
      <c r="B1005" s="186" t="s">
        <v>6521</v>
      </c>
      <c r="C1005" s="187" t="s">
        <v>6522</v>
      </c>
      <c r="D1005" s="188" t="s">
        <v>1845</v>
      </c>
      <c r="E1005" s="4" t="s">
        <v>1848</v>
      </c>
      <c r="F1005" s="189"/>
      <c r="G1005" s="207"/>
      <c r="H1005" s="178"/>
    </row>
    <row r="1006" spans="2:8" ht="33">
      <c r="B1006" s="186" t="s">
        <v>6523</v>
      </c>
      <c r="C1006" s="187" t="s">
        <v>6524</v>
      </c>
      <c r="D1006" s="188" t="s">
        <v>1998</v>
      </c>
      <c r="E1006" s="4" t="s">
        <v>1848</v>
      </c>
      <c r="F1006" s="189"/>
      <c r="G1006" s="207"/>
      <c r="H1006" s="178"/>
    </row>
    <row r="1007" spans="2:8" ht="33">
      <c r="B1007" s="186" t="s">
        <v>6525</v>
      </c>
      <c r="C1007" s="187" t="s">
        <v>6526</v>
      </c>
      <c r="D1007" s="188" t="s">
        <v>1845</v>
      </c>
      <c r="E1007" s="4" t="s">
        <v>1848</v>
      </c>
      <c r="F1007" s="189"/>
      <c r="G1007" s="207"/>
      <c r="H1007" s="178"/>
    </row>
    <row r="1008" spans="2:8" ht="33">
      <c r="B1008" s="186" t="s">
        <v>6527</v>
      </c>
      <c r="C1008" s="187" t="s">
        <v>6528</v>
      </c>
      <c r="D1008" s="188" t="s">
        <v>2698</v>
      </c>
      <c r="E1008" s="4" t="s">
        <v>1848</v>
      </c>
      <c r="F1008" s="189"/>
      <c r="G1008" s="207"/>
      <c r="H1008" s="178"/>
    </row>
    <row r="1009" spans="2:8" ht="33">
      <c r="B1009" s="186" t="s">
        <v>6529</v>
      </c>
      <c r="C1009" s="187" t="s">
        <v>6530</v>
      </c>
      <c r="D1009" s="188" t="s">
        <v>1998</v>
      </c>
      <c r="E1009" s="4" t="s">
        <v>1848</v>
      </c>
      <c r="F1009" s="189"/>
      <c r="G1009" s="207"/>
      <c r="H1009" s="178"/>
    </row>
    <row r="1010" spans="2:8" ht="33">
      <c r="B1010" s="186" t="s">
        <v>6531</v>
      </c>
      <c r="C1010" s="187" t="s">
        <v>6532</v>
      </c>
      <c r="D1010" s="188" t="s">
        <v>1845</v>
      </c>
      <c r="E1010" s="4" t="s">
        <v>1848</v>
      </c>
      <c r="F1010" s="189"/>
      <c r="G1010" s="207"/>
      <c r="H1010" s="178"/>
    </row>
    <row r="1011" spans="2:8">
      <c r="B1011" s="186" t="s">
        <v>6533</v>
      </c>
      <c r="C1011" s="187" t="s">
        <v>6534</v>
      </c>
      <c r="D1011" s="188" t="s">
        <v>5421</v>
      </c>
      <c r="E1011" s="4" t="s">
        <v>1848</v>
      </c>
      <c r="F1011" s="189"/>
      <c r="G1011" s="208"/>
      <c r="H1011" s="178"/>
    </row>
    <row r="1012" spans="2:8" ht="33">
      <c r="B1012" s="186" t="s">
        <v>6535</v>
      </c>
      <c r="C1012" s="187" t="s">
        <v>6536</v>
      </c>
      <c r="D1012" s="188" t="s">
        <v>1920</v>
      </c>
      <c r="E1012" s="4" t="s">
        <v>2361</v>
      </c>
      <c r="F1012" s="189"/>
      <c r="G1012" s="206" t="s">
        <v>6537</v>
      </c>
      <c r="H1012" s="178"/>
    </row>
    <row r="1013" spans="2:8">
      <c r="B1013" s="186" t="s">
        <v>6538</v>
      </c>
      <c r="C1013" s="187" t="s">
        <v>6539</v>
      </c>
      <c r="D1013" s="188" t="s">
        <v>1845</v>
      </c>
      <c r="E1013" s="4" t="s">
        <v>1848</v>
      </c>
      <c r="F1013" s="189"/>
      <c r="G1013" s="207"/>
      <c r="H1013" s="178"/>
    </row>
    <row r="1014" spans="2:8" ht="33">
      <c r="B1014" s="186" t="s">
        <v>6540</v>
      </c>
      <c r="C1014" s="187" t="s">
        <v>6541</v>
      </c>
      <c r="D1014" s="188" t="s">
        <v>1998</v>
      </c>
      <c r="E1014" s="4" t="s">
        <v>1848</v>
      </c>
      <c r="F1014" s="189"/>
      <c r="G1014" s="207"/>
      <c r="H1014" s="178"/>
    </row>
    <row r="1015" spans="2:8" ht="33">
      <c r="B1015" s="186" t="s">
        <v>6542</v>
      </c>
      <c r="C1015" s="187" t="s">
        <v>6543</v>
      </c>
      <c r="D1015" s="188" t="s">
        <v>1845</v>
      </c>
      <c r="E1015" s="4" t="s">
        <v>1848</v>
      </c>
      <c r="F1015" s="189"/>
      <c r="G1015" s="207"/>
      <c r="H1015" s="178"/>
    </row>
    <row r="1016" spans="2:8" ht="33">
      <c r="B1016" s="186" t="s">
        <v>6544</v>
      </c>
      <c r="C1016" s="187" t="s">
        <v>6545</v>
      </c>
      <c r="D1016" s="188" t="s">
        <v>2698</v>
      </c>
      <c r="E1016" s="4" t="s">
        <v>1848</v>
      </c>
      <c r="F1016" s="189"/>
      <c r="G1016" s="207"/>
      <c r="H1016" s="178"/>
    </row>
    <row r="1017" spans="2:8" ht="33">
      <c r="B1017" s="186" t="s">
        <v>6546</v>
      </c>
      <c r="C1017" s="187" t="s">
        <v>6547</v>
      </c>
      <c r="D1017" s="188" t="s">
        <v>1998</v>
      </c>
      <c r="E1017" s="4" t="s">
        <v>1848</v>
      </c>
      <c r="F1017" s="189"/>
      <c r="G1017" s="207"/>
      <c r="H1017" s="178"/>
    </row>
    <row r="1018" spans="2:8" ht="33">
      <c r="B1018" s="186" t="s">
        <v>6548</v>
      </c>
      <c r="C1018" s="187" t="s">
        <v>6549</v>
      </c>
      <c r="D1018" s="188" t="s">
        <v>1845</v>
      </c>
      <c r="E1018" s="4" t="s">
        <v>1848</v>
      </c>
      <c r="F1018" s="189"/>
      <c r="G1018" s="207"/>
      <c r="H1018" s="178"/>
    </row>
    <row r="1019" spans="2:8" ht="17.25" thickBot="1">
      <c r="B1019" s="186" t="s">
        <v>6550</v>
      </c>
      <c r="C1019" s="187" t="s">
        <v>6551</v>
      </c>
      <c r="D1019" s="188" t="s">
        <v>5421</v>
      </c>
      <c r="E1019" s="4" t="s">
        <v>1848</v>
      </c>
      <c r="F1019" s="189"/>
      <c r="G1019" s="245"/>
      <c r="H1019" s="178"/>
    </row>
    <row r="1020" spans="2:8" ht="20.100000000000001" customHeight="1" thickBot="1">
      <c r="B1020" s="297" t="s">
        <v>6552</v>
      </c>
      <c r="C1020" s="385"/>
      <c r="D1020" s="386"/>
      <c r="E1020" s="387"/>
      <c r="F1020" s="387"/>
      <c r="G1020" s="388"/>
      <c r="H1020" s="178"/>
    </row>
    <row r="1021" spans="2:8" ht="45">
      <c r="B1021" s="186" t="s">
        <v>6553</v>
      </c>
      <c r="C1021" s="187" t="s">
        <v>6554</v>
      </c>
      <c r="D1021" s="188" t="s">
        <v>5421</v>
      </c>
      <c r="E1021" s="4" t="s">
        <v>1951</v>
      </c>
      <c r="F1021" s="189"/>
      <c r="G1021" s="190" t="s">
        <v>6555</v>
      </c>
      <c r="H1021" s="178"/>
    </row>
    <row r="1022" spans="2:8" ht="30" customHeight="1">
      <c r="B1022" s="186" t="s">
        <v>6556</v>
      </c>
      <c r="C1022" s="187" t="s">
        <v>6557</v>
      </c>
      <c r="D1022" s="188" t="s">
        <v>1845</v>
      </c>
      <c r="E1022" s="4" t="s">
        <v>1951</v>
      </c>
      <c r="F1022" s="189"/>
      <c r="G1022" s="206" t="s">
        <v>6558</v>
      </c>
      <c r="H1022" s="178"/>
    </row>
    <row r="1023" spans="2:8">
      <c r="B1023" s="186" t="s">
        <v>6559</v>
      </c>
      <c r="C1023" s="187" t="s">
        <v>6560</v>
      </c>
      <c r="D1023" s="188" t="s">
        <v>5394</v>
      </c>
      <c r="E1023" s="4" t="s">
        <v>1951</v>
      </c>
      <c r="F1023" s="189"/>
      <c r="G1023" s="207"/>
      <c r="H1023" s="178"/>
    </row>
    <row r="1024" spans="2:8">
      <c r="B1024" s="186" t="s">
        <v>6561</v>
      </c>
      <c r="C1024" s="187" t="s">
        <v>6562</v>
      </c>
      <c r="D1024" s="188" t="s">
        <v>1845</v>
      </c>
      <c r="E1024" s="4" t="s">
        <v>1951</v>
      </c>
      <c r="F1024" s="189"/>
      <c r="G1024" s="207"/>
      <c r="H1024" s="178"/>
    </row>
    <row r="1025" spans="2:8" ht="33">
      <c r="B1025" s="186" t="s">
        <v>6563</v>
      </c>
      <c r="C1025" s="187" t="s">
        <v>6564</v>
      </c>
      <c r="D1025" s="188" t="s">
        <v>1920</v>
      </c>
      <c r="E1025" s="4" t="s">
        <v>2389</v>
      </c>
      <c r="F1025" s="189"/>
      <c r="G1025" s="207"/>
      <c r="H1025" s="178"/>
    </row>
    <row r="1026" spans="2:8">
      <c r="B1026" s="186" t="s">
        <v>6565</v>
      </c>
      <c r="C1026" s="187" t="s">
        <v>6566</v>
      </c>
      <c r="D1026" s="188" t="s">
        <v>1845</v>
      </c>
      <c r="E1026" s="4" t="s">
        <v>1951</v>
      </c>
      <c r="F1026" s="189"/>
      <c r="G1026" s="207"/>
      <c r="H1026" s="178"/>
    </row>
    <row r="1027" spans="2:8" ht="33">
      <c r="B1027" s="186" t="s">
        <v>6567</v>
      </c>
      <c r="C1027" s="187" t="s">
        <v>6568</v>
      </c>
      <c r="D1027" s="188" t="s">
        <v>1998</v>
      </c>
      <c r="E1027" s="4" t="s">
        <v>1951</v>
      </c>
      <c r="F1027" s="189"/>
      <c r="G1027" s="207"/>
      <c r="H1027" s="178"/>
    </row>
    <row r="1028" spans="2:8" ht="33">
      <c r="B1028" s="186" t="s">
        <v>6569</v>
      </c>
      <c r="C1028" s="187" t="s">
        <v>6570</v>
      </c>
      <c r="D1028" s="188" t="s">
        <v>1845</v>
      </c>
      <c r="E1028" s="4" t="s">
        <v>1951</v>
      </c>
      <c r="F1028" s="189"/>
      <c r="G1028" s="207"/>
      <c r="H1028" s="178"/>
    </row>
    <row r="1029" spans="2:8" ht="33">
      <c r="B1029" s="186" t="s">
        <v>6571</v>
      </c>
      <c r="C1029" s="187" t="s">
        <v>6572</v>
      </c>
      <c r="D1029" s="188" t="s">
        <v>2698</v>
      </c>
      <c r="E1029" s="4" t="s">
        <v>1951</v>
      </c>
      <c r="F1029" s="189"/>
      <c r="G1029" s="207"/>
      <c r="H1029" s="178"/>
    </row>
    <row r="1030" spans="2:8" ht="33">
      <c r="B1030" s="186" t="s">
        <v>6573</v>
      </c>
      <c r="C1030" s="187" t="s">
        <v>6574</v>
      </c>
      <c r="D1030" s="188" t="s">
        <v>1998</v>
      </c>
      <c r="E1030" s="4" t="s">
        <v>1951</v>
      </c>
      <c r="F1030" s="189"/>
      <c r="G1030" s="207"/>
      <c r="H1030" s="178"/>
    </row>
    <row r="1031" spans="2:8" ht="33">
      <c r="B1031" s="186" t="s">
        <v>6575</v>
      </c>
      <c r="C1031" s="187" t="s">
        <v>6576</v>
      </c>
      <c r="D1031" s="188" t="s">
        <v>1845</v>
      </c>
      <c r="E1031" s="4" t="s">
        <v>1951</v>
      </c>
      <c r="F1031" s="189"/>
      <c r="G1031" s="207"/>
      <c r="H1031" s="178"/>
    </row>
    <row r="1032" spans="2:8">
      <c r="B1032" s="186" t="s">
        <v>6577</v>
      </c>
      <c r="C1032" s="187" t="s">
        <v>6578</v>
      </c>
      <c r="D1032" s="188" t="s">
        <v>5421</v>
      </c>
      <c r="E1032" s="4" t="s">
        <v>1951</v>
      </c>
      <c r="F1032" s="189"/>
      <c r="G1032" s="207"/>
      <c r="H1032" s="178"/>
    </row>
    <row r="1033" spans="2:8" ht="33">
      <c r="B1033" s="186" t="s">
        <v>6579</v>
      </c>
      <c r="C1033" s="187" t="s">
        <v>6580</v>
      </c>
      <c r="D1033" s="188" t="s">
        <v>1920</v>
      </c>
      <c r="E1033" s="4" t="s">
        <v>2389</v>
      </c>
      <c r="F1033" s="189"/>
      <c r="G1033" s="207"/>
      <c r="H1033" s="178"/>
    </row>
    <row r="1034" spans="2:8">
      <c r="B1034" s="186" t="s">
        <v>6581</v>
      </c>
      <c r="C1034" s="187" t="s">
        <v>6582</v>
      </c>
      <c r="D1034" s="188" t="s">
        <v>1845</v>
      </c>
      <c r="E1034" s="4" t="s">
        <v>1951</v>
      </c>
      <c r="F1034" s="189"/>
      <c r="G1034" s="207"/>
      <c r="H1034" s="178"/>
    </row>
    <row r="1035" spans="2:8" ht="33">
      <c r="B1035" s="186" t="s">
        <v>6583</v>
      </c>
      <c r="C1035" s="187" t="s">
        <v>6584</v>
      </c>
      <c r="D1035" s="188" t="s">
        <v>1998</v>
      </c>
      <c r="E1035" s="4" t="s">
        <v>1951</v>
      </c>
      <c r="F1035" s="189"/>
      <c r="G1035" s="207"/>
      <c r="H1035" s="178"/>
    </row>
    <row r="1036" spans="2:8" ht="33">
      <c r="B1036" s="186" t="s">
        <v>6585</v>
      </c>
      <c r="C1036" s="187" t="s">
        <v>6586</v>
      </c>
      <c r="D1036" s="188" t="s">
        <v>1845</v>
      </c>
      <c r="E1036" s="4" t="s">
        <v>1951</v>
      </c>
      <c r="F1036" s="189"/>
      <c r="G1036" s="207"/>
      <c r="H1036" s="178"/>
    </row>
    <row r="1037" spans="2:8" ht="33">
      <c r="B1037" s="186" t="s">
        <v>6587</v>
      </c>
      <c r="C1037" s="187" t="s">
        <v>6588</v>
      </c>
      <c r="D1037" s="188" t="s">
        <v>2698</v>
      </c>
      <c r="E1037" s="4" t="s">
        <v>1951</v>
      </c>
      <c r="F1037" s="189"/>
      <c r="G1037" s="207"/>
      <c r="H1037" s="178"/>
    </row>
    <row r="1038" spans="2:8" ht="33">
      <c r="B1038" s="186" t="s">
        <v>6589</v>
      </c>
      <c r="C1038" s="187" t="s">
        <v>6590</v>
      </c>
      <c r="D1038" s="188" t="s">
        <v>1998</v>
      </c>
      <c r="E1038" s="4" t="s">
        <v>1951</v>
      </c>
      <c r="F1038" s="189"/>
      <c r="G1038" s="207"/>
      <c r="H1038" s="178"/>
    </row>
    <row r="1039" spans="2:8" ht="33">
      <c r="B1039" s="186" t="s">
        <v>6591</v>
      </c>
      <c r="C1039" s="187" t="s">
        <v>6592</v>
      </c>
      <c r="D1039" s="188" t="s">
        <v>1845</v>
      </c>
      <c r="E1039" s="4" t="s">
        <v>1951</v>
      </c>
      <c r="F1039" s="189"/>
      <c r="G1039" s="207"/>
      <c r="H1039" s="178"/>
    </row>
    <row r="1040" spans="2:8">
      <c r="B1040" s="186" t="s">
        <v>6593</v>
      </c>
      <c r="C1040" s="187" t="s">
        <v>6594</v>
      </c>
      <c r="D1040" s="188" t="s">
        <v>5421</v>
      </c>
      <c r="E1040" s="4" t="s">
        <v>1951</v>
      </c>
      <c r="F1040" s="189"/>
      <c r="G1040" s="207"/>
      <c r="H1040" s="178"/>
    </row>
    <row r="1041" spans="2:8" ht="33">
      <c r="B1041" s="186" t="s">
        <v>6595</v>
      </c>
      <c r="C1041" s="187" t="s">
        <v>6596</v>
      </c>
      <c r="D1041" s="188" t="s">
        <v>1920</v>
      </c>
      <c r="E1041" s="4" t="s">
        <v>2389</v>
      </c>
      <c r="F1041" s="189"/>
      <c r="G1041" s="207"/>
      <c r="H1041" s="178"/>
    </row>
    <row r="1042" spans="2:8">
      <c r="B1042" s="186" t="s">
        <v>6597</v>
      </c>
      <c r="C1042" s="187" t="s">
        <v>6598</v>
      </c>
      <c r="D1042" s="188" t="s">
        <v>1845</v>
      </c>
      <c r="E1042" s="4" t="s">
        <v>1951</v>
      </c>
      <c r="F1042" s="189"/>
      <c r="G1042" s="207"/>
      <c r="H1042" s="178"/>
    </row>
    <row r="1043" spans="2:8" ht="33">
      <c r="B1043" s="186" t="s">
        <v>6599</v>
      </c>
      <c r="C1043" s="187" t="s">
        <v>6600</v>
      </c>
      <c r="D1043" s="188" t="s">
        <v>1998</v>
      </c>
      <c r="E1043" s="4" t="s">
        <v>1951</v>
      </c>
      <c r="F1043" s="189"/>
      <c r="G1043" s="207"/>
      <c r="H1043" s="178"/>
    </row>
    <row r="1044" spans="2:8" ht="33">
      <c r="B1044" s="186" t="s">
        <v>6601</v>
      </c>
      <c r="C1044" s="187" t="s">
        <v>6602</v>
      </c>
      <c r="D1044" s="188" t="s">
        <v>1845</v>
      </c>
      <c r="E1044" s="4" t="s">
        <v>1951</v>
      </c>
      <c r="F1044" s="189"/>
      <c r="G1044" s="207"/>
      <c r="H1044" s="178"/>
    </row>
    <row r="1045" spans="2:8" ht="33">
      <c r="B1045" s="186" t="s">
        <v>6603</v>
      </c>
      <c r="C1045" s="187" t="s">
        <v>6604</v>
      </c>
      <c r="D1045" s="188" t="s">
        <v>2698</v>
      </c>
      <c r="E1045" s="4" t="s">
        <v>1951</v>
      </c>
      <c r="F1045" s="189"/>
      <c r="G1045" s="207"/>
      <c r="H1045" s="178"/>
    </row>
    <row r="1046" spans="2:8" ht="33">
      <c r="B1046" s="186" t="s">
        <v>6605</v>
      </c>
      <c r="C1046" s="187" t="s">
        <v>6606</v>
      </c>
      <c r="D1046" s="188" t="s">
        <v>1998</v>
      </c>
      <c r="E1046" s="4" t="s">
        <v>1951</v>
      </c>
      <c r="F1046" s="189"/>
      <c r="G1046" s="207"/>
      <c r="H1046" s="178"/>
    </row>
    <row r="1047" spans="2:8" ht="33">
      <c r="B1047" s="186" t="s">
        <v>6607</v>
      </c>
      <c r="C1047" s="187" t="s">
        <v>6608</v>
      </c>
      <c r="D1047" s="188" t="s">
        <v>1845</v>
      </c>
      <c r="E1047" s="4" t="s">
        <v>1951</v>
      </c>
      <c r="F1047" s="189"/>
      <c r="G1047" s="207"/>
      <c r="H1047" s="178"/>
    </row>
    <row r="1048" spans="2:8" ht="17.25" thickBot="1">
      <c r="B1048" s="186" t="s">
        <v>6609</v>
      </c>
      <c r="C1048" s="187" t="s">
        <v>6610</v>
      </c>
      <c r="D1048" s="188" t="s">
        <v>5421</v>
      </c>
      <c r="E1048" s="4" t="s">
        <v>1951</v>
      </c>
      <c r="F1048" s="189"/>
      <c r="G1048" s="245"/>
      <c r="H1048" s="178"/>
    </row>
    <row r="1049" spans="2:8" ht="20.100000000000001" customHeight="1" thickBot="1">
      <c r="B1049" s="297" t="s">
        <v>6611</v>
      </c>
      <c r="C1049" s="385"/>
      <c r="D1049" s="386"/>
      <c r="E1049" s="387"/>
      <c r="F1049" s="387"/>
      <c r="G1049" s="388"/>
      <c r="H1049" s="178"/>
    </row>
    <row r="1050" spans="2:8" ht="30" customHeight="1">
      <c r="B1050" s="274" t="s">
        <v>6612</v>
      </c>
      <c r="C1050" s="275" t="s">
        <v>6613</v>
      </c>
      <c r="D1050" s="307" t="s">
        <v>5421</v>
      </c>
      <c r="E1050" s="204" t="s">
        <v>1951</v>
      </c>
      <c r="F1050" s="256"/>
      <c r="G1050" s="207"/>
      <c r="H1050" s="178"/>
    </row>
    <row r="1051" spans="2:8">
      <c r="B1051" s="186" t="s">
        <v>6614</v>
      </c>
      <c r="C1051" s="187" t="s">
        <v>6615</v>
      </c>
      <c r="D1051" s="188" t="s">
        <v>1845</v>
      </c>
      <c r="E1051" s="4" t="s">
        <v>1951</v>
      </c>
      <c r="F1051" s="189"/>
      <c r="G1051" s="207"/>
      <c r="H1051" s="178"/>
    </row>
    <row r="1052" spans="2:8">
      <c r="B1052" s="186" t="s">
        <v>6616</v>
      </c>
      <c r="C1052" s="187" t="s">
        <v>6617</v>
      </c>
      <c r="D1052" s="188" t="s">
        <v>5394</v>
      </c>
      <c r="E1052" s="4" t="s">
        <v>1951</v>
      </c>
      <c r="F1052" s="189"/>
      <c r="G1052" s="207"/>
      <c r="H1052" s="178"/>
    </row>
    <row r="1053" spans="2:8">
      <c r="B1053" s="186" t="s">
        <v>6618</v>
      </c>
      <c r="C1053" s="187" t="s">
        <v>6619</v>
      </c>
      <c r="D1053" s="188" t="s">
        <v>1845</v>
      </c>
      <c r="E1053" s="4" t="s">
        <v>1951</v>
      </c>
      <c r="F1053" s="189"/>
      <c r="G1053" s="207"/>
      <c r="H1053" s="178"/>
    </row>
    <row r="1054" spans="2:8" ht="33">
      <c r="B1054" s="186" t="s">
        <v>6620</v>
      </c>
      <c r="C1054" s="187" t="s">
        <v>6621</v>
      </c>
      <c r="D1054" s="188" t="s">
        <v>1920</v>
      </c>
      <c r="E1054" s="4" t="s">
        <v>2389</v>
      </c>
      <c r="F1054" s="189"/>
      <c r="G1054" s="207"/>
      <c r="H1054" s="178"/>
    </row>
    <row r="1055" spans="2:8">
      <c r="B1055" s="186" t="s">
        <v>6622</v>
      </c>
      <c r="C1055" s="187" t="s">
        <v>6623</v>
      </c>
      <c r="D1055" s="188" t="s">
        <v>1845</v>
      </c>
      <c r="E1055" s="4" t="s">
        <v>1951</v>
      </c>
      <c r="F1055" s="189"/>
      <c r="G1055" s="207"/>
      <c r="H1055" s="178"/>
    </row>
    <row r="1056" spans="2:8" ht="33">
      <c r="B1056" s="186" t="s">
        <v>6624</v>
      </c>
      <c r="C1056" s="187" t="s">
        <v>6625</v>
      </c>
      <c r="D1056" s="188" t="s">
        <v>1998</v>
      </c>
      <c r="E1056" s="4" t="s">
        <v>1951</v>
      </c>
      <c r="F1056" s="189"/>
      <c r="G1056" s="207"/>
      <c r="H1056" s="178"/>
    </row>
    <row r="1057" spans="2:8" ht="33">
      <c r="B1057" s="186" t="s">
        <v>6626</v>
      </c>
      <c r="C1057" s="187" t="s">
        <v>6627</v>
      </c>
      <c r="D1057" s="188" t="s">
        <v>1845</v>
      </c>
      <c r="E1057" s="4" t="s">
        <v>1951</v>
      </c>
      <c r="F1057" s="189"/>
      <c r="G1057" s="207"/>
      <c r="H1057" s="178"/>
    </row>
    <row r="1058" spans="2:8" ht="33">
      <c r="B1058" s="186" t="s">
        <v>6628</v>
      </c>
      <c r="C1058" s="187" t="s">
        <v>6629</v>
      </c>
      <c r="D1058" s="188" t="s">
        <v>2698</v>
      </c>
      <c r="E1058" s="4" t="s">
        <v>1951</v>
      </c>
      <c r="F1058" s="189"/>
      <c r="G1058" s="207"/>
      <c r="H1058" s="178"/>
    </row>
    <row r="1059" spans="2:8" ht="33">
      <c r="B1059" s="186" t="s">
        <v>6630</v>
      </c>
      <c r="C1059" s="187" t="s">
        <v>6631</v>
      </c>
      <c r="D1059" s="188" t="s">
        <v>1998</v>
      </c>
      <c r="E1059" s="4" t="s">
        <v>1951</v>
      </c>
      <c r="F1059" s="189"/>
      <c r="G1059" s="207"/>
      <c r="H1059" s="178"/>
    </row>
    <row r="1060" spans="2:8" ht="33">
      <c r="B1060" s="186" t="s">
        <v>6632</v>
      </c>
      <c r="C1060" s="187" t="s">
        <v>6633</v>
      </c>
      <c r="D1060" s="188" t="s">
        <v>1845</v>
      </c>
      <c r="E1060" s="4" t="s">
        <v>1951</v>
      </c>
      <c r="F1060" s="189"/>
      <c r="G1060" s="207"/>
      <c r="H1060" s="178"/>
    </row>
    <row r="1061" spans="2:8">
      <c r="B1061" s="186" t="s">
        <v>6634</v>
      </c>
      <c r="C1061" s="187" t="s">
        <v>6635</v>
      </c>
      <c r="D1061" s="188" t="s">
        <v>5421</v>
      </c>
      <c r="E1061" s="4" t="s">
        <v>1951</v>
      </c>
      <c r="F1061" s="189"/>
      <c r="G1061" s="207"/>
      <c r="H1061" s="178"/>
    </row>
    <row r="1062" spans="2:8" ht="33">
      <c r="B1062" s="186" t="s">
        <v>6636</v>
      </c>
      <c r="C1062" s="187" t="s">
        <v>6637</v>
      </c>
      <c r="D1062" s="188" t="s">
        <v>1920</v>
      </c>
      <c r="E1062" s="4" t="s">
        <v>2389</v>
      </c>
      <c r="F1062" s="189"/>
      <c r="G1062" s="207"/>
      <c r="H1062" s="178"/>
    </row>
    <row r="1063" spans="2:8">
      <c r="B1063" s="186" t="s">
        <v>6638</v>
      </c>
      <c r="C1063" s="187" t="s">
        <v>6639</v>
      </c>
      <c r="D1063" s="188" t="s">
        <v>1845</v>
      </c>
      <c r="E1063" s="4" t="s">
        <v>1951</v>
      </c>
      <c r="F1063" s="189"/>
      <c r="G1063" s="207"/>
      <c r="H1063" s="178"/>
    </row>
    <row r="1064" spans="2:8" ht="33">
      <c r="B1064" s="186" t="s">
        <v>6640</v>
      </c>
      <c r="C1064" s="187" t="s">
        <v>6641</v>
      </c>
      <c r="D1064" s="188" t="s">
        <v>1998</v>
      </c>
      <c r="E1064" s="4" t="s">
        <v>1951</v>
      </c>
      <c r="F1064" s="189"/>
      <c r="G1064" s="207"/>
      <c r="H1064" s="178"/>
    </row>
    <row r="1065" spans="2:8" ht="33">
      <c r="B1065" s="186" t="s">
        <v>6642</v>
      </c>
      <c r="C1065" s="187" t="s">
        <v>6643</v>
      </c>
      <c r="D1065" s="188" t="s">
        <v>1845</v>
      </c>
      <c r="E1065" s="4" t="s">
        <v>1951</v>
      </c>
      <c r="F1065" s="189"/>
      <c r="G1065" s="207"/>
      <c r="H1065" s="178"/>
    </row>
    <row r="1066" spans="2:8" ht="33">
      <c r="B1066" s="186" t="s">
        <v>6644</v>
      </c>
      <c r="C1066" s="187" t="s">
        <v>6645</v>
      </c>
      <c r="D1066" s="188" t="s">
        <v>2698</v>
      </c>
      <c r="E1066" s="4" t="s">
        <v>1951</v>
      </c>
      <c r="F1066" s="189"/>
      <c r="G1066" s="207"/>
      <c r="H1066" s="178"/>
    </row>
    <row r="1067" spans="2:8" ht="33">
      <c r="B1067" s="186" t="s">
        <v>6646</v>
      </c>
      <c r="C1067" s="187" t="s">
        <v>6647</v>
      </c>
      <c r="D1067" s="188" t="s">
        <v>1998</v>
      </c>
      <c r="E1067" s="4" t="s">
        <v>1951</v>
      </c>
      <c r="F1067" s="189"/>
      <c r="G1067" s="207"/>
      <c r="H1067" s="178"/>
    </row>
    <row r="1068" spans="2:8" ht="33">
      <c r="B1068" s="186" t="s">
        <v>6648</v>
      </c>
      <c r="C1068" s="187" t="s">
        <v>6649</v>
      </c>
      <c r="D1068" s="188" t="s">
        <v>1845</v>
      </c>
      <c r="E1068" s="4" t="s">
        <v>1951</v>
      </c>
      <c r="F1068" s="189"/>
      <c r="G1068" s="207"/>
      <c r="H1068" s="178"/>
    </row>
    <row r="1069" spans="2:8">
      <c r="B1069" s="186" t="s">
        <v>6650</v>
      </c>
      <c r="C1069" s="187" t="s">
        <v>6651</v>
      </c>
      <c r="D1069" s="188" t="s">
        <v>5421</v>
      </c>
      <c r="E1069" s="4" t="s">
        <v>1951</v>
      </c>
      <c r="F1069" s="189"/>
      <c r="G1069" s="207"/>
      <c r="H1069" s="178"/>
    </row>
    <row r="1070" spans="2:8" ht="33">
      <c r="B1070" s="186" t="s">
        <v>6652</v>
      </c>
      <c r="C1070" s="187" t="s">
        <v>6653</v>
      </c>
      <c r="D1070" s="188" t="s">
        <v>1920</v>
      </c>
      <c r="E1070" s="4" t="s">
        <v>2389</v>
      </c>
      <c r="F1070" s="189"/>
      <c r="G1070" s="207"/>
      <c r="H1070" s="178"/>
    </row>
    <row r="1071" spans="2:8">
      <c r="B1071" s="186" t="s">
        <v>6654</v>
      </c>
      <c r="C1071" s="187" t="s">
        <v>6655</v>
      </c>
      <c r="D1071" s="188" t="s">
        <v>1845</v>
      </c>
      <c r="E1071" s="4" t="s">
        <v>1951</v>
      </c>
      <c r="F1071" s="189"/>
      <c r="G1071" s="207"/>
      <c r="H1071" s="178"/>
    </row>
    <row r="1072" spans="2:8" ht="33">
      <c r="B1072" s="186" t="s">
        <v>6656</v>
      </c>
      <c r="C1072" s="187" t="s">
        <v>6657</v>
      </c>
      <c r="D1072" s="188" t="s">
        <v>1998</v>
      </c>
      <c r="E1072" s="4" t="s">
        <v>1951</v>
      </c>
      <c r="F1072" s="189"/>
      <c r="G1072" s="207"/>
      <c r="H1072" s="178"/>
    </row>
    <row r="1073" spans="2:8" ht="33">
      <c r="B1073" s="186" t="s">
        <v>6658</v>
      </c>
      <c r="C1073" s="187" t="s">
        <v>6659</v>
      </c>
      <c r="D1073" s="188" t="s">
        <v>1845</v>
      </c>
      <c r="E1073" s="4" t="s">
        <v>1951</v>
      </c>
      <c r="F1073" s="189"/>
      <c r="G1073" s="207"/>
      <c r="H1073" s="178"/>
    </row>
    <row r="1074" spans="2:8" ht="33">
      <c r="B1074" s="186" t="s">
        <v>6660</v>
      </c>
      <c r="C1074" s="187" t="s">
        <v>6661</v>
      </c>
      <c r="D1074" s="188" t="s">
        <v>2698</v>
      </c>
      <c r="E1074" s="4" t="s">
        <v>1951</v>
      </c>
      <c r="F1074" s="189"/>
      <c r="G1074" s="207"/>
      <c r="H1074" s="178"/>
    </row>
    <row r="1075" spans="2:8" ht="33">
      <c r="B1075" s="186" t="s">
        <v>6662</v>
      </c>
      <c r="C1075" s="187" t="s">
        <v>6663</v>
      </c>
      <c r="D1075" s="188" t="s">
        <v>1998</v>
      </c>
      <c r="E1075" s="4" t="s">
        <v>1951</v>
      </c>
      <c r="F1075" s="189"/>
      <c r="G1075" s="207"/>
      <c r="H1075" s="178"/>
    </row>
    <row r="1076" spans="2:8" ht="33">
      <c r="B1076" s="186" t="s">
        <v>6664</v>
      </c>
      <c r="C1076" s="187" t="s">
        <v>6665</v>
      </c>
      <c r="D1076" s="188" t="s">
        <v>1845</v>
      </c>
      <c r="E1076" s="4" t="s">
        <v>1951</v>
      </c>
      <c r="F1076" s="189"/>
      <c r="G1076" s="207"/>
      <c r="H1076" s="178"/>
    </row>
    <row r="1077" spans="2:8" ht="17.25" thickBot="1">
      <c r="B1077" s="186" t="s">
        <v>6666</v>
      </c>
      <c r="C1077" s="187" t="s">
        <v>6667</v>
      </c>
      <c r="D1077" s="188" t="s">
        <v>5421</v>
      </c>
      <c r="E1077" s="4" t="s">
        <v>1951</v>
      </c>
      <c r="F1077" s="189"/>
      <c r="G1077" s="245"/>
      <c r="H1077" s="178"/>
    </row>
    <row r="1078" spans="2:8" ht="20.100000000000001" customHeight="1" thickBot="1">
      <c r="B1078" s="297" t="s">
        <v>6668</v>
      </c>
      <c r="C1078" s="385"/>
      <c r="D1078" s="386"/>
      <c r="E1078" s="387"/>
      <c r="F1078" s="387"/>
      <c r="G1078" s="388"/>
      <c r="H1078" s="178"/>
    </row>
    <row r="1079" spans="2:8" ht="20.100000000000001" customHeight="1" thickBot="1">
      <c r="B1079" s="297" t="s">
        <v>6488</v>
      </c>
      <c r="C1079" s="385"/>
      <c r="D1079" s="386"/>
      <c r="E1079" s="387"/>
      <c r="F1079" s="387"/>
      <c r="G1079" s="388"/>
      <c r="H1079" s="178"/>
    </row>
    <row r="1080" spans="2:8">
      <c r="B1080" s="179" t="s">
        <v>6489</v>
      </c>
      <c r="C1080" s="180" t="s">
        <v>6669</v>
      </c>
      <c r="D1080" s="359" t="s">
        <v>1845</v>
      </c>
      <c r="E1080" s="184" t="s">
        <v>1848</v>
      </c>
      <c r="F1080" s="183"/>
      <c r="G1080" s="246" t="s">
        <v>6670</v>
      </c>
      <c r="H1080" s="178"/>
    </row>
    <row r="1081" spans="2:8">
      <c r="B1081" s="186" t="s">
        <v>6491</v>
      </c>
      <c r="C1081" s="187" t="s">
        <v>6671</v>
      </c>
      <c r="D1081" s="188" t="s">
        <v>5394</v>
      </c>
      <c r="E1081" s="4" t="s">
        <v>1848</v>
      </c>
      <c r="F1081" s="189"/>
      <c r="G1081" s="207"/>
      <c r="H1081" s="178"/>
    </row>
    <row r="1082" spans="2:8">
      <c r="B1082" s="186" t="s">
        <v>6494</v>
      </c>
      <c r="C1082" s="187" t="s">
        <v>6672</v>
      </c>
      <c r="D1082" s="188" t="s">
        <v>1845</v>
      </c>
      <c r="E1082" s="4" t="s">
        <v>1848</v>
      </c>
      <c r="F1082" s="189"/>
      <c r="G1082" s="207"/>
      <c r="H1082" s="178"/>
    </row>
    <row r="1083" spans="2:8" ht="33">
      <c r="B1083" s="186" t="s">
        <v>6496</v>
      </c>
      <c r="C1083" s="187" t="s">
        <v>6673</v>
      </c>
      <c r="D1083" s="188" t="s">
        <v>1920</v>
      </c>
      <c r="E1083" s="4" t="s">
        <v>2361</v>
      </c>
      <c r="F1083" s="189"/>
      <c r="G1083" s="207"/>
      <c r="H1083" s="178"/>
    </row>
    <row r="1084" spans="2:8">
      <c r="B1084" s="186" t="s">
        <v>6499</v>
      </c>
      <c r="C1084" s="187" t="s">
        <v>6674</v>
      </c>
      <c r="D1084" s="188" t="s">
        <v>1845</v>
      </c>
      <c r="E1084" s="4" t="s">
        <v>1848</v>
      </c>
      <c r="F1084" s="189"/>
      <c r="G1084" s="207"/>
      <c r="H1084" s="178"/>
    </row>
    <row r="1085" spans="2:8" ht="33">
      <c r="B1085" s="186" t="s">
        <v>6501</v>
      </c>
      <c r="C1085" s="187" t="s">
        <v>6675</v>
      </c>
      <c r="D1085" s="188" t="s">
        <v>1998</v>
      </c>
      <c r="E1085" s="4" t="s">
        <v>1848</v>
      </c>
      <c r="F1085" s="189"/>
      <c r="G1085" s="207"/>
      <c r="H1085" s="178"/>
    </row>
    <row r="1086" spans="2:8" ht="33">
      <c r="B1086" s="186" t="s">
        <v>6504</v>
      </c>
      <c r="C1086" s="187" t="s">
        <v>6676</v>
      </c>
      <c r="D1086" s="188" t="s">
        <v>1845</v>
      </c>
      <c r="E1086" s="4" t="s">
        <v>1848</v>
      </c>
      <c r="F1086" s="189"/>
      <c r="G1086" s="207"/>
      <c r="H1086" s="178"/>
    </row>
    <row r="1087" spans="2:8" ht="33">
      <c r="B1087" s="186" t="s">
        <v>6506</v>
      </c>
      <c r="C1087" s="187" t="s">
        <v>6677</v>
      </c>
      <c r="D1087" s="188" t="s">
        <v>2698</v>
      </c>
      <c r="E1087" s="4" t="s">
        <v>1848</v>
      </c>
      <c r="F1087" s="189"/>
      <c r="G1087" s="207"/>
      <c r="H1087" s="178"/>
    </row>
    <row r="1088" spans="2:8" ht="33">
      <c r="B1088" s="186" t="s">
        <v>6509</v>
      </c>
      <c r="C1088" s="187" t="s">
        <v>6678</v>
      </c>
      <c r="D1088" s="188" t="s">
        <v>1998</v>
      </c>
      <c r="E1088" s="4" t="s">
        <v>1848</v>
      </c>
      <c r="F1088" s="189"/>
      <c r="G1088" s="207"/>
      <c r="H1088" s="178"/>
    </row>
    <row r="1089" spans="2:8" ht="33">
      <c r="B1089" s="186" t="s">
        <v>6512</v>
      </c>
      <c r="C1089" s="187" t="s">
        <v>6679</v>
      </c>
      <c r="D1089" s="188" t="s">
        <v>1845</v>
      </c>
      <c r="E1089" s="4" t="s">
        <v>1848</v>
      </c>
      <c r="F1089" s="189"/>
      <c r="G1089" s="207"/>
      <c r="H1089" s="178"/>
    </row>
    <row r="1090" spans="2:8">
      <c r="B1090" s="186" t="s">
        <v>6515</v>
      </c>
      <c r="C1090" s="187" t="s">
        <v>6680</v>
      </c>
      <c r="D1090" s="188" t="s">
        <v>5421</v>
      </c>
      <c r="E1090" s="4" t="s">
        <v>1848</v>
      </c>
      <c r="F1090" s="189"/>
      <c r="G1090" s="207"/>
      <c r="H1090" s="178"/>
    </row>
    <row r="1091" spans="2:8" ht="33">
      <c r="B1091" s="186" t="s">
        <v>6518</v>
      </c>
      <c r="C1091" s="187" t="s">
        <v>6681</v>
      </c>
      <c r="D1091" s="188" t="s">
        <v>1920</v>
      </c>
      <c r="E1091" s="4" t="s">
        <v>2361</v>
      </c>
      <c r="F1091" s="189"/>
      <c r="G1091" s="207"/>
      <c r="H1091" s="178"/>
    </row>
    <row r="1092" spans="2:8">
      <c r="B1092" s="186" t="s">
        <v>6521</v>
      </c>
      <c r="C1092" s="187" t="s">
        <v>6682</v>
      </c>
      <c r="D1092" s="188" t="s">
        <v>1845</v>
      </c>
      <c r="E1092" s="4" t="s">
        <v>1848</v>
      </c>
      <c r="F1092" s="189"/>
      <c r="G1092" s="207"/>
      <c r="H1092" s="178"/>
    </row>
    <row r="1093" spans="2:8" ht="33">
      <c r="B1093" s="186" t="s">
        <v>6523</v>
      </c>
      <c r="C1093" s="187" t="s">
        <v>6683</v>
      </c>
      <c r="D1093" s="188" t="s">
        <v>1998</v>
      </c>
      <c r="E1093" s="4" t="s">
        <v>1848</v>
      </c>
      <c r="F1093" s="189"/>
      <c r="G1093" s="207"/>
      <c r="H1093" s="178"/>
    </row>
    <row r="1094" spans="2:8" ht="33">
      <c r="B1094" s="186" t="s">
        <v>6525</v>
      </c>
      <c r="C1094" s="187" t="s">
        <v>6684</v>
      </c>
      <c r="D1094" s="188" t="s">
        <v>1845</v>
      </c>
      <c r="E1094" s="4" t="s">
        <v>1848</v>
      </c>
      <c r="F1094" s="189"/>
      <c r="G1094" s="207"/>
      <c r="H1094" s="178"/>
    </row>
    <row r="1095" spans="2:8" ht="33">
      <c r="B1095" s="186" t="s">
        <v>6527</v>
      </c>
      <c r="C1095" s="187" t="s">
        <v>6685</v>
      </c>
      <c r="D1095" s="188" t="s">
        <v>2698</v>
      </c>
      <c r="E1095" s="4" t="s">
        <v>1848</v>
      </c>
      <c r="F1095" s="189"/>
      <c r="G1095" s="207"/>
      <c r="H1095" s="178"/>
    </row>
    <row r="1096" spans="2:8" ht="33">
      <c r="B1096" s="186" t="s">
        <v>6529</v>
      </c>
      <c r="C1096" s="187" t="s">
        <v>6686</v>
      </c>
      <c r="D1096" s="188" t="s">
        <v>1998</v>
      </c>
      <c r="E1096" s="4" t="s">
        <v>1848</v>
      </c>
      <c r="F1096" s="189"/>
      <c r="G1096" s="207"/>
      <c r="H1096" s="178"/>
    </row>
    <row r="1097" spans="2:8" ht="33">
      <c r="B1097" s="186" t="s">
        <v>6531</v>
      </c>
      <c r="C1097" s="187" t="s">
        <v>6687</v>
      </c>
      <c r="D1097" s="188" t="s">
        <v>1845</v>
      </c>
      <c r="E1097" s="4" t="s">
        <v>1848</v>
      </c>
      <c r="F1097" s="189"/>
      <c r="G1097" s="207"/>
      <c r="H1097" s="178"/>
    </row>
    <row r="1098" spans="2:8">
      <c r="B1098" s="186" t="s">
        <v>6533</v>
      </c>
      <c r="C1098" s="187" t="s">
        <v>6688</v>
      </c>
      <c r="D1098" s="188" t="s">
        <v>2823</v>
      </c>
      <c r="E1098" s="4">
        <v>18</v>
      </c>
      <c r="F1098" s="189"/>
      <c r="G1098" s="207"/>
      <c r="H1098" s="178"/>
    </row>
    <row r="1099" spans="2:8" ht="33">
      <c r="B1099" s="186" t="s">
        <v>6535</v>
      </c>
      <c r="C1099" s="187" t="s">
        <v>6689</v>
      </c>
      <c r="D1099" s="188" t="s">
        <v>1920</v>
      </c>
      <c r="E1099" s="4" t="s">
        <v>2361</v>
      </c>
      <c r="F1099" s="189"/>
      <c r="G1099" s="207"/>
      <c r="H1099" s="178"/>
    </row>
    <row r="1100" spans="2:8">
      <c r="B1100" s="186" t="s">
        <v>6538</v>
      </c>
      <c r="C1100" s="187" t="s">
        <v>6690</v>
      </c>
      <c r="D1100" s="188" t="s">
        <v>1845</v>
      </c>
      <c r="E1100" s="4" t="s">
        <v>1848</v>
      </c>
      <c r="F1100" s="189"/>
      <c r="G1100" s="207"/>
      <c r="H1100" s="178"/>
    </row>
    <row r="1101" spans="2:8" ht="33">
      <c r="B1101" s="186" t="s">
        <v>6540</v>
      </c>
      <c r="C1101" s="187" t="s">
        <v>6691</v>
      </c>
      <c r="D1101" s="188" t="s">
        <v>1998</v>
      </c>
      <c r="E1101" s="4" t="s">
        <v>1848</v>
      </c>
      <c r="F1101" s="189"/>
      <c r="G1101" s="207"/>
      <c r="H1101" s="178"/>
    </row>
    <row r="1102" spans="2:8" ht="33">
      <c r="B1102" s="186" t="s">
        <v>6542</v>
      </c>
      <c r="C1102" s="187" t="s">
        <v>6692</v>
      </c>
      <c r="D1102" s="188" t="s">
        <v>1845</v>
      </c>
      <c r="E1102" s="4" t="s">
        <v>1848</v>
      </c>
      <c r="F1102" s="189"/>
      <c r="G1102" s="207"/>
      <c r="H1102" s="178"/>
    </row>
    <row r="1103" spans="2:8" ht="33">
      <c r="B1103" s="186" t="s">
        <v>6544</v>
      </c>
      <c r="C1103" s="187" t="s">
        <v>6693</v>
      </c>
      <c r="D1103" s="188" t="s">
        <v>2698</v>
      </c>
      <c r="E1103" s="4" t="s">
        <v>1848</v>
      </c>
      <c r="F1103" s="189"/>
      <c r="G1103" s="207"/>
      <c r="H1103" s="178"/>
    </row>
    <row r="1104" spans="2:8" ht="33">
      <c r="B1104" s="186" t="s">
        <v>6546</v>
      </c>
      <c r="C1104" s="187" t="s">
        <v>6694</v>
      </c>
      <c r="D1104" s="188" t="s">
        <v>1998</v>
      </c>
      <c r="E1104" s="4" t="s">
        <v>1848</v>
      </c>
      <c r="F1104" s="189"/>
      <c r="G1104" s="207"/>
      <c r="H1104" s="178"/>
    </row>
    <row r="1105" spans="2:8" ht="33">
      <c r="B1105" s="186" t="s">
        <v>6548</v>
      </c>
      <c r="C1105" s="187" t="s">
        <v>6695</v>
      </c>
      <c r="D1105" s="188" t="s">
        <v>1845</v>
      </c>
      <c r="E1105" s="4" t="s">
        <v>1848</v>
      </c>
      <c r="F1105" s="189"/>
      <c r="G1105" s="207"/>
      <c r="H1105" s="178"/>
    </row>
    <row r="1106" spans="2:8" ht="17.25" thickBot="1">
      <c r="B1106" s="186" t="s">
        <v>6550</v>
      </c>
      <c r="C1106" s="187" t="s">
        <v>6696</v>
      </c>
      <c r="D1106" s="188" t="s">
        <v>5421</v>
      </c>
      <c r="E1106" s="4" t="s">
        <v>1848</v>
      </c>
      <c r="F1106" s="189"/>
      <c r="G1106" s="245"/>
      <c r="H1106" s="178"/>
    </row>
    <row r="1107" spans="2:8" ht="20.100000000000001" customHeight="1" thickBot="1">
      <c r="B1107" s="297" t="s">
        <v>6552</v>
      </c>
      <c r="C1107" s="385"/>
      <c r="D1107" s="386"/>
      <c r="E1107" s="387"/>
      <c r="F1107" s="387"/>
      <c r="G1107" s="388"/>
      <c r="H1107" s="178"/>
    </row>
    <row r="1108" spans="2:8">
      <c r="B1108" s="186" t="s">
        <v>6553</v>
      </c>
      <c r="C1108" s="187" t="s">
        <v>6697</v>
      </c>
      <c r="D1108" s="188" t="s">
        <v>5421</v>
      </c>
      <c r="E1108" s="4" t="s">
        <v>1951</v>
      </c>
      <c r="F1108" s="189"/>
      <c r="G1108" s="207"/>
      <c r="H1108" s="178"/>
    </row>
    <row r="1109" spans="2:8">
      <c r="B1109" s="186" t="s">
        <v>6556</v>
      </c>
      <c r="C1109" s="187" t="s">
        <v>6698</v>
      </c>
      <c r="D1109" s="188" t="s">
        <v>1845</v>
      </c>
      <c r="E1109" s="4" t="s">
        <v>1951</v>
      </c>
      <c r="F1109" s="189"/>
      <c r="G1109" s="207"/>
      <c r="H1109" s="178"/>
    </row>
    <row r="1110" spans="2:8">
      <c r="B1110" s="186" t="s">
        <v>6559</v>
      </c>
      <c r="C1110" s="187" t="s">
        <v>6699</v>
      </c>
      <c r="D1110" s="188" t="s">
        <v>5394</v>
      </c>
      <c r="E1110" s="4" t="s">
        <v>1951</v>
      </c>
      <c r="F1110" s="189"/>
      <c r="G1110" s="207"/>
      <c r="H1110" s="178"/>
    </row>
    <row r="1111" spans="2:8">
      <c r="B1111" s="186" t="s">
        <v>6561</v>
      </c>
      <c r="C1111" s="187" t="s">
        <v>6700</v>
      </c>
      <c r="D1111" s="188" t="s">
        <v>1845</v>
      </c>
      <c r="E1111" s="4" t="s">
        <v>1951</v>
      </c>
      <c r="F1111" s="189"/>
      <c r="G1111" s="207"/>
      <c r="H1111" s="178"/>
    </row>
    <row r="1112" spans="2:8" ht="33">
      <c r="B1112" s="186" t="s">
        <v>6563</v>
      </c>
      <c r="C1112" s="187" t="s">
        <v>6701</v>
      </c>
      <c r="D1112" s="188" t="s">
        <v>1920</v>
      </c>
      <c r="E1112" s="4" t="s">
        <v>2389</v>
      </c>
      <c r="F1112" s="189"/>
      <c r="G1112" s="207"/>
      <c r="H1112" s="178"/>
    </row>
    <row r="1113" spans="2:8">
      <c r="B1113" s="186" t="s">
        <v>6565</v>
      </c>
      <c r="C1113" s="187" t="s">
        <v>6702</v>
      </c>
      <c r="D1113" s="188" t="s">
        <v>1845</v>
      </c>
      <c r="E1113" s="4" t="s">
        <v>1951</v>
      </c>
      <c r="F1113" s="189"/>
      <c r="G1113" s="207"/>
      <c r="H1113" s="178"/>
    </row>
    <row r="1114" spans="2:8" ht="33">
      <c r="B1114" s="186" t="s">
        <v>6567</v>
      </c>
      <c r="C1114" s="187" t="s">
        <v>6703</v>
      </c>
      <c r="D1114" s="188" t="s">
        <v>1998</v>
      </c>
      <c r="E1114" s="4" t="s">
        <v>1951</v>
      </c>
      <c r="F1114" s="189"/>
      <c r="G1114" s="207"/>
      <c r="H1114" s="178"/>
    </row>
    <row r="1115" spans="2:8" ht="33">
      <c r="B1115" s="186" t="s">
        <v>6569</v>
      </c>
      <c r="C1115" s="187" t="s">
        <v>6704</v>
      </c>
      <c r="D1115" s="188" t="s">
        <v>1845</v>
      </c>
      <c r="E1115" s="4" t="s">
        <v>1951</v>
      </c>
      <c r="F1115" s="189"/>
      <c r="G1115" s="207"/>
      <c r="H1115" s="178"/>
    </row>
    <row r="1116" spans="2:8" ht="33">
      <c r="B1116" s="186" t="s">
        <v>6571</v>
      </c>
      <c r="C1116" s="187" t="s">
        <v>6705</v>
      </c>
      <c r="D1116" s="188" t="s">
        <v>2698</v>
      </c>
      <c r="E1116" s="4" t="s">
        <v>1951</v>
      </c>
      <c r="F1116" s="189"/>
      <c r="G1116" s="207"/>
      <c r="H1116" s="178"/>
    </row>
    <row r="1117" spans="2:8" ht="33">
      <c r="B1117" s="186" t="s">
        <v>6573</v>
      </c>
      <c r="C1117" s="187" t="s">
        <v>6706</v>
      </c>
      <c r="D1117" s="188" t="s">
        <v>1998</v>
      </c>
      <c r="E1117" s="4" t="s">
        <v>1951</v>
      </c>
      <c r="F1117" s="189"/>
      <c r="G1117" s="207"/>
      <c r="H1117" s="178"/>
    </row>
    <row r="1118" spans="2:8" ht="33">
      <c r="B1118" s="186" t="s">
        <v>6575</v>
      </c>
      <c r="C1118" s="187" t="s">
        <v>6707</v>
      </c>
      <c r="D1118" s="188" t="s">
        <v>1845</v>
      </c>
      <c r="E1118" s="4" t="s">
        <v>1951</v>
      </c>
      <c r="F1118" s="189"/>
      <c r="G1118" s="207"/>
      <c r="H1118" s="178"/>
    </row>
    <row r="1119" spans="2:8">
      <c r="B1119" s="186" t="s">
        <v>6577</v>
      </c>
      <c r="C1119" s="187" t="s">
        <v>6708</v>
      </c>
      <c r="D1119" s="188" t="s">
        <v>5421</v>
      </c>
      <c r="E1119" s="4" t="s">
        <v>1951</v>
      </c>
      <c r="F1119" s="189"/>
      <c r="G1119" s="207"/>
      <c r="H1119" s="178"/>
    </row>
    <row r="1120" spans="2:8" ht="33">
      <c r="B1120" s="186" t="s">
        <v>6579</v>
      </c>
      <c r="C1120" s="187" t="s">
        <v>6709</v>
      </c>
      <c r="D1120" s="188" t="s">
        <v>1920</v>
      </c>
      <c r="E1120" s="4" t="s">
        <v>2389</v>
      </c>
      <c r="F1120" s="189"/>
      <c r="G1120" s="207"/>
      <c r="H1120" s="178"/>
    </row>
    <row r="1121" spans="2:8">
      <c r="B1121" s="186" t="s">
        <v>6581</v>
      </c>
      <c r="C1121" s="187" t="s">
        <v>6710</v>
      </c>
      <c r="D1121" s="188" t="s">
        <v>1845</v>
      </c>
      <c r="E1121" s="4" t="s">
        <v>1951</v>
      </c>
      <c r="F1121" s="189"/>
      <c r="G1121" s="207"/>
      <c r="H1121" s="178"/>
    </row>
    <row r="1122" spans="2:8" ht="33">
      <c r="B1122" s="186" t="s">
        <v>6583</v>
      </c>
      <c r="C1122" s="187" t="s">
        <v>6711</v>
      </c>
      <c r="D1122" s="188" t="s">
        <v>1998</v>
      </c>
      <c r="E1122" s="4" t="s">
        <v>1951</v>
      </c>
      <c r="F1122" s="189"/>
      <c r="G1122" s="207"/>
      <c r="H1122" s="178"/>
    </row>
    <row r="1123" spans="2:8" ht="33">
      <c r="B1123" s="186" t="s">
        <v>6585</v>
      </c>
      <c r="C1123" s="187" t="s">
        <v>6712</v>
      </c>
      <c r="D1123" s="188" t="s">
        <v>1845</v>
      </c>
      <c r="E1123" s="4" t="s">
        <v>1951</v>
      </c>
      <c r="F1123" s="189"/>
      <c r="G1123" s="207"/>
      <c r="H1123" s="178"/>
    </row>
    <row r="1124" spans="2:8" ht="33">
      <c r="B1124" s="186" t="s">
        <v>6587</v>
      </c>
      <c r="C1124" s="187" t="s">
        <v>6713</v>
      </c>
      <c r="D1124" s="188" t="s">
        <v>2698</v>
      </c>
      <c r="E1124" s="4" t="s">
        <v>1951</v>
      </c>
      <c r="F1124" s="189"/>
      <c r="G1124" s="207"/>
      <c r="H1124" s="178"/>
    </row>
    <row r="1125" spans="2:8" ht="33">
      <c r="B1125" s="186" t="s">
        <v>6589</v>
      </c>
      <c r="C1125" s="187" t="s">
        <v>6714</v>
      </c>
      <c r="D1125" s="188" t="s">
        <v>1998</v>
      </c>
      <c r="E1125" s="4" t="s">
        <v>1951</v>
      </c>
      <c r="F1125" s="189"/>
      <c r="G1125" s="207"/>
      <c r="H1125" s="178"/>
    </row>
    <row r="1126" spans="2:8" ht="33">
      <c r="B1126" s="186" t="s">
        <v>6591</v>
      </c>
      <c r="C1126" s="187" t="s">
        <v>6715</v>
      </c>
      <c r="D1126" s="188" t="s">
        <v>1845</v>
      </c>
      <c r="E1126" s="4" t="s">
        <v>1951</v>
      </c>
      <c r="F1126" s="189"/>
      <c r="G1126" s="207"/>
      <c r="H1126" s="178"/>
    </row>
    <row r="1127" spans="2:8">
      <c r="B1127" s="186" t="s">
        <v>6593</v>
      </c>
      <c r="C1127" s="187" t="s">
        <v>6716</v>
      </c>
      <c r="D1127" s="188" t="s">
        <v>5421</v>
      </c>
      <c r="E1127" s="4" t="s">
        <v>1951</v>
      </c>
      <c r="F1127" s="189"/>
      <c r="G1127" s="207"/>
      <c r="H1127" s="178"/>
    </row>
    <row r="1128" spans="2:8" ht="33">
      <c r="B1128" s="186" t="s">
        <v>6595</v>
      </c>
      <c r="C1128" s="187" t="s">
        <v>6717</v>
      </c>
      <c r="D1128" s="188" t="s">
        <v>1920</v>
      </c>
      <c r="E1128" s="4" t="s">
        <v>2389</v>
      </c>
      <c r="F1128" s="189"/>
      <c r="G1128" s="207"/>
      <c r="H1128" s="178"/>
    </row>
    <row r="1129" spans="2:8">
      <c r="B1129" s="186" t="s">
        <v>6597</v>
      </c>
      <c r="C1129" s="187" t="s">
        <v>6718</v>
      </c>
      <c r="D1129" s="188" t="s">
        <v>1845</v>
      </c>
      <c r="E1129" s="4" t="s">
        <v>1951</v>
      </c>
      <c r="F1129" s="189"/>
      <c r="G1129" s="207"/>
      <c r="H1129" s="178"/>
    </row>
    <row r="1130" spans="2:8" ht="33">
      <c r="B1130" s="186" t="s">
        <v>6599</v>
      </c>
      <c r="C1130" s="187" t="s">
        <v>6719</v>
      </c>
      <c r="D1130" s="188" t="s">
        <v>1998</v>
      </c>
      <c r="E1130" s="4" t="s">
        <v>1951</v>
      </c>
      <c r="F1130" s="189"/>
      <c r="G1130" s="207"/>
      <c r="H1130" s="178"/>
    </row>
    <row r="1131" spans="2:8" ht="33">
      <c r="B1131" s="186" t="s">
        <v>6601</v>
      </c>
      <c r="C1131" s="187" t="s">
        <v>6720</v>
      </c>
      <c r="D1131" s="188" t="s">
        <v>1845</v>
      </c>
      <c r="E1131" s="4" t="s">
        <v>1951</v>
      </c>
      <c r="F1131" s="189"/>
      <c r="G1131" s="207"/>
      <c r="H1131" s="178"/>
    </row>
    <row r="1132" spans="2:8" ht="33">
      <c r="B1132" s="186" t="s">
        <v>6603</v>
      </c>
      <c r="C1132" s="187" t="s">
        <v>6721</v>
      </c>
      <c r="D1132" s="188" t="s">
        <v>2698</v>
      </c>
      <c r="E1132" s="4" t="s">
        <v>1951</v>
      </c>
      <c r="F1132" s="189"/>
      <c r="G1132" s="207"/>
      <c r="H1132" s="178"/>
    </row>
    <row r="1133" spans="2:8" ht="33">
      <c r="B1133" s="186" t="s">
        <v>6605</v>
      </c>
      <c r="C1133" s="187" t="s">
        <v>6722</v>
      </c>
      <c r="D1133" s="188" t="s">
        <v>1998</v>
      </c>
      <c r="E1133" s="4" t="s">
        <v>1951</v>
      </c>
      <c r="F1133" s="189"/>
      <c r="G1133" s="207"/>
      <c r="H1133" s="178"/>
    </row>
    <row r="1134" spans="2:8" ht="33">
      <c r="B1134" s="186" t="s">
        <v>6607</v>
      </c>
      <c r="C1134" s="187" t="s">
        <v>6723</v>
      </c>
      <c r="D1134" s="188" t="s">
        <v>1845</v>
      </c>
      <c r="E1134" s="4" t="s">
        <v>1951</v>
      </c>
      <c r="F1134" s="189"/>
      <c r="G1134" s="207"/>
      <c r="H1134" s="178"/>
    </row>
    <row r="1135" spans="2:8" ht="17.25" thickBot="1">
      <c r="B1135" s="186" t="s">
        <v>6609</v>
      </c>
      <c r="C1135" s="187" t="s">
        <v>6724</v>
      </c>
      <c r="D1135" s="188" t="s">
        <v>5421</v>
      </c>
      <c r="E1135" s="4" t="s">
        <v>1951</v>
      </c>
      <c r="F1135" s="189"/>
      <c r="G1135" s="245"/>
      <c r="H1135" s="178"/>
    </row>
    <row r="1136" spans="2:8" ht="20.100000000000001" customHeight="1" thickBot="1">
      <c r="B1136" s="297" t="s">
        <v>6611</v>
      </c>
      <c r="C1136" s="385"/>
      <c r="D1136" s="386"/>
      <c r="E1136" s="387"/>
      <c r="F1136" s="387"/>
      <c r="G1136" s="388"/>
      <c r="H1136" s="178"/>
    </row>
    <row r="1137" spans="2:8">
      <c r="B1137" s="186" t="s">
        <v>6612</v>
      </c>
      <c r="C1137" s="187" t="s">
        <v>6725</v>
      </c>
      <c r="D1137" s="188" t="s">
        <v>5421</v>
      </c>
      <c r="E1137" s="4" t="s">
        <v>1951</v>
      </c>
      <c r="F1137" s="189"/>
      <c r="G1137" s="207" t="s">
        <v>6726</v>
      </c>
      <c r="H1137" s="178"/>
    </row>
    <row r="1138" spans="2:8">
      <c r="B1138" s="186" t="s">
        <v>6614</v>
      </c>
      <c r="C1138" s="187" t="s">
        <v>6727</v>
      </c>
      <c r="D1138" s="188" t="s">
        <v>1845</v>
      </c>
      <c r="E1138" s="4" t="s">
        <v>1951</v>
      </c>
      <c r="F1138" s="189"/>
      <c r="G1138" s="207"/>
      <c r="H1138" s="178"/>
    </row>
    <row r="1139" spans="2:8">
      <c r="B1139" s="186" t="s">
        <v>6616</v>
      </c>
      <c r="C1139" s="187" t="s">
        <v>6728</v>
      </c>
      <c r="D1139" s="188" t="s">
        <v>5394</v>
      </c>
      <c r="E1139" s="4" t="s">
        <v>1951</v>
      </c>
      <c r="F1139" s="189"/>
      <c r="G1139" s="207"/>
      <c r="H1139" s="178"/>
    </row>
    <row r="1140" spans="2:8">
      <c r="B1140" s="186" t="s">
        <v>6618</v>
      </c>
      <c r="C1140" s="187" t="s">
        <v>6729</v>
      </c>
      <c r="D1140" s="188" t="s">
        <v>1845</v>
      </c>
      <c r="E1140" s="4" t="s">
        <v>1951</v>
      </c>
      <c r="F1140" s="189"/>
      <c r="G1140" s="207"/>
      <c r="H1140" s="178"/>
    </row>
    <row r="1141" spans="2:8" ht="33">
      <c r="B1141" s="186" t="s">
        <v>6620</v>
      </c>
      <c r="C1141" s="187" t="s">
        <v>6730</v>
      </c>
      <c r="D1141" s="188" t="s">
        <v>1920</v>
      </c>
      <c r="E1141" s="4" t="s">
        <v>2389</v>
      </c>
      <c r="F1141" s="189"/>
      <c r="G1141" s="207"/>
      <c r="H1141" s="178"/>
    </row>
    <row r="1142" spans="2:8">
      <c r="B1142" s="186" t="s">
        <v>6622</v>
      </c>
      <c r="C1142" s="187" t="s">
        <v>6731</v>
      </c>
      <c r="D1142" s="188" t="s">
        <v>1845</v>
      </c>
      <c r="E1142" s="4" t="s">
        <v>1951</v>
      </c>
      <c r="F1142" s="189"/>
      <c r="G1142" s="207"/>
      <c r="H1142" s="178"/>
    </row>
    <row r="1143" spans="2:8" ht="33">
      <c r="B1143" s="186" t="s">
        <v>6624</v>
      </c>
      <c r="C1143" s="187" t="s">
        <v>6732</v>
      </c>
      <c r="D1143" s="188" t="s">
        <v>1998</v>
      </c>
      <c r="E1143" s="4" t="s">
        <v>1951</v>
      </c>
      <c r="F1143" s="189"/>
      <c r="G1143" s="207"/>
      <c r="H1143" s="178"/>
    </row>
    <row r="1144" spans="2:8" ht="33">
      <c r="B1144" s="186" t="s">
        <v>6626</v>
      </c>
      <c r="C1144" s="187" t="s">
        <v>6733</v>
      </c>
      <c r="D1144" s="188" t="s">
        <v>1845</v>
      </c>
      <c r="E1144" s="4" t="s">
        <v>1951</v>
      </c>
      <c r="F1144" s="189"/>
      <c r="G1144" s="207"/>
      <c r="H1144" s="178"/>
    </row>
    <row r="1145" spans="2:8" ht="33">
      <c r="B1145" s="186" t="s">
        <v>6628</v>
      </c>
      <c r="C1145" s="187" t="s">
        <v>6734</v>
      </c>
      <c r="D1145" s="188" t="s">
        <v>2698</v>
      </c>
      <c r="E1145" s="4" t="s">
        <v>1951</v>
      </c>
      <c r="F1145" s="189"/>
      <c r="G1145" s="207"/>
      <c r="H1145" s="178"/>
    </row>
    <row r="1146" spans="2:8" ht="33">
      <c r="B1146" s="186" t="s">
        <v>6630</v>
      </c>
      <c r="C1146" s="187" t="s">
        <v>6735</v>
      </c>
      <c r="D1146" s="188" t="s">
        <v>1998</v>
      </c>
      <c r="E1146" s="4" t="s">
        <v>1951</v>
      </c>
      <c r="F1146" s="189"/>
      <c r="G1146" s="207"/>
      <c r="H1146" s="178"/>
    </row>
    <row r="1147" spans="2:8" ht="33">
      <c r="B1147" s="186" t="s">
        <v>6632</v>
      </c>
      <c r="C1147" s="187" t="s">
        <v>6736</v>
      </c>
      <c r="D1147" s="188" t="s">
        <v>1845</v>
      </c>
      <c r="E1147" s="4" t="s">
        <v>1951</v>
      </c>
      <c r="F1147" s="189"/>
      <c r="G1147" s="207"/>
      <c r="H1147" s="178"/>
    </row>
    <row r="1148" spans="2:8">
      <c r="B1148" s="186" t="s">
        <v>6634</v>
      </c>
      <c r="C1148" s="187" t="s">
        <v>6737</v>
      </c>
      <c r="D1148" s="188" t="s">
        <v>5421</v>
      </c>
      <c r="E1148" s="4" t="s">
        <v>1951</v>
      </c>
      <c r="F1148" s="189"/>
      <c r="G1148" s="207"/>
      <c r="H1148" s="178"/>
    </row>
    <row r="1149" spans="2:8" ht="33">
      <c r="B1149" s="186" t="s">
        <v>6636</v>
      </c>
      <c r="C1149" s="187" t="s">
        <v>6738</v>
      </c>
      <c r="D1149" s="188" t="s">
        <v>1920</v>
      </c>
      <c r="E1149" s="4" t="s">
        <v>2389</v>
      </c>
      <c r="F1149" s="189"/>
      <c r="G1149" s="207"/>
      <c r="H1149" s="178"/>
    </row>
    <row r="1150" spans="2:8">
      <c r="B1150" s="186" t="s">
        <v>6638</v>
      </c>
      <c r="C1150" s="187" t="s">
        <v>6739</v>
      </c>
      <c r="D1150" s="188" t="s">
        <v>1845</v>
      </c>
      <c r="E1150" s="4" t="s">
        <v>1951</v>
      </c>
      <c r="F1150" s="189"/>
      <c r="G1150" s="207"/>
      <c r="H1150" s="178"/>
    </row>
    <row r="1151" spans="2:8" ht="33">
      <c r="B1151" s="186" t="s">
        <v>6640</v>
      </c>
      <c r="C1151" s="187" t="s">
        <v>6740</v>
      </c>
      <c r="D1151" s="188" t="s">
        <v>1998</v>
      </c>
      <c r="E1151" s="4" t="s">
        <v>1951</v>
      </c>
      <c r="F1151" s="189"/>
      <c r="G1151" s="207"/>
      <c r="H1151" s="178"/>
    </row>
    <row r="1152" spans="2:8" ht="33">
      <c r="B1152" s="186" t="s">
        <v>6642</v>
      </c>
      <c r="C1152" s="187" t="s">
        <v>6741</v>
      </c>
      <c r="D1152" s="188" t="s">
        <v>1845</v>
      </c>
      <c r="E1152" s="4" t="s">
        <v>1951</v>
      </c>
      <c r="F1152" s="189"/>
      <c r="G1152" s="207"/>
      <c r="H1152" s="178"/>
    </row>
    <row r="1153" spans="2:8" ht="33">
      <c r="B1153" s="186" t="s">
        <v>6644</v>
      </c>
      <c r="C1153" s="187" t="s">
        <v>6742</v>
      </c>
      <c r="D1153" s="188" t="s">
        <v>2698</v>
      </c>
      <c r="E1153" s="4" t="s">
        <v>1951</v>
      </c>
      <c r="F1153" s="189"/>
      <c r="G1153" s="207"/>
      <c r="H1153" s="178"/>
    </row>
    <row r="1154" spans="2:8" ht="33">
      <c r="B1154" s="186" t="s">
        <v>6646</v>
      </c>
      <c r="C1154" s="187" t="s">
        <v>6743</v>
      </c>
      <c r="D1154" s="188" t="s">
        <v>1998</v>
      </c>
      <c r="E1154" s="4" t="s">
        <v>1951</v>
      </c>
      <c r="F1154" s="189"/>
      <c r="G1154" s="207"/>
      <c r="H1154" s="178"/>
    </row>
    <row r="1155" spans="2:8" ht="33">
      <c r="B1155" s="186" t="s">
        <v>6648</v>
      </c>
      <c r="C1155" s="187" t="s">
        <v>6744</v>
      </c>
      <c r="D1155" s="188" t="s">
        <v>1845</v>
      </c>
      <c r="E1155" s="4" t="s">
        <v>1951</v>
      </c>
      <c r="F1155" s="189"/>
      <c r="G1155" s="207"/>
      <c r="H1155" s="178"/>
    </row>
    <row r="1156" spans="2:8">
      <c r="B1156" s="186" t="s">
        <v>6650</v>
      </c>
      <c r="C1156" s="187" t="s">
        <v>6745</v>
      </c>
      <c r="D1156" s="188" t="s">
        <v>5421</v>
      </c>
      <c r="E1156" s="4" t="s">
        <v>1951</v>
      </c>
      <c r="F1156" s="189"/>
      <c r="G1156" s="207"/>
      <c r="H1156" s="178"/>
    </row>
    <row r="1157" spans="2:8" ht="33">
      <c r="B1157" s="186" t="s">
        <v>6652</v>
      </c>
      <c r="C1157" s="187" t="s">
        <v>6746</v>
      </c>
      <c r="D1157" s="188" t="s">
        <v>1920</v>
      </c>
      <c r="E1157" s="4" t="s">
        <v>2389</v>
      </c>
      <c r="F1157" s="189"/>
      <c r="G1157" s="207"/>
      <c r="H1157" s="178"/>
    </row>
    <row r="1158" spans="2:8">
      <c r="B1158" s="186" t="s">
        <v>6654</v>
      </c>
      <c r="C1158" s="187" t="s">
        <v>6747</v>
      </c>
      <c r="D1158" s="188" t="s">
        <v>1845</v>
      </c>
      <c r="E1158" s="4" t="s">
        <v>1951</v>
      </c>
      <c r="F1158" s="189"/>
      <c r="G1158" s="207"/>
      <c r="H1158" s="178"/>
    </row>
    <row r="1159" spans="2:8" ht="33">
      <c r="B1159" s="186" t="s">
        <v>6656</v>
      </c>
      <c r="C1159" s="187" t="s">
        <v>6748</v>
      </c>
      <c r="D1159" s="188" t="s">
        <v>1998</v>
      </c>
      <c r="E1159" s="4" t="s">
        <v>1951</v>
      </c>
      <c r="F1159" s="189"/>
      <c r="G1159" s="207"/>
      <c r="H1159" s="178"/>
    </row>
    <row r="1160" spans="2:8" ht="33">
      <c r="B1160" s="186" t="s">
        <v>6658</v>
      </c>
      <c r="C1160" s="187" t="s">
        <v>6749</v>
      </c>
      <c r="D1160" s="188" t="s">
        <v>1845</v>
      </c>
      <c r="E1160" s="4" t="s">
        <v>1951</v>
      </c>
      <c r="F1160" s="189"/>
      <c r="G1160" s="207"/>
      <c r="H1160" s="178"/>
    </row>
    <row r="1161" spans="2:8" ht="33">
      <c r="B1161" s="186" t="s">
        <v>6660</v>
      </c>
      <c r="C1161" s="187" t="s">
        <v>6750</v>
      </c>
      <c r="D1161" s="188" t="s">
        <v>2698</v>
      </c>
      <c r="E1161" s="4" t="s">
        <v>1951</v>
      </c>
      <c r="F1161" s="189"/>
      <c r="G1161" s="207"/>
      <c r="H1161" s="178"/>
    </row>
    <row r="1162" spans="2:8" ht="33">
      <c r="B1162" s="186" t="s">
        <v>6662</v>
      </c>
      <c r="C1162" s="187" t="s">
        <v>6751</v>
      </c>
      <c r="D1162" s="188" t="s">
        <v>1998</v>
      </c>
      <c r="E1162" s="4" t="s">
        <v>1951</v>
      </c>
      <c r="F1162" s="189"/>
      <c r="G1162" s="207"/>
      <c r="H1162" s="178"/>
    </row>
    <row r="1163" spans="2:8" ht="33">
      <c r="B1163" s="186" t="s">
        <v>6664</v>
      </c>
      <c r="C1163" s="187" t="s">
        <v>6752</v>
      </c>
      <c r="D1163" s="188" t="s">
        <v>1845</v>
      </c>
      <c r="E1163" s="4" t="s">
        <v>1951</v>
      </c>
      <c r="F1163" s="189"/>
      <c r="G1163" s="207"/>
      <c r="H1163" s="178"/>
    </row>
    <row r="1164" spans="2:8" ht="17.25" thickBot="1">
      <c r="B1164" s="186" t="s">
        <v>6666</v>
      </c>
      <c r="C1164" s="187" t="s">
        <v>6753</v>
      </c>
      <c r="D1164" s="188" t="s">
        <v>5421</v>
      </c>
      <c r="E1164" s="4" t="s">
        <v>1951</v>
      </c>
      <c r="F1164" s="189"/>
      <c r="G1164" s="245"/>
      <c r="H1164" s="178"/>
    </row>
    <row r="1165" spans="2:8">
      <c r="B1165" s="358" t="s">
        <v>6754</v>
      </c>
      <c r="C1165" s="231"/>
      <c r="D1165" s="232"/>
      <c r="E1165" s="200"/>
      <c r="F1165" s="200"/>
      <c r="G1165" s="311"/>
      <c r="H1165" s="178"/>
    </row>
    <row r="1166" spans="2:8" ht="17.25" thickBot="1">
      <c r="B1166" s="389" t="s">
        <v>6755</v>
      </c>
      <c r="C1166" s="236"/>
      <c r="D1166" s="237"/>
      <c r="E1166" s="238"/>
      <c r="F1166" s="238"/>
      <c r="G1166" s="263"/>
      <c r="H1166" s="178"/>
    </row>
    <row r="1167" spans="2:8" ht="60">
      <c r="B1167" s="179" t="s">
        <v>477</v>
      </c>
      <c r="C1167" s="180" t="s">
        <v>6756</v>
      </c>
      <c r="D1167" s="359" t="s">
        <v>1998</v>
      </c>
      <c r="E1167" s="184" t="s">
        <v>5357</v>
      </c>
      <c r="F1167" s="183"/>
      <c r="G1167" s="395" t="s">
        <v>6757</v>
      </c>
      <c r="H1167" s="178"/>
    </row>
    <row r="1168" spans="2:8" ht="30">
      <c r="B1168" s="186" t="s">
        <v>6758</v>
      </c>
      <c r="C1168" s="187" t="s">
        <v>6759</v>
      </c>
      <c r="D1168" s="188" t="s">
        <v>1845</v>
      </c>
      <c r="E1168" s="4" t="s">
        <v>2877</v>
      </c>
      <c r="F1168" s="189"/>
      <c r="G1168" s="396" t="s">
        <v>6760</v>
      </c>
      <c r="H1168" s="178"/>
    </row>
    <row r="1169" spans="2:8">
      <c r="B1169" s="186" t="s">
        <v>6761</v>
      </c>
      <c r="C1169" s="187" t="s">
        <v>6762</v>
      </c>
      <c r="D1169" s="188" t="s">
        <v>1845</v>
      </c>
      <c r="E1169" s="4" t="s">
        <v>2877</v>
      </c>
      <c r="F1169" s="189"/>
      <c r="G1169" s="397"/>
      <c r="H1169" s="178"/>
    </row>
    <row r="1170" spans="2:8">
      <c r="B1170" s="186" t="s">
        <v>6763</v>
      </c>
      <c r="C1170" s="187" t="s">
        <v>6764</v>
      </c>
      <c r="D1170" s="188" t="s">
        <v>1845</v>
      </c>
      <c r="E1170" s="4" t="s">
        <v>2877</v>
      </c>
      <c r="F1170" s="189"/>
      <c r="G1170" s="397"/>
      <c r="H1170" s="178"/>
    </row>
    <row r="1171" spans="2:8">
      <c r="B1171" s="186" t="s">
        <v>6765</v>
      </c>
      <c r="C1171" s="187" t="s">
        <v>6766</v>
      </c>
      <c r="D1171" s="188" t="s">
        <v>2698</v>
      </c>
      <c r="E1171" s="4" t="s">
        <v>2881</v>
      </c>
      <c r="F1171" s="189"/>
      <c r="G1171" s="397"/>
      <c r="H1171" s="178"/>
    </row>
    <row r="1172" spans="2:8">
      <c r="B1172" s="186" t="s">
        <v>6767</v>
      </c>
      <c r="C1172" s="187" t="s">
        <v>6768</v>
      </c>
      <c r="D1172" s="188" t="s">
        <v>1845</v>
      </c>
      <c r="E1172" s="4" t="s">
        <v>2877</v>
      </c>
      <c r="F1172" s="189"/>
      <c r="G1172" s="397"/>
      <c r="H1172" s="178"/>
    </row>
    <row r="1173" spans="2:8" ht="33">
      <c r="B1173" s="186" t="s">
        <v>6769</v>
      </c>
      <c r="C1173" s="187" t="s">
        <v>6770</v>
      </c>
      <c r="D1173" s="188" t="s">
        <v>1845</v>
      </c>
      <c r="E1173" s="4" t="s">
        <v>2877</v>
      </c>
      <c r="F1173" s="189"/>
      <c r="G1173" s="397"/>
      <c r="H1173" s="178"/>
    </row>
    <row r="1174" spans="2:8">
      <c r="B1174" s="186" t="s">
        <v>6771</v>
      </c>
      <c r="C1174" s="187" t="s">
        <v>6772</v>
      </c>
      <c r="D1174" s="188" t="s">
        <v>1845</v>
      </c>
      <c r="E1174" s="4" t="s">
        <v>2877</v>
      </c>
      <c r="F1174" s="189"/>
      <c r="G1174" s="397"/>
      <c r="H1174" s="178"/>
    </row>
    <row r="1175" spans="2:8">
      <c r="B1175" s="186" t="s">
        <v>6773</v>
      </c>
      <c r="C1175" s="187" t="s">
        <v>6774</v>
      </c>
      <c r="D1175" s="188" t="s">
        <v>1845</v>
      </c>
      <c r="E1175" s="4" t="s">
        <v>2877</v>
      </c>
      <c r="F1175" s="189"/>
      <c r="G1175" s="397"/>
      <c r="H1175" s="178"/>
    </row>
    <row r="1176" spans="2:8">
      <c r="B1176" s="186" t="s">
        <v>6775</v>
      </c>
      <c r="C1176" s="187" t="s">
        <v>6776</v>
      </c>
      <c r="D1176" s="188" t="s">
        <v>1845</v>
      </c>
      <c r="E1176" s="4" t="s">
        <v>2877</v>
      </c>
      <c r="F1176" s="189"/>
      <c r="G1176" s="397"/>
      <c r="H1176" s="178"/>
    </row>
    <row r="1177" spans="2:8">
      <c r="B1177" s="186" t="s">
        <v>813</v>
      </c>
      <c r="C1177" s="187" t="s">
        <v>6777</v>
      </c>
      <c r="D1177" s="188" t="s">
        <v>2698</v>
      </c>
      <c r="E1177" s="4" t="s">
        <v>2881</v>
      </c>
      <c r="F1177" s="189"/>
      <c r="G1177" s="397"/>
      <c r="H1177" s="178"/>
    </row>
    <row r="1178" spans="2:8">
      <c r="B1178" s="186" t="s">
        <v>6778</v>
      </c>
      <c r="C1178" s="187" t="s">
        <v>6779</v>
      </c>
      <c r="D1178" s="188" t="s">
        <v>1845</v>
      </c>
      <c r="E1178" s="4" t="s">
        <v>2877</v>
      </c>
      <c r="F1178" s="189"/>
      <c r="G1178" s="397"/>
      <c r="H1178" s="178"/>
    </row>
    <row r="1179" spans="2:8">
      <c r="B1179" s="186" t="s">
        <v>6780</v>
      </c>
      <c r="C1179" s="187" t="s">
        <v>6781</v>
      </c>
      <c r="D1179" s="188" t="s">
        <v>1845</v>
      </c>
      <c r="E1179" s="4" t="s">
        <v>2877</v>
      </c>
      <c r="F1179" s="189"/>
      <c r="G1179" s="397"/>
      <c r="H1179" s="178"/>
    </row>
    <row r="1180" spans="2:8" ht="17.25" thickBot="1">
      <c r="B1180" s="186" t="s">
        <v>6782</v>
      </c>
      <c r="C1180" s="187" t="s">
        <v>6783</v>
      </c>
      <c r="D1180" s="188" t="s">
        <v>1845</v>
      </c>
      <c r="E1180" s="4" t="s">
        <v>2877</v>
      </c>
      <c r="F1180" s="189"/>
      <c r="G1180" s="398"/>
      <c r="H1180" s="178"/>
    </row>
    <row r="1181" spans="2:8" ht="20.100000000000001" customHeight="1" thickBot="1">
      <c r="B1181" s="297" t="s">
        <v>6487</v>
      </c>
      <c r="C1181" s="385"/>
      <c r="D1181" s="386"/>
      <c r="E1181" s="387"/>
      <c r="F1181" s="387"/>
      <c r="G1181" s="388"/>
      <c r="H1181" s="178"/>
    </row>
    <row r="1182" spans="2:8" ht="20.100000000000001" customHeight="1" thickBot="1">
      <c r="B1182" s="297" t="s">
        <v>6488</v>
      </c>
      <c r="C1182" s="385"/>
      <c r="D1182" s="386"/>
      <c r="E1182" s="387"/>
      <c r="F1182" s="387"/>
      <c r="G1182" s="388"/>
      <c r="H1182" s="178"/>
    </row>
    <row r="1183" spans="2:8" ht="30" customHeight="1">
      <c r="B1183" s="179" t="s">
        <v>6489</v>
      </c>
      <c r="C1183" s="180" t="s">
        <v>6784</v>
      </c>
      <c r="D1183" s="359" t="s">
        <v>1845</v>
      </c>
      <c r="E1183" s="184" t="s">
        <v>2264</v>
      </c>
      <c r="F1183" s="183"/>
      <c r="G1183" s="390" t="s">
        <v>6785</v>
      </c>
      <c r="H1183" s="178"/>
    </row>
    <row r="1184" spans="2:8">
      <c r="B1184" s="186" t="s">
        <v>6491</v>
      </c>
      <c r="C1184" s="187" t="s">
        <v>6786</v>
      </c>
      <c r="D1184" s="188" t="s">
        <v>5394</v>
      </c>
      <c r="E1184" s="4" t="s">
        <v>2264</v>
      </c>
      <c r="F1184" s="189"/>
      <c r="G1184" s="391"/>
      <c r="H1184" s="178"/>
    </row>
    <row r="1185" spans="2:8">
      <c r="B1185" s="186" t="s">
        <v>6494</v>
      </c>
      <c r="C1185" s="187" t="s">
        <v>6787</v>
      </c>
      <c r="D1185" s="188" t="s">
        <v>1845</v>
      </c>
      <c r="E1185" s="4" t="s">
        <v>2264</v>
      </c>
      <c r="F1185" s="189"/>
      <c r="G1185" s="391"/>
      <c r="H1185" s="178"/>
    </row>
    <row r="1186" spans="2:8" ht="33">
      <c r="B1186" s="186" t="s">
        <v>6788</v>
      </c>
      <c r="C1186" s="187" t="s">
        <v>6789</v>
      </c>
      <c r="D1186" s="188" t="s">
        <v>1920</v>
      </c>
      <c r="E1186" s="4" t="s">
        <v>5689</v>
      </c>
      <c r="F1186" s="189"/>
      <c r="G1186" s="391"/>
      <c r="H1186" s="178"/>
    </row>
    <row r="1187" spans="2:8">
      <c r="B1187" s="186" t="s">
        <v>6790</v>
      </c>
      <c r="C1187" s="187" t="s">
        <v>6791</v>
      </c>
      <c r="D1187" s="188" t="s">
        <v>1845</v>
      </c>
      <c r="E1187" s="4" t="s">
        <v>2264</v>
      </c>
      <c r="F1187" s="189"/>
      <c r="G1187" s="391"/>
      <c r="H1187" s="178"/>
    </row>
    <row r="1188" spans="2:8" ht="33">
      <c r="B1188" s="186" t="s">
        <v>6792</v>
      </c>
      <c r="C1188" s="187" t="s">
        <v>6793</v>
      </c>
      <c r="D1188" s="188" t="s">
        <v>1998</v>
      </c>
      <c r="E1188" s="4" t="s">
        <v>2264</v>
      </c>
      <c r="F1188" s="189"/>
      <c r="G1188" s="391"/>
      <c r="H1188" s="178"/>
    </row>
    <row r="1189" spans="2:8" ht="33">
      <c r="B1189" s="186" t="s">
        <v>6794</v>
      </c>
      <c r="C1189" s="187" t="s">
        <v>6795</v>
      </c>
      <c r="D1189" s="188" t="s">
        <v>1845</v>
      </c>
      <c r="E1189" s="4" t="s">
        <v>2264</v>
      </c>
      <c r="F1189" s="189"/>
      <c r="G1189" s="391"/>
      <c r="H1189" s="178"/>
    </row>
    <row r="1190" spans="2:8" ht="33">
      <c r="B1190" s="186" t="s">
        <v>6796</v>
      </c>
      <c r="C1190" s="187" t="s">
        <v>6797</v>
      </c>
      <c r="D1190" s="188" t="s">
        <v>2698</v>
      </c>
      <c r="E1190" s="4" t="s">
        <v>2264</v>
      </c>
      <c r="F1190" s="189"/>
      <c r="G1190" s="391"/>
      <c r="H1190" s="178"/>
    </row>
    <row r="1191" spans="2:8" ht="33">
      <c r="B1191" s="186" t="s">
        <v>6798</v>
      </c>
      <c r="C1191" s="187" t="s">
        <v>6799</v>
      </c>
      <c r="D1191" s="188" t="s">
        <v>1998</v>
      </c>
      <c r="E1191" s="4" t="s">
        <v>2264</v>
      </c>
      <c r="F1191" s="189"/>
      <c r="G1191" s="391"/>
      <c r="H1191" s="178"/>
    </row>
    <row r="1192" spans="2:8" ht="33">
      <c r="B1192" s="186" t="s">
        <v>6512</v>
      </c>
      <c r="C1192" s="187" t="s">
        <v>6800</v>
      </c>
      <c r="D1192" s="188" t="s">
        <v>1845</v>
      </c>
      <c r="E1192" s="4" t="s">
        <v>2264</v>
      </c>
      <c r="F1192" s="189"/>
      <c r="G1192" s="391"/>
      <c r="H1192" s="178"/>
    </row>
    <row r="1193" spans="2:8">
      <c r="B1193" s="186" t="s">
        <v>6801</v>
      </c>
      <c r="C1193" s="187" t="s">
        <v>6802</v>
      </c>
      <c r="D1193" s="188" t="s">
        <v>2518</v>
      </c>
      <c r="E1193" s="4" t="s">
        <v>2264</v>
      </c>
      <c r="F1193" s="189"/>
      <c r="G1193" s="391"/>
      <c r="H1193" s="178"/>
    </row>
    <row r="1194" spans="2:8" ht="33">
      <c r="B1194" s="186" t="s">
        <v>6803</v>
      </c>
      <c r="C1194" s="187" t="s">
        <v>6804</v>
      </c>
      <c r="D1194" s="188" t="s">
        <v>1920</v>
      </c>
      <c r="E1194" s="4" t="s">
        <v>5689</v>
      </c>
      <c r="F1194" s="189"/>
      <c r="G1194" s="391"/>
      <c r="H1194" s="178"/>
    </row>
    <row r="1195" spans="2:8">
      <c r="B1195" s="186" t="s">
        <v>6805</v>
      </c>
      <c r="C1195" s="187" t="s">
        <v>6806</v>
      </c>
      <c r="D1195" s="188" t="s">
        <v>1845</v>
      </c>
      <c r="E1195" s="4" t="s">
        <v>2264</v>
      </c>
      <c r="F1195" s="189"/>
      <c r="G1195" s="391"/>
      <c r="H1195" s="178"/>
    </row>
    <row r="1196" spans="2:8" ht="33">
      <c r="B1196" s="186" t="s">
        <v>6807</v>
      </c>
      <c r="C1196" s="187" t="s">
        <v>6808</v>
      </c>
      <c r="D1196" s="188" t="s">
        <v>1998</v>
      </c>
      <c r="E1196" s="4" t="s">
        <v>2264</v>
      </c>
      <c r="F1196" s="189"/>
      <c r="G1196" s="391"/>
      <c r="H1196" s="178"/>
    </row>
    <row r="1197" spans="2:8" ht="33">
      <c r="B1197" s="186" t="s">
        <v>6809</v>
      </c>
      <c r="C1197" s="187" t="s">
        <v>6810</v>
      </c>
      <c r="D1197" s="188" t="s">
        <v>1845</v>
      </c>
      <c r="E1197" s="4" t="s">
        <v>2264</v>
      </c>
      <c r="F1197" s="189"/>
      <c r="G1197" s="391"/>
      <c r="H1197" s="178"/>
    </row>
    <row r="1198" spans="2:8" ht="33">
      <c r="B1198" s="186" t="s">
        <v>6811</v>
      </c>
      <c r="C1198" s="187" t="s">
        <v>6812</v>
      </c>
      <c r="D1198" s="188" t="s">
        <v>2698</v>
      </c>
      <c r="E1198" s="4" t="s">
        <v>2264</v>
      </c>
      <c r="F1198" s="189"/>
      <c r="G1198" s="391"/>
      <c r="H1198" s="178"/>
    </row>
    <row r="1199" spans="2:8" ht="33">
      <c r="B1199" s="186" t="s">
        <v>6813</v>
      </c>
      <c r="C1199" s="187" t="s">
        <v>6814</v>
      </c>
      <c r="D1199" s="188" t="s">
        <v>1998</v>
      </c>
      <c r="E1199" s="4" t="s">
        <v>2264</v>
      </c>
      <c r="F1199" s="189"/>
      <c r="G1199" s="391"/>
      <c r="H1199" s="178"/>
    </row>
    <row r="1200" spans="2:8" ht="33">
      <c r="B1200" s="186" t="s">
        <v>6531</v>
      </c>
      <c r="C1200" s="187" t="s">
        <v>6815</v>
      </c>
      <c r="D1200" s="188" t="s">
        <v>1845</v>
      </c>
      <c r="E1200" s="4" t="s">
        <v>2264</v>
      </c>
      <c r="F1200" s="189"/>
      <c r="G1200" s="391"/>
      <c r="H1200" s="178"/>
    </row>
    <row r="1201" spans="2:8">
      <c r="B1201" s="186" t="s">
        <v>6816</v>
      </c>
      <c r="C1201" s="187" t="s">
        <v>6817</v>
      </c>
      <c r="D1201" s="188" t="s">
        <v>2518</v>
      </c>
      <c r="E1201" s="4" t="s">
        <v>2264</v>
      </c>
      <c r="F1201" s="189"/>
      <c r="G1201" s="391"/>
      <c r="H1201" s="178"/>
    </row>
    <row r="1202" spans="2:8" ht="33">
      <c r="B1202" s="186" t="s">
        <v>6818</v>
      </c>
      <c r="C1202" s="187" t="s">
        <v>6819</v>
      </c>
      <c r="D1202" s="188" t="s">
        <v>1920</v>
      </c>
      <c r="E1202" s="4" t="s">
        <v>5689</v>
      </c>
      <c r="F1202" s="189"/>
      <c r="G1202" s="391"/>
      <c r="H1202" s="178"/>
    </row>
    <row r="1203" spans="2:8">
      <c r="B1203" s="186" t="s">
        <v>6820</v>
      </c>
      <c r="C1203" s="187" t="s">
        <v>6821</v>
      </c>
      <c r="D1203" s="188" t="s">
        <v>1845</v>
      </c>
      <c r="E1203" s="4" t="s">
        <v>2264</v>
      </c>
      <c r="F1203" s="189"/>
      <c r="G1203" s="391"/>
      <c r="H1203" s="178"/>
    </row>
    <row r="1204" spans="2:8" ht="33">
      <c r="B1204" s="186" t="s">
        <v>6822</v>
      </c>
      <c r="C1204" s="187" t="s">
        <v>6823</v>
      </c>
      <c r="D1204" s="188" t="s">
        <v>1998</v>
      </c>
      <c r="E1204" s="4" t="s">
        <v>2264</v>
      </c>
      <c r="F1204" s="189"/>
      <c r="G1204" s="391"/>
      <c r="H1204" s="178"/>
    </row>
    <row r="1205" spans="2:8" ht="33">
      <c r="B1205" s="186" t="s">
        <v>6824</v>
      </c>
      <c r="C1205" s="187" t="s">
        <v>6825</v>
      </c>
      <c r="D1205" s="188" t="s">
        <v>1845</v>
      </c>
      <c r="E1205" s="4" t="s">
        <v>2264</v>
      </c>
      <c r="F1205" s="189"/>
      <c r="G1205" s="391"/>
      <c r="H1205" s="178"/>
    </row>
    <row r="1206" spans="2:8" ht="33">
      <c r="B1206" s="186" t="s">
        <v>6826</v>
      </c>
      <c r="C1206" s="187" t="s">
        <v>6827</v>
      </c>
      <c r="D1206" s="188" t="s">
        <v>2698</v>
      </c>
      <c r="E1206" s="4" t="s">
        <v>2264</v>
      </c>
      <c r="F1206" s="189"/>
      <c r="G1206" s="391"/>
      <c r="H1206" s="178"/>
    </row>
    <row r="1207" spans="2:8" ht="33">
      <c r="B1207" s="186" t="s">
        <v>6828</v>
      </c>
      <c r="C1207" s="187" t="s">
        <v>6829</v>
      </c>
      <c r="D1207" s="188" t="s">
        <v>1998</v>
      </c>
      <c r="E1207" s="4" t="s">
        <v>2264</v>
      </c>
      <c r="F1207" s="189"/>
      <c r="G1207" s="391"/>
      <c r="H1207" s="178"/>
    </row>
    <row r="1208" spans="2:8" ht="33">
      <c r="B1208" s="186" t="s">
        <v>6548</v>
      </c>
      <c r="C1208" s="187" t="s">
        <v>6830</v>
      </c>
      <c r="D1208" s="188" t="s">
        <v>1845</v>
      </c>
      <c r="E1208" s="4" t="s">
        <v>2264</v>
      </c>
      <c r="F1208" s="189"/>
      <c r="G1208" s="391"/>
      <c r="H1208" s="178"/>
    </row>
    <row r="1209" spans="2:8" ht="17.25" thickBot="1">
      <c r="B1209" s="186" t="s">
        <v>6831</v>
      </c>
      <c r="C1209" s="187" t="s">
        <v>6832</v>
      </c>
      <c r="D1209" s="188" t="s">
        <v>2518</v>
      </c>
      <c r="E1209" s="4" t="s">
        <v>2264</v>
      </c>
      <c r="F1209" s="189"/>
      <c r="G1209" s="392"/>
      <c r="H1209" s="178"/>
    </row>
    <row r="1210" spans="2:8" ht="20.100000000000001" customHeight="1" thickBot="1">
      <c r="B1210" s="297" t="s">
        <v>6552</v>
      </c>
      <c r="C1210" s="385"/>
      <c r="D1210" s="386"/>
      <c r="E1210" s="387"/>
      <c r="F1210" s="387"/>
      <c r="G1210" s="388"/>
      <c r="H1210" s="178"/>
    </row>
    <row r="1211" spans="2:8" ht="30" customHeight="1">
      <c r="B1211" s="179" t="s">
        <v>6833</v>
      </c>
      <c r="C1211" s="180" t="s">
        <v>6834</v>
      </c>
      <c r="D1211" s="359" t="s">
        <v>2518</v>
      </c>
      <c r="E1211" s="184" t="s">
        <v>2877</v>
      </c>
      <c r="F1211" s="183"/>
      <c r="G1211" s="390" t="s">
        <v>6835</v>
      </c>
      <c r="H1211" s="178"/>
    </row>
    <row r="1212" spans="2:8" ht="30" customHeight="1">
      <c r="B1212" s="186" t="s">
        <v>6556</v>
      </c>
      <c r="C1212" s="187" t="s">
        <v>6836</v>
      </c>
      <c r="D1212" s="188" t="s">
        <v>1845</v>
      </c>
      <c r="E1212" s="4" t="s">
        <v>2877</v>
      </c>
      <c r="F1212" s="189"/>
      <c r="G1212" s="391"/>
      <c r="H1212" s="178"/>
    </row>
    <row r="1213" spans="2:8">
      <c r="B1213" s="186" t="s">
        <v>6559</v>
      </c>
      <c r="C1213" s="187" t="s">
        <v>6837</v>
      </c>
      <c r="D1213" s="188" t="s">
        <v>5394</v>
      </c>
      <c r="E1213" s="4" t="s">
        <v>2877</v>
      </c>
      <c r="F1213" s="189"/>
      <c r="G1213" s="391"/>
      <c r="H1213" s="178"/>
    </row>
    <row r="1214" spans="2:8">
      <c r="B1214" s="186" t="s">
        <v>6561</v>
      </c>
      <c r="C1214" s="187" t="s">
        <v>6838</v>
      </c>
      <c r="D1214" s="188" t="s">
        <v>1845</v>
      </c>
      <c r="E1214" s="4" t="s">
        <v>2877</v>
      </c>
      <c r="F1214" s="189"/>
      <c r="G1214" s="391"/>
      <c r="H1214" s="178"/>
    </row>
    <row r="1215" spans="2:8" ht="33">
      <c r="B1215" s="186" t="s">
        <v>6839</v>
      </c>
      <c r="C1215" s="187" t="s">
        <v>6840</v>
      </c>
      <c r="D1215" s="188" t="s">
        <v>1920</v>
      </c>
      <c r="E1215" s="4" t="s">
        <v>2881</v>
      </c>
      <c r="F1215" s="189"/>
      <c r="G1215" s="391"/>
      <c r="H1215" s="178"/>
    </row>
    <row r="1216" spans="2:8">
      <c r="B1216" s="186" t="s">
        <v>6841</v>
      </c>
      <c r="C1216" s="187" t="s">
        <v>6842</v>
      </c>
      <c r="D1216" s="188" t="s">
        <v>1845</v>
      </c>
      <c r="E1216" s="4" t="s">
        <v>2877</v>
      </c>
      <c r="F1216" s="189"/>
      <c r="G1216" s="391"/>
      <c r="H1216" s="178"/>
    </row>
    <row r="1217" spans="2:8" ht="33">
      <c r="B1217" s="186" t="s">
        <v>6843</v>
      </c>
      <c r="C1217" s="187" t="s">
        <v>6844</v>
      </c>
      <c r="D1217" s="188" t="s">
        <v>1998</v>
      </c>
      <c r="E1217" s="4" t="s">
        <v>2877</v>
      </c>
      <c r="F1217" s="189"/>
      <c r="G1217" s="391"/>
      <c r="H1217" s="178"/>
    </row>
    <row r="1218" spans="2:8" ht="33">
      <c r="B1218" s="186" t="s">
        <v>6845</v>
      </c>
      <c r="C1218" s="187" t="s">
        <v>6846</v>
      </c>
      <c r="D1218" s="188" t="s">
        <v>1845</v>
      </c>
      <c r="E1218" s="4" t="s">
        <v>2877</v>
      </c>
      <c r="F1218" s="189"/>
      <c r="G1218" s="391"/>
      <c r="H1218" s="178"/>
    </row>
    <row r="1219" spans="2:8" ht="33">
      <c r="B1219" s="186" t="s">
        <v>6847</v>
      </c>
      <c r="C1219" s="187" t="s">
        <v>6848</v>
      </c>
      <c r="D1219" s="188" t="s">
        <v>2698</v>
      </c>
      <c r="E1219" s="4" t="s">
        <v>2877</v>
      </c>
      <c r="F1219" s="189"/>
      <c r="G1219" s="391"/>
      <c r="H1219" s="178"/>
    </row>
    <row r="1220" spans="2:8" ht="33">
      <c r="B1220" s="186" t="s">
        <v>6849</v>
      </c>
      <c r="C1220" s="187" t="s">
        <v>6850</v>
      </c>
      <c r="D1220" s="188" t="s">
        <v>1998</v>
      </c>
      <c r="E1220" s="4" t="s">
        <v>2877</v>
      </c>
      <c r="F1220" s="189"/>
      <c r="G1220" s="391"/>
      <c r="H1220" s="178"/>
    </row>
    <row r="1221" spans="2:8" ht="33">
      <c r="B1221" s="186" t="s">
        <v>6575</v>
      </c>
      <c r="C1221" s="187" t="s">
        <v>6851</v>
      </c>
      <c r="D1221" s="188" t="s">
        <v>1845</v>
      </c>
      <c r="E1221" s="4" t="s">
        <v>2877</v>
      </c>
      <c r="F1221" s="189"/>
      <c r="G1221" s="391"/>
      <c r="H1221" s="178"/>
    </row>
    <row r="1222" spans="2:8">
      <c r="B1222" s="186" t="s">
        <v>6852</v>
      </c>
      <c r="C1222" s="187" t="s">
        <v>6853</v>
      </c>
      <c r="D1222" s="188" t="s">
        <v>2518</v>
      </c>
      <c r="E1222" s="4" t="s">
        <v>2877</v>
      </c>
      <c r="F1222" s="189"/>
      <c r="G1222" s="391"/>
      <c r="H1222" s="178"/>
    </row>
    <row r="1223" spans="2:8" ht="33">
      <c r="B1223" s="186" t="s">
        <v>6854</v>
      </c>
      <c r="C1223" s="187" t="s">
        <v>6855</v>
      </c>
      <c r="D1223" s="188" t="s">
        <v>1920</v>
      </c>
      <c r="E1223" s="4" t="s">
        <v>2881</v>
      </c>
      <c r="F1223" s="189"/>
      <c r="G1223" s="391"/>
      <c r="H1223" s="178"/>
    </row>
    <row r="1224" spans="2:8">
      <c r="B1224" s="186" t="s">
        <v>6856</v>
      </c>
      <c r="C1224" s="187" t="s">
        <v>6857</v>
      </c>
      <c r="D1224" s="188" t="s">
        <v>1845</v>
      </c>
      <c r="E1224" s="4" t="s">
        <v>2877</v>
      </c>
      <c r="F1224" s="189"/>
      <c r="G1224" s="391"/>
      <c r="H1224" s="178"/>
    </row>
    <row r="1225" spans="2:8" ht="33">
      <c r="B1225" s="186" t="s">
        <v>6858</v>
      </c>
      <c r="C1225" s="187" t="s">
        <v>6859</v>
      </c>
      <c r="D1225" s="188" t="s">
        <v>1998</v>
      </c>
      <c r="E1225" s="4" t="s">
        <v>2877</v>
      </c>
      <c r="F1225" s="189"/>
      <c r="G1225" s="391"/>
      <c r="H1225" s="178"/>
    </row>
    <row r="1226" spans="2:8" ht="33">
      <c r="B1226" s="186" t="s">
        <v>6860</v>
      </c>
      <c r="C1226" s="187" t="s">
        <v>6861</v>
      </c>
      <c r="D1226" s="188" t="s">
        <v>1845</v>
      </c>
      <c r="E1226" s="4" t="s">
        <v>2877</v>
      </c>
      <c r="F1226" s="189"/>
      <c r="G1226" s="391"/>
      <c r="H1226" s="178"/>
    </row>
    <row r="1227" spans="2:8" ht="33">
      <c r="B1227" s="186" t="s">
        <v>6862</v>
      </c>
      <c r="C1227" s="187" t="s">
        <v>6863</v>
      </c>
      <c r="D1227" s="188" t="s">
        <v>2698</v>
      </c>
      <c r="E1227" s="4" t="s">
        <v>2877</v>
      </c>
      <c r="F1227" s="189"/>
      <c r="G1227" s="391"/>
      <c r="H1227" s="178"/>
    </row>
    <row r="1228" spans="2:8" ht="33">
      <c r="B1228" s="186" t="s">
        <v>6864</v>
      </c>
      <c r="C1228" s="187" t="s">
        <v>6865</v>
      </c>
      <c r="D1228" s="188" t="s">
        <v>1998</v>
      </c>
      <c r="E1228" s="4" t="s">
        <v>2877</v>
      </c>
      <c r="F1228" s="189"/>
      <c r="G1228" s="391"/>
      <c r="H1228" s="178"/>
    </row>
    <row r="1229" spans="2:8" ht="33">
      <c r="B1229" s="186" t="s">
        <v>6591</v>
      </c>
      <c r="C1229" s="187" t="s">
        <v>6866</v>
      </c>
      <c r="D1229" s="188" t="s">
        <v>1845</v>
      </c>
      <c r="E1229" s="4" t="s">
        <v>2877</v>
      </c>
      <c r="F1229" s="189"/>
      <c r="G1229" s="391"/>
      <c r="H1229" s="178"/>
    </row>
    <row r="1230" spans="2:8">
      <c r="B1230" s="186" t="s">
        <v>6867</v>
      </c>
      <c r="C1230" s="187" t="s">
        <v>6868</v>
      </c>
      <c r="D1230" s="188" t="s">
        <v>2518</v>
      </c>
      <c r="E1230" s="4" t="s">
        <v>2877</v>
      </c>
      <c r="F1230" s="189"/>
      <c r="G1230" s="391"/>
      <c r="H1230" s="178"/>
    </row>
    <row r="1231" spans="2:8" ht="33">
      <c r="B1231" s="186" t="s">
        <v>6869</v>
      </c>
      <c r="C1231" s="187" t="s">
        <v>6870</v>
      </c>
      <c r="D1231" s="188" t="s">
        <v>1920</v>
      </c>
      <c r="E1231" s="4" t="s">
        <v>2881</v>
      </c>
      <c r="F1231" s="189"/>
      <c r="G1231" s="391"/>
      <c r="H1231" s="178"/>
    </row>
    <row r="1232" spans="2:8">
      <c r="B1232" s="186" t="s">
        <v>6871</v>
      </c>
      <c r="C1232" s="187" t="s">
        <v>6872</v>
      </c>
      <c r="D1232" s="188" t="s">
        <v>1845</v>
      </c>
      <c r="E1232" s="4" t="s">
        <v>2877</v>
      </c>
      <c r="F1232" s="189"/>
      <c r="G1232" s="391"/>
      <c r="H1232" s="178"/>
    </row>
    <row r="1233" spans="2:8" ht="33">
      <c r="B1233" s="186" t="s">
        <v>6873</v>
      </c>
      <c r="C1233" s="187" t="s">
        <v>6874</v>
      </c>
      <c r="D1233" s="188" t="s">
        <v>1998</v>
      </c>
      <c r="E1233" s="4" t="s">
        <v>2877</v>
      </c>
      <c r="F1233" s="189"/>
      <c r="G1233" s="391"/>
      <c r="H1233" s="178"/>
    </row>
    <row r="1234" spans="2:8" ht="33">
      <c r="B1234" s="186" t="s">
        <v>6875</v>
      </c>
      <c r="C1234" s="187" t="s">
        <v>6876</v>
      </c>
      <c r="D1234" s="188" t="s">
        <v>1845</v>
      </c>
      <c r="E1234" s="4" t="s">
        <v>2877</v>
      </c>
      <c r="F1234" s="189"/>
      <c r="G1234" s="391"/>
      <c r="H1234" s="178"/>
    </row>
    <row r="1235" spans="2:8" ht="33">
      <c r="B1235" s="186" t="s">
        <v>6877</v>
      </c>
      <c r="C1235" s="187" t="s">
        <v>6878</v>
      </c>
      <c r="D1235" s="188" t="s">
        <v>2698</v>
      </c>
      <c r="E1235" s="4" t="s">
        <v>2877</v>
      </c>
      <c r="F1235" s="189"/>
      <c r="G1235" s="391"/>
      <c r="H1235" s="178"/>
    </row>
    <row r="1236" spans="2:8" ht="33">
      <c r="B1236" s="186" t="s">
        <v>6879</v>
      </c>
      <c r="C1236" s="187" t="s">
        <v>6880</v>
      </c>
      <c r="D1236" s="188" t="s">
        <v>1998</v>
      </c>
      <c r="E1236" s="4" t="s">
        <v>2877</v>
      </c>
      <c r="F1236" s="189"/>
      <c r="G1236" s="391"/>
      <c r="H1236" s="178"/>
    </row>
    <row r="1237" spans="2:8" ht="33">
      <c r="B1237" s="186" t="s">
        <v>6607</v>
      </c>
      <c r="C1237" s="187" t="s">
        <v>6881</v>
      </c>
      <c r="D1237" s="188" t="s">
        <v>1845</v>
      </c>
      <c r="E1237" s="4" t="s">
        <v>2877</v>
      </c>
      <c r="F1237" s="189"/>
      <c r="G1237" s="391"/>
      <c r="H1237" s="178"/>
    </row>
    <row r="1238" spans="2:8" ht="17.25" thickBot="1">
      <c r="B1238" s="186" t="s">
        <v>6882</v>
      </c>
      <c r="C1238" s="187" t="s">
        <v>6883</v>
      </c>
      <c r="D1238" s="188" t="s">
        <v>2518</v>
      </c>
      <c r="E1238" s="4" t="s">
        <v>2877</v>
      </c>
      <c r="F1238" s="189"/>
      <c r="G1238" s="392"/>
      <c r="H1238" s="178"/>
    </row>
    <row r="1239" spans="2:8" ht="20.100000000000001" customHeight="1" thickBot="1">
      <c r="B1239" s="297" t="s">
        <v>6611</v>
      </c>
      <c r="C1239" s="385"/>
      <c r="D1239" s="386"/>
      <c r="E1239" s="387"/>
      <c r="F1239" s="387"/>
      <c r="G1239" s="388"/>
      <c r="H1239" s="178"/>
    </row>
    <row r="1240" spans="2:8" ht="30" customHeight="1">
      <c r="B1240" s="179" t="s">
        <v>6884</v>
      </c>
      <c r="C1240" s="180" t="s">
        <v>6885</v>
      </c>
      <c r="D1240" s="359" t="s">
        <v>2518</v>
      </c>
      <c r="E1240" s="184" t="s">
        <v>2877</v>
      </c>
      <c r="F1240" s="183"/>
      <c r="G1240" s="390" t="s">
        <v>6886</v>
      </c>
      <c r="H1240" s="178"/>
    </row>
    <row r="1241" spans="2:8">
      <c r="B1241" s="186" t="s">
        <v>6614</v>
      </c>
      <c r="C1241" s="187" t="s">
        <v>6887</v>
      </c>
      <c r="D1241" s="188" t="s">
        <v>1845</v>
      </c>
      <c r="E1241" s="4" t="s">
        <v>2877</v>
      </c>
      <c r="F1241" s="189"/>
      <c r="G1241" s="391"/>
      <c r="H1241" s="178"/>
    </row>
    <row r="1242" spans="2:8">
      <c r="B1242" s="186" t="s">
        <v>6616</v>
      </c>
      <c r="C1242" s="187" t="s">
        <v>6888</v>
      </c>
      <c r="D1242" s="188" t="s">
        <v>5394</v>
      </c>
      <c r="E1242" s="4" t="s">
        <v>2877</v>
      </c>
      <c r="F1242" s="189"/>
      <c r="G1242" s="391"/>
      <c r="H1242" s="178"/>
    </row>
    <row r="1243" spans="2:8">
      <c r="B1243" s="186" t="s">
        <v>6618</v>
      </c>
      <c r="C1243" s="187" t="s">
        <v>6889</v>
      </c>
      <c r="D1243" s="188" t="s">
        <v>1845</v>
      </c>
      <c r="E1243" s="4" t="s">
        <v>2877</v>
      </c>
      <c r="F1243" s="189"/>
      <c r="G1243" s="391"/>
      <c r="H1243" s="178"/>
    </row>
    <row r="1244" spans="2:8" ht="33">
      <c r="B1244" s="186" t="s">
        <v>6890</v>
      </c>
      <c r="C1244" s="187" t="s">
        <v>6891</v>
      </c>
      <c r="D1244" s="188" t="s">
        <v>1920</v>
      </c>
      <c r="E1244" s="4" t="s">
        <v>2881</v>
      </c>
      <c r="F1244" s="189"/>
      <c r="G1244" s="391"/>
      <c r="H1244" s="178"/>
    </row>
    <row r="1245" spans="2:8">
      <c r="B1245" s="186" t="s">
        <v>6892</v>
      </c>
      <c r="C1245" s="187" t="s">
        <v>6893</v>
      </c>
      <c r="D1245" s="188" t="s">
        <v>1845</v>
      </c>
      <c r="E1245" s="4" t="s">
        <v>2877</v>
      </c>
      <c r="F1245" s="189"/>
      <c r="G1245" s="391"/>
      <c r="H1245" s="178"/>
    </row>
    <row r="1246" spans="2:8" ht="33">
      <c r="B1246" s="186" t="s">
        <v>6894</v>
      </c>
      <c r="C1246" s="187" t="s">
        <v>6895</v>
      </c>
      <c r="D1246" s="188" t="s">
        <v>1998</v>
      </c>
      <c r="E1246" s="4" t="s">
        <v>2877</v>
      </c>
      <c r="F1246" s="189"/>
      <c r="G1246" s="391"/>
      <c r="H1246" s="178"/>
    </row>
    <row r="1247" spans="2:8" ht="33">
      <c r="B1247" s="186" t="s">
        <v>6896</v>
      </c>
      <c r="C1247" s="187" t="s">
        <v>6897</v>
      </c>
      <c r="D1247" s="188" t="s">
        <v>1845</v>
      </c>
      <c r="E1247" s="4" t="s">
        <v>2877</v>
      </c>
      <c r="F1247" s="189"/>
      <c r="G1247" s="391"/>
      <c r="H1247" s="178"/>
    </row>
    <row r="1248" spans="2:8" ht="33">
      <c r="B1248" s="186" t="s">
        <v>6898</v>
      </c>
      <c r="C1248" s="187" t="s">
        <v>6899</v>
      </c>
      <c r="D1248" s="188" t="s">
        <v>2698</v>
      </c>
      <c r="E1248" s="4" t="s">
        <v>2877</v>
      </c>
      <c r="F1248" s="189"/>
      <c r="G1248" s="391"/>
      <c r="H1248" s="178"/>
    </row>
    <row r="1249" spans="2:8" ht="33">
      <c r="B1249" s="186" t="s">
        <v>6900</v>
      </c>
      <c r="C1249" s="187" t="s">
        <v>6901</v>
      </c>
      <c r="D1249" s="188" t="s">
        <v>1998</v>
      </c>
      <c r="E1249" s="4" t="s">
        <v>2877</v>
      </c>
      <c r="F1249" s="189"/>
      <c r="G1249" s="391"/>
      <c r="H1249" s="178"/>
    </row>
    <row r="1250" spans="2:8" ht="33">
      <c r="B1250" s="186" t="s">
        <v>6632</v>
      </c>
      <c r="C1250" s="187" t="s">
        <v>6902</v>
      </c>
      <c r="D1250" s="188" t="s">
        <v>1845</v>
      </c>
      <c r="E1250" s="4" t="s">
        <v>2877</v>
      </c>
      <c r="F1250" s="189"/>
      <c r="G1250" s="391"/>
      <c r="H1250" s="178"/>
    </row>
    <row r="1251" spans="2:8">
      <c r="B1251" s="186" t="s">
        <v>6903</v>
      </c>
      <c r="C1251" s="187" t="s">
        <v>6904</v>
      </c>
      <c r="D1251" s="188" t="s">
        <v>2518</v>
      </c>
      <c r="E1251" s="4" t="s">
        <v>2877</v>
      </c>
      <c r="F1251" s="189"/>
      <c r="G1251" s="391"/>
      <c r="H1251" s="178"/>
    </row>
    <row r="1252" spans="2:8" ht="33">
      <c r="B1252" s="186" t="s">
        <v>6905</v>
      </c>
      <c r="C1252" s="187" t="s">
        <v>6906</v>
      </c>
      <c r="D1252" s="188" t="s">
        <v>1920</v>
      </c>
      <c r="E1252" s="4" t="s">
        <v>2881</v>
      </c>
      <c r="F1252" s="189"/>
      <c r="G1252" s="391"/>
      <c r="H1252" s="178"/>
    </row>
    <row r="1253" spans="2:8">
      <c r="B1253" s="186" t="s">
        <v>6907</v>
      </c>
      <c r="C1253" s="187" t="s">
        <v>6908</v>
      </c>
      <c r="D1253" s="188" t="s">
        <v>1845</v>
      </c>
      <c r="E1253" s="4" t="s">
        <v>2877</v>
      </c>
      <c r="F1253" s="189"/>
      <c r="G1253" s="391"/>
      <c r="H1253" s="178"/>
    </row>
    <row r="1254" spans="2:8" ht="33">
      <c r="B1254" s="186" t="s">
        <v>6909</v>
      </c>
      <c r="C1254" s="187" t="s">
        <v>6910</v>
      </c>
      <c r="D1254" s="188" t="s">
        <v>1998</v>
      </c>
      <c r="E1254" s="4" t="s">
        <v>2877</v>
      </c>
      <c r="F1254" s="189"/>
      <c r="G1254" s="391"/>
      <c r="H1254" s="178"/>
    </row>
    <row r="1255" spans="2:8" ht="33">
      <c r="B1255" s="186" t="s">
        <v>6911</v>
      </c>
      <c r="C1255" s="187" t="s">
        <v>6912</v>
      </c>
      <c r="D1255" s="188" t="s">
        <v>1845</v>
      </c>
      <c r="E1255" s="4" t="s">
        <v>2877</v>
      </c>
      <c r="F1255" s="189"/>
      <c r="G1255" s="391"/>
      <c r="H1255" s="178"/>
    </row>
    <row r="1256" spans="2:8" ht="33">
      <c r="B1256" s="186" t="s">
        <v>6913</v>
      </c>
      <c r="C1256" s="187" t="s">
        <v>6914</v>
      </c>
      <c r="D1256" s="188" t="s">
        <v>2698</v>
      </c>
      <c r="E1256" s="4" t="s">
        <v>2877</v>
      </c>
      <c r="F1256" s="189"/>
      <c r="G1256" s="391"/>
      <c r="H1256" s="178"/>
    </row>
    <row r="1257" spans="2:8" ht="33">
      <c r="B1257" s="186" t="s">
        <v>6915</v>
      </c>
      <c r="C1257" s="187" t="s">
        <v>6916</v>
      </c>
      <c r="D1257" s="188" t="s">
        <v>1998</v>
      </c>
      <c r="E1257" s="4" t="s">
        <v>2877</v>
      </c>
      <c r="F1257" s="189"/>
      <c r="G1257" s="391"/>
      <c r="H1257" s="178"/>
    </row>
    <row r="1258" spans="2:8" ht="33">
      <c r="B1258" s="186" t="s">
        <v>6648</v>
      </c>
      <c r="C1258" s="187" t="s">
        <v>6917</v>
      </c>
      <c r="D1258" s="188" t="s">
        <v>1845</v>
      </c>
      <c r="E1258" s="4" t="s">
        <v>2877</v>
      </c>
      <c r="F1258" s="189"/>
      <c r="G1258" s="391"/>
      <c r="H1258" s="178"/>
    </row>
    <row r="1259" spans="2:8">
      <c r="B1259" s="186" t="s">
        <v>6918</v>
      </c>
      <c r="C1259" s="187" t="s">
        <v>6919</v>
      </c>
      <c r="D1259" s="188" t="s">
        <v>2518</v>
      </c>
      <c r="E1259" s="4" t="s">
        <v>2877</v>
      </c>
      <c r="F1259" s="189"/>
      <c r="G1259" s="391"/>
      <c r="H1259" s="178"/>
    </row>
    <row r="1260" spans="2:8" ht="33">
      <c r="B1260" s="186" t="s">
        <v>6920</v>
      </c>
      <c r="C1260" s="187" t="s">
        <v>6921</v>
      </c>
      <c r="D1260" s="188" t="s">
        <v>1920</v>
      </c>
      <c r="E1260" s="4" t="s">
        <v>2881</v>
      </c>
      <c r="F1260" s="189"/>
      <c r="G1260" s="391"/>
      <c r="H1260" s="178"/>
    </row>
    <row r="1261" spans="2:8">
      <c r="B1261" s="186" t="s">
        <v>6922</v>
      </c>
      <c r="C1261" s="187" t="s">
        <v>6923</v>
      </c>
      <c r="D1261" s="188" t="s">
        <v>1845</v>
      </c>
      <c r="E1261" s="4" t="s">
        <v>2877</v>
      </c>
      <c r="F1261" s="189"/>
      <c r="G1261" s="391"/>
      <c r="H1261" s="178"/>
    </row>
    <row r="1262" spans="2:8" ht="33">
      <c r="B1262" s="186" t="s">
        <v>6924</v>
      </c>
      <c r="C1262" s="187" t="s">
        <v>6925</v>
      </c>
      <c r="D1262" s="188" t="s">
        <v>1998</v>
      </c>
      <c r="E1262" s="4" t="s">
        <v>2877</v>
      </c>
      <c r="F1262" s="189"/>
      <c r="G1262" s="391"/>
      <c r="H1262" s="178"/>
    </row>
    <row r="1263" spans="2:8" ht="33">
      <c r="B1263" s="186" t="s">
        <v>6926</v>
      </c>
      <c r="C1263" s="187" t="s">
        <v>6927</v>
      </c>
      <c r="D1263" s="188" t="s">
        <v>1845</v>
      </c>
      <c r="E1263" s="4" t="s">
        <v>2877</v>
      </c>
      <c r="F1263" s="189"/>
      <c r="G1263" s="391"/>
      <c r="H1263" s="178"/>
    </row>
    <row r="1264" spans="2:8" ht="33">
      <c r="B1264" s="186" t="s">
        <v>6928</v>
      </c>
      <c r="C1264" s="187" t="s">
        <v>6929</v>
      </c>
      <c r="D1264" s="188" t="s">
        <v>2698</v>
      </c>
      <c r="E1264" s="4" t="s">
        <v>2877</v>
      </c>
      <c r="F1264" s="189"/>
      <c r="G1264" s="391"/>
      <c r="H1264" s="178"/>
    </row>
    <row r="1265" spans="2:8" ht="33">
      <c r="B1265" s="186" t="s">
        <v>6930</v>
      </c>
      <c r="C1265" s="187" t="s">
        <v>6931</v>
      </c>
      <c r="D1265" s="188" t="s">
        <v>1998</v>
      </c>
      <c r="E1265" s="4" t="s">
        <v>2877</v>
      </c>
      <c r="F1265" s="189"/>
      <c r="G1265" s="391"/>
      <c r="H1265" s="178"/>
    </row>
    <row r="1266" spans="2:8" ht="33">
      <c r="B1266" s="186" t="s">
        <v>6664</v>
      </c>
      <c r="C1266" s="187" t="s">
        <v>6932</v>
      </c>
      <c r="D1266" s="188" t="s">
        <v>1845</v>
      </c>
      <c r="E1266" s="4" t="s">
        <v>2877</v>
      </c>
      <c r="F1266" s="189"/>
      <c r="G1266" s="391"/>
      <c r="H1266" s="178"/>
    </row>
    <row r="1267" spans="2:8" ht="17.25" thickBot="1">
      <c r="B1267" s="186" t="s">
        <v>6933</v>
      </c>
      <c r="C1267" s="187" t="s">
        <v>6934</v>
      </c>
      <c r="D1267" s="188" t="s">
        <v>2518</v>
      </c>
      <c r="E1267" s="4" t="s">
        <v>2877</v>
      </c>
      <c r="F1267" s="189"/>
      <c r="G1267" s="392"/>
      <c r="H1267" s="178"/>
    </row>
    <row r="1268" spans="2:8" ht="20.100000000000001" customHeight="1" thickBot="1">
      <c r="B1268" s="297" t="s">
        <v>6668</v>
      </c>
      <c r="C1268" s="385"/>
      <c r="D1268" s="386"/>
      <c r="E1268" s="387"/>
      <c r="F1268" s="387"/>
      <c r="G1268" s="388"/>
      <c r="H1268" s="178"/>
    </row>
    <row r="1269" spans="2:8" ht="20.100000000000001" customHeight="1" thickBot="1">
      <c r="B1269" s="297" t="s">
        <v>6488</v>
      </c>
      <c r="C1269" s="385"/>
      <c r="D1269" s="386"/>
      <c r="E1269" s="387"/>
      <c r="F1269" s="387"/>
      <c r="G1269" s="388"/>
      <c r="H1269" s="178"/>
    </row>
    <row r="1270" spans="2:8" ht="30" customHeight="1">
      <c r="B1270" s="179" t="s">
        <v>6489</v>
      </c>
      <c r="C1270" s="180" t="s">
        <v>6935</v>
      </c>
      <c r="D1270" s="359" t="s">
        <v>1845</v>
      </c>
      <c r="E1270" s="184" t="s">
        <v>2264</v>
      </c>
      <c r="F1270" s="183"/>
      <c r="G1270" s="390" t="s">
        <v>6785</v>
      </c>
      <c r="H1270" s="178"/>
    </row>
    <row r="1271" spans="2:8">
      <c r="B1271" s="186" t="s">
        <v>6491</v>
      </c>
      <c r="C1271" s="187" t="s">
        <v>6936</v>
      </c>
      <c r="D1271" s="188" t="s">
        <v>5394</v>
      </c>
      <c r="E1271" s="4" t="s">
        <v>2264</v>
      </c>
      <c r="F1271" s="189"/>
      <c r="G1271" s="391"/>
      <c r="H1271" s="178"/>
    </row>
    <row r="1272" spans="2:8">
      <c r="B1272" s="186" t="s">
        <v>6494</v>
      </c>
      <c r="C1272" s="187" t="s">
        <v>6937</v>
      </c>
      <c r="D1272" s="188" t="s">
        <v>1845</v>
      </c>
      <c r="E1272" s="4" t="s">
        <v>2264</v>
      </c>
      <c r="F1272" s="189"/>
      <c r="G1272" s="391"/>
      <c r="H1272" s="178"/>
    </row>
    <row r="1273" spans="2:8" ht="33">
      <c r="B1273" s="186" t="s">
        <v>6788</v>
      </c>
      <c r="C1273" s="187" t="s">
        <v>6938</v>
      </c>
      <c r="D1273" s="188" t="s">
        <v>1920</v>
      </c>
      <c r="E1273" s="4" t="s">
        <v>5689</v>
      </c>
      <c r="F1273" s="189"/>
      <c r="G1273" s="391"/>
      <c r="H1273" s="178"/>
    </row>
    <row r="1274" spans="2:8">
      <c r="B1274" s="186" t="s">
        <v>6790</v>
      </c>
      <c r="C1274" s="187" t="s">
        <v>6939</v>
      </c>
      <c r="D1274" s="188" t="s">
        <v>1845</v>
      </c>
      <c r="E1274" s="4" t="s">
        <v>2264</v>
      </c>
      <c r="F1274" s="189"/>
      <c r="G1274" s="391"/>
      <c r="H1274" s="178"/>
    </row>
    <row r="1275" spans="2:8" ht="33">
      <c r="B1275" s="186" t="s">
        <v>6792</v>
      </c>
      <c r="C1275" s="187" t="s">
        <v>6940</v>
      </c>
      <c r="D1275" s="188" t="s">
        <v>1998</v>
      </c>
      <c r="E1275" s="4" t="s">
        <v>2264</v>
      </c>
      <c r="F1275" s="189"/>
      <c r="G1275" s="391"/>
      <c r="H1275" s="178"/>
    </row>
    <row r="1276" spans="2:8" ht="33">
      <c r="B1276" s="186" t="s">
        <v>6794</v>
      </c>
      <c r="C1276" s="187" t="s">
        <v>6941</v>
      </c>
      <c r="D1276" s="188" t="s">
        <v>1845</v>
      </c>
      <c r="E1276" s="4" t="s">
        <v>2264</v>
      </c>
      <c r="F1276" s="189"/>
      <c r="G1276" s="391"/>
      <c r="H1276" s="178"/>
    </row>
    <row r="1277" spans="2:8" ht="33">
      <c r="B1277" s="186" t="s">
        <v>6796</v>
      </c>
      <c r="C1277" s="187" t="s">
        <v>6942</v>
      </c>
      <c r="D1277" s="188" t="s">
        <v>2698</v>
      </c>
      <c r="E1277" s="4" t="s">
        <v>2264</v>
      </c>
      <c r="F1277" s="189"/>
      <c r="G1277" s="391"/>
      <c r="H1277" s="178"/>
    </row>
    <row r="1278" spans="2:8" ht="33">
      <c r="B1278" s="186" t="s">
        <v>6798</v>
      </c>
      <c r="C1278" s="187" t="s">
        <v>6943</v>
      </c>
      <c r="D1278" s="188" t="s">
        <v>1998</v>
      </c>
      <c r="E1278" s="4" t="s">
        <v>2264</v>
      </c>
      <c r="F1278" s="189"/>
      <c r="G1278" s="391"/>
      <c r="H1278" s="178"/>
    </row>
    <row r="1279" spans="2:8" ht="33">
      <c r="B1279" s="186" t="s">
        <v>6512</v>
      </c>
      <c r="C1279" s="187" t="s">
        <v>6944</v>
      </c>
      <c r="D1279" s="188" t="s">
        <v>1845</v>
      </c>
      <c r="E1279" s="4" t="s">
        <v>2264</v>
      </c>
      <c r="F1279" s="189"/>
      <c r="G1279" s="391"/>
      <c r="H1279" s="178"/>
    </row>
    <row r="1280" spans="2:8">
      <c r="B1280" s="186" t="s">
        <v>6801</v>
      </c>
      <c r="C1280" s="187" t="s">
        <v>6945</v>
      </c>
      <c r="D1280" s="188" t="s">
        <v>2518</v>
      </c>
      <c r="E1280" s="4" t="s">
        <v>2264</v>
      </c>
      <c r="F1280" s="189"/>
      <c r="G1280" s="391"/>
      <c r="H1280" s="178"/>
    </row>
    <row r="1281" spans="2:8" ht="33">
      <c r="B1281" s="186" t="s">
        <v>6803</v>
      </c>
      <c r="C1281" s="187" t="s">
        <v>6946</v>
      </c>
      <c r="D1281" s="188" t="s">
        <v>1920</v>
      </c>
      <c r="E1281" s="4" t="s">
        <v>5689</v>
      </c>
      <c r="F1281" s="189"/>
      <c r="G1281" s="391"/>
      <c r="H1281" s="178"/>
    </row>
    <row r="1282" spans="2:8">
      <c r="B1282" s="186" t="s">
        <v>6805</v>
      </c>
      <c r="C1282" s="187" t="s">
        <v>6947</v>
      </c>
      <c r="D1282" s="188" t="s">
        <v>1845</v>
      </c>
      <c r="E1282" s="4" t="s">
        <v>2264</v>
      </c>
      <c r="F1282" s="189"/>
      <c r="G1282" s="391"/>
      <c r="H1282" s="178"/>
    </row>
    <row r="1283" spans="2:8" ht="33">
      <c r="B1283" s="186" t="s">
        <v>6807</v>
      </c>
      <c r="C1283" s="187" t="s">
        <v>6948</v>
      </c>
      <c r="D1283" s="188" t="s">
        <v>1998</v>
      </c>
      <c r="E1283" s="4" t="s">
        <v>2264</v>
      </c>
      <c r="F1283" s="189"/>
      <c r="G1283" s="391"/>
      <c r="H1283" s="178"/>
    </row>
    <row r="1284" spans="2:8" ht="33">
      <c r="B1284" s="186" t="s">
        <v>6809</v>
      </c>
      <c r="C1284" s="187" t="s">
        <v>6949</v>
      </c>
      <c r="D1284" s="188" t="s">
        <v>1845</v>
      </c>
      <c r="E1284" s="4" t="s">
        <v>2264</v>
      </c>
      <c r="F1284" s="189"/>
      <c r="G1284" s="391"/>
      <c r="H1284" s="178"/>
    </row>
    <row r="1285" spans="2:8" ht="33">
      <c r="B1285" s="186" t="s">
        <v>6811</v>
      </c>
      <c r="C1285" s="187" t="s">
        <v>6950</v>
      </c>
      <c r="D1285" s="188" t="s">
        <v>2698</v>
      </c>
      <c r="E1285" s="4" t="s">
        <v>2264</v>
      </c>
      <c r="F1285" s="189"/>
      <c r="G1285" s="391"/>
      <c r="H1285" s="178"/>
    </row>
    <row r="1286" spans="2:8" ht="33">
      <c r="B1286" s="186" t="s">
        <v>6813</v>
      </c>
      <c r="C1286" s="187" t="s">
        <v>6951</v>
      </c>
      <c r="D1286" s="188" t="s">
        <v>1998</v>
      </c>
      <c r="E1286" s="4" t="s">
        <v>2264</v>
      </c>
      <c r="F1286" s="189"/>
      <c r="G1286" s="391"/>
      <c r="H1286" s="178"/>
    </row>
    <row r="1287" spans="2:8" ht="33">
      <c r="B1287" s="186" t="s">
        <v>6531</v>
      </c>
      <c r="C1287" s="187" t="s">
        <v>6952</v>
      </c>
      <c r="D1287" s="188" t="s">
        <v>1845</v>
      </c>
      <c r="E1287" s="4" t="s">
        <v>2264</v>
      </c>
      <c r="F1287" s="189"/>
      <c r="G1287" s="391"/>
      <c r="H1287" s="178"/>
    </row>
    <row r="1288" spans="2:8">
      <c r="B1288" s="186" t="s">
        <v>6816</v>
      </c>
      <c r="C1288" s="187" t="s">
        <v>6953</v>
      </c>
      <c r="D1288" s="188" t="s">
        <v>2518</v>
      </c>
      <c r="E1288" s="4" t="s">
        <v>2264</v>
      </c>
      <c r="F1288" s="189"/>
      <c r="G1288" s="391"/>
      <c r="H1288" s="178"/>
    </row>
    <row r="1289" spans="2:8" ht="33">
      <c r="B1289" s="186" t="s">
        <v>6818</v>
      </c>
      <c r="C1289" s="187" t="s">
        <v>6954</v>
      </c>
      <c r="D1289" s="188" t="s">
        <v>1920</v>
      </c>
      <c r="E1289" s="4" t="s">
        <v>5689</v>
      </c>
      <c r="F1289" s="189"/>
      <c r="G1289" s="391"/>
      <c r="H1289" s="178"/>
    </row>
    <row r="1290" spans="2:8">
      <c r="B1290" s="186" t="s">
        <v>6820</v>
      </c>
      <c r="C1290" s="187" t="s">
        <v>6955</v>
      </c>
      <c r="D1290" s="188" t="s">
        <v>1845</v>
      </c>
      <c r="E1290" s="4" t="s">
        <v>2264</v>
      </c>
      <c r="F1290" s="189"/>
      <c r="G1290" s="391"/>
      <c r="H1290" s="178"/>
    </row>
    <row r="1291" spans="2:8" ht="33">
      <c r="B1291" s="186" t="s">
        <v>6822</v>
      </c>
      <c r="C1291" s="187" t="s">
        <v>6956</v>
      </c>
      <c r="D1291" s="188" t="s">
        <v>1998</v>
      </c>
      <c r="E1291" s="4" t="s">
        <v>2264</v>
      </c>
      <c r="F1291" s="189"/>
      <c r="G1291" s="391"/>
      <c r="H1291" s="178"/>
    </row>
    <row r="1292" spans="2:8" ht="33">
      <c r="B1292" s="186" t="s">
        <v>6824</v>
      </c>
      <c r="C1292" s="187" t="s">
        <v>6957</v>
      </c>
      <c r="D1292" s="188" t="s">
        <v>1845</v>
      </c>
      <c r="E1292" s="4" t="s">
        <v>2264</v>
      </c>
      <c r="F1292" s="189"/>
      <c r="G1292" s="391"/>
      <c r="H1292" s="178"/>
    </row>
    <row r="1293" spans="2:8" ht="33">
      <c r="B1293" s="186" t="s">
        <v>6826</v>
      </c>
      <c r="C1293" s="187" t="s">
        <v>6958</v>
      </c>
      <c r="D1293" s="188" t="s">
        <v>2698</v>
      </c>
      <c r="E1293" s="4" t="s">
        <v>2264</v>
      </c>
      <c r="F1293" s="189"/>
      <c r="G1293" s="391"/>
      <c r="H1293" s="178"/>
    </row>
    <row r="1294" spans="2:8" ht="33">
      <c r="B1294" s="186" t="s">
        <v>6828</v>
      </c>
      <c r="C1294" s="187" t="s">
        <v>6959</v>
      </c>
      <c r="D1294" s="188" t="s">
        <v>1998</v>
      </c>
      <c r="E1294" s="4" t="s">
        <v>2264</v>
      </c>
      <c r="F1294" s="189"/>
      <c r="G1294" s="391"/>
      <c r="H1294" s="178"/>
    </row>
    <row r="1295" spans="2:8" ht="33">
      <c r="B1295" s="186" t="s">
        <v>6548</v>
      </c>
      <c r="C1295" s="187" t="s">
        <v>6960</v>
      </c>
      <c r="D1295" s="188" t="s">
        <v>1845</v>
      </c>
      <c r="E1295" s="4" t="s">
        <v>2264</v>
      </c>
      <c r="F1295" s="189"/>
      <c r="G1295" s="391"/>
      <c r="H1295" s="178"/>
    </row>
    <row r="1296" spans="2:8" ht="17.25" thickBot="1">
      <c r="B1296" s="186" t="s">
        <v>6831</v>
      </c>
      <c r="C1296" s="187" t="s">
        <v>6961</v>
      </c>
      <c r="D1296" s="188" t="s">
        <v>2518</v>
      </c>
      <c r="E1296" s="4" t="s">
        <v>2264</v>
      </c>
      <c r="F1296" s="189"/>
      <c r="G1296" s="392"/>
      <c r="H1296" s="178"/>
    </row>
    <row r="1297" spans="2:8" ht="20.100000000000001" customHeight="1" thickBot="1">
      <c r="B1297" s="297" t="s">
        <v>6552</v>
      </c>
      <c r="C1297" s="385"/>
      <c r="D1297" s="386"/>
      <c r="E1297" s="387"/>
      <c r="F1297" s="387"/>
      <c r="G1297" s="388"/>
      <c r="H1297" s="178"/>
    </row>
    <row r="1298" spans="2:8" ht="30" customHeight="1">
      <c r="B1298" s="179" t="s">
        <v>6833</v>
      </c>
      <c r="C1298" s="180" t="s">
        <v>6962</v>
      </c>
      <c r="D1298" s="359" t="s">
        <v>2518</v>
      </c>
      <c r="E1298" s="184" t="s">
        <v>2877</v>
      </c>
      <c r="F1298" s="183"/>
      <c r="G1298" s="390" t="s">
        <v>6835</v>
      </c>
      <c r="H1298" s="178"/>
    </row>
    <row r="1299" spans="2:8">
      <c r="B1299" s="186" t="s">
        <v>6556</v>
      </c>
      <c r="C1299" s="187" t="s">
        <v>6963</v>
      </c>
      <c r="D1299" s="188" t="s">
        <v>1845</v>
      </c>
      <c r="E1299" s="4" t="s">
        <v>2877</v>
      </c>
      <c r="F1299" s="189"/>
      <c r="G1299" s="391"/>
      <c r="H1299" s="178"/>
    </row>
    <row r="1300" spans="2:8">
      <c r="B1300" s="186" t="s">
        <v>6559</v>
      </c>
      <c r="C1300" s="187" t="s">
        <v>6964</v>
      </c>
      <c r="D1300" s="188" t="s">
        <v>5394</v>
      </c>
      <c r="E1300" s="4" t="s">
        <v>2877</v>
      </c>
      <c r="F1300" s="189"/>
      <c r="G1300" s="391"/>
      <c r="H1300" s="178"/>
    </row>
    <row r="1301" spans="2:8">
      <c r="B1301" s="186" t="s">
        <v>6561</v>
      </c>
      <c r="C1301" s="187" t="s">
        <v>6965</v>
      </c>
      <c r="D1301" s="188" t="s">
        <v>1845</v>
      </c>
      <c r="E1301" s="4" t="s">
        <v>2877</v>
      </c>
      <c r="F1301" s="189"/>
      <c r="G1301" s="391"/>
      <c r="H1301" s="178"/>
    </row>
    <row r="1302" spans="2:8" ht="33">
      <c r="B1302" s="186" t="s">
        <v>6839</v>
      </c>
      <c r="C1302" s="187" t="s">
        <v>6966</v>
      </c>
      <c r="D1302" s="188" t="s">
        <v>1920</v>
      </c>
      <c r="E1302" s="4" t="s">
        <v>2881</v>
      </c>
      <c r="F1302" s="189"/>
      <c r="G1302" s="391"/>
      <c r="H1302" s="178"/>
    </row>
    <row r="1303" spans="2:8">
      <c r="B1303" s="186" t="s">
        <v>6841</v>
      </c>
      <c r="C1303" s="187" t="s">
        <v>6967</v>
      </c>
      <c r="D1303" s="188" t="s">
        <v>1845</v>
      </c>
      <c r="E1303" s="4" t="s">
        <v>2877</v>
      </c>
      <c r="F1303" s="189"/>
      <c r="G1303" s="391"/>
      <c r="H1303" s="178"/>
    </row>
    <row r="1304" spans="2:8" ht="33">
      <c r="B1304" s="186" t="s">
        <v>6843</v>
      </c>
      <c r="C1304" s="187" t="s">
        <v>6968</v>
      </c>
      <c r="D1304" s="188" t="s">
        <v>1998</v>
      </c>
      <c r="E1304" s="4" t="s">
        <v>2877</v>
      </c>
      <c r="F1304" s="189"/>
      <c r="G1304" s="391"/>
      <c r="H1304" s="178"/>
    </row>
    <row r="1305" spans="2:8" ht="33">
      <c r="B1305" s="186" t="s">
        <v>6845</v>
      </c>
      <c r="C1305" s="187" t="s">
        <v>6969</v>
      </c>
      <c r="D1305" s="188" t="s">
        <v>1845</v>
      </c>
      <c r="E1305" s="4" t="s">
        <v>2877</v>
      </c>
      <c r="F1305" s="189"/>
      <c r="G1305" s="391"/>
      <c r="H1305" s="178"/>
    </row>
    <row r="1306" spans="2:8" ht="33">
      <c r="B1306" s="186" t="s">
        <v>6847</v>
      </c>
      <c r="C1306" s="187" t="s">
        <v>6970</v>
      </c>
      <c r="D1306" s="188" t="s">
        <v>2698</v>
      </c>
      <c r="E1306" s="4" t="s">
        <v>2877</v>
      </c>
      <c r="F1306" s="189"/>
      <c r="G1306" s="391"/>
      <c r="H1306" s="178"/>
    </row>
    <row r="1307" spans="2:8" ht="33">
      <c r="B1307" s="186" t="s">
        <v>6849</v>
      </c>
      <c r="C1307" s="187" t="s">
        <v>6971</v>
      </c>
      <c r="D1307" s="188" t="s">
        <v>1998</v>
      </c>
      <c r="E1307" s="4" t="s">
        <v>2877</v>
      </c>
      <c r="F1307" s="189"/>
      <c r="G1307" s="391"/>
      <c r="H1307" s="178"/>
    </row>
    <row r="1308" spans="2:8" ht="33">
      <c r="B1308" s="186" t="s">
        <v>6575</v>
      </c>
      <c r="C1308" s="187" t="s">
        <v>6972</v>
      </c>
      <c r="D1308" s="188" t="s">
        <v>1845</v>
      </c>
      <c r="E1308" s="4" t="s">
        <v>2877</v>
      </c>
      <c r="F1308" s="189"/>
      <c r="G1308" s="391"/>
      <c r="H1308" s="178"/>
    </row>
    <row r="1309" spans="2:8">
      <c r="B1309" s="186" t="s">
        <v>6852</v>
      </c>
      <c r="C1309" s="187" t="s">
        <v>6973</v>
      </c>
      <c r="D1309" s="188" t="s">
        <v>2518</v>
      </c>
      <c r="E1309" s="4" t="s">
        <v>2877</v>
      </c>
      <c r="F1309" s="189"/>
      <c r="G1309" s="391"/>
      <c r="H1309" s="178"/>
    </row>
    <row r="1310" spans="2:8" ht="33">
      <c r="B1310" s="186" t="s">
        <v>6854</v>
      </c>
      <c r="C1310" s="187" t="s">
        <v>6974</v>
      </c>
      <c r="D1310" s="188" t="s">
        <v>1920</v>
      </c>
      <c r="E1310" s="4" t="s">
        <v>2881</v>
      </c>
      <c r="F1310" s="189"/>
      <c r="G1310" s="391"/>
      <c r="H1310" s="178"/>
    </row>
    <row r="1311" spans="2:8">
      <c r="B1311" s="186" t="s">
        <v>6856</v>
      </c>
      <c r="C1311" s="187" t="s">
        <v>6975</v>
      </c>
      <c r="D1311" s="188" t="s">
        <v>1845</v>
      </c>
      <c r="E1311" s="4" t="s">
        <v>2877</v>
      </c>
      <c r="F1311" s="189"/>
      <c r="G1311" s="391"/>
      <c r="H1311" s="178"/>
    </row>
    <row r="1312" spans="2:8" ht="33">
      <c r="B1312" s="186" t="s">
        <v>6858</v>
      </c>
      <c r="C1312" s="187" t="s">
        <v>6976</v>
      </c>
      <c r="D1312" s="188" t="s">
        <v>1998</v>
      </c>
      <c r="E1312" s="4" t="s">
        <v>2877</v>
      </c>
      <c r="F1312" s="189"/>
      <c r="G1312" s="391"/>
      <c r="H1312" s="178"/>
    </row>
    <row r="1313" spans="2:8" ht="33">
      <c r="B1313" s="186" t="s">
        <v>6860</v>
      </c>
      <c r="C1313" s="187" t="s">
        <v>6977</v>
      </c>
      <c r="D1313" s="188" t="s">
        <v>1845</v>
      </c>
      <c r="E1313" s="4" t="s">
        <v>2877</v>
      </c>
      <c r="F1313" s="189"/>
      <c r="G1313" s="391"/>
      <c r="H1313" s="178"/>
    </row>
    <row r="1314" spans="2:8" ht="33">
      <c r="B1314" s="186" t="s">
        <v>6862</v>
      </c>
      <c r="C1314" s="187" t="s">
        <v>6978</v>
      </c>
      <c r="D1314" s="188" t="s">
        <v>2698</v>
      </c>
      <c r="E1314" s="4" t="s">
        <v>2877</v>
      </c>
      <c r="F1314" s="189"/>
      <c r="G1314" s="391"/>
      <c r="H1314" s="178"/>
    </row>
    <row r="1315" spans="2:8" ht="33">
      <c r="B1315" s="186" t="s">
        <v>6864</v>
      </c>
      <c r="C1315" s="187" t="s">
        <v>6979</v>
      </c>
      <c r="D1315" s="188" t="s">
        <v>1998</v>
      </c>
      <c r="E1315" s="4" t="s">
        <v>2877</v>
      </c>
      <c r="F1315" s="189"/>
      <c r="G1315" s="391"/>
      <c r="H1315" s="178"/>
    </row>
    <row r="1316" spans="2:8" ht="33">
      <c r="B1316" s="186" t="s">
        <v>6591</v>
      </c>
      <c r="C1316" s="187" t="s">
        <v>6980</v>
      </c>
      <c r="D1316" s="188" t="s">
        <v>1845</v>
      </c>
      <c r="E1316" s="4" t="s">
        <v>2877</v>
      </c>
      <c r="F1316" s="189"/>
      <c r="G1316" s="391"/>
      <c r="H1316" s="178"/>
    </row>
    <row r="1317" spans="2:8">
      <c r="B1317" s="186" t="s">
        <v>6867</v>
      </c>
      <c r="C1317" s="187" t="s">
        <v>6981</v>
      </c>
      <c r="D1317" s="188" t="s">
        <v>2518</v>
      </c>
      <c r="E1317" s="4" t="s">
        <v>2877</v>
      </c>
      <c r="F1317" s="189"/>
      <c r="G1317" s="391"/>
      <c r="H1317" s="178"/>
    </row>
    <row r="1318" spans="2:8" ht="33">
      <c r="B1318" s="186" t="s">
        <v>6869</v>
      </c>
      <c r="C1318" s="187" t="s">
        <v>6982</v>
      </c>
      <c r="D1318" s="188" t="s">
        <v>1920</v>
      </c>
      <c r="E1318" s="4" t="s">
        <v>2881</v>
      </c>
      <c r="F1318" s="189"/>
      <c r="G1318" s="391"/>
      <c r="H1318" s="178"/>
    </row>
    <row r="1319" spans="2:8">
      <c r="B1319" s="186" t="s">
        <v>6871</v>
      </c>
      <c r="C1319" s="187" t="s">
        <v>6983</v>
      </c>
      <c r="D1319" s="188" t="s">
        <v>1845</v>
      </c>
      <c r="E1319" s="4" t="s">
        <v>2877</v>
      </c>
      <c r="F1319" s="189"/>
      <c r="G1319" s="391"/>
      <c r="H1319" s="178"/>
    </row>
    <row r="1320" spans="2:8" ht="33">
      <c r="B1320" s="186" t="s">
        <v>6873</v>
      </c>
      <c r="C1320" s="187" t="s">
        <v>6984</v>
      </c>
      <c r="D1320" s="188" t="s">
        <v>1998</v>
      </c>
      <c r="E1320" s="4" t="s">
        <v>2877</v>
      </c>
      <c r="F1320" s="189"/>
      <c r="G1320" s="391"/>
      <c r="H1320" s="178"/>
    </row>
    <row r="1321" spans="2:8" ht="33">
      <c r="B1321" s="186" t="s">
        <v>6875</v>
      </c>
      <c r="C1321" s="187" t="s">
        <v>6985</v>
      </c>
      <c r="D1321" s="188" t="s">
        <v>1845</v>
      </c>
      <c r="E1321" s="4" t="s">
        <v>2877</v>
      </c>
      <c r="F1321" s="189"/>
      <c r="G1321" s="391"/>
      <c r="H1321" s="178"/>
    </row>
    <row r="1322" spans="2:8" ht="33">
      <c r="B1322" s="186" t="s">
        <v>6877</v>
      </c>
      <c r="C1322" s="187" t="s">
        <v>6986</v>
      </c>
      <c r="D1322" s="188" t="s">
        <v>2698</v>
      </c>
      <c r="E1322" s="4" t="s">
        <v>2877</v>
      </c>
      <c r="F1322" s="189"/>
      <c r="G1322" s="391"/>
      <c r="H1322" s="178"/>
    </row>
    <row r="1323" spans="2:8" ht="33">
      <c r="B1323" s="186" t="s">
        <v>6879</v>
      </c>
      <c r="C1323" s="187" t="s">
        <v>6987</v>
      </c>
      <c r="D1323" s="188" t="s">
        <v>1998</v>
      </c>
      <c r="E1323" s="4" t="s">
        <v>2877</v>
      </c>
      <c r="F1323" s="189"/>
      <c r="G1323" s="391"/>
      <c r="H1323" s="178"/>
    </row>
    <row r="1324" spans="2:8" ht="33">
      <c r="B1324" s="186" t="s">
        <v>6607</v>
      </c>
      <c r="C1324" s="187" t="s">
        <v>6988</v>
      </c>
      <c r="D1324" s="188" t="s">
        <v>1845</v>
      </c>
      <c r="E1324" s="4" t="s">
        <v>2877</v>
      </c>
      <c r="F1324" s="189"/>
      <c r="G1324" s="391"/>
      <c r="H1324" s="178"/>
    </row>
    <row r="1325" spans="2:8" ht="17.25" thickBot="1">
      <c r="B1325" s="186" t="s">
        <v>6882</v>
      </c>
      <c r="C1325" s="187" t="s">
        <v>6989</v>
      </c>
      <c r="D1325" s="188" t="s">
        <v>2518</v>
      </c>
      <c r="E1325" s="4" t="s">
        <v>2877</v>
      </c>
      <c r="F1325" s="189"/>
      <c r="G1325" s="392"/>
      <c r="H1325" s="178"/>
    </row>
    <row r="1326" spans="2:8" ht="20.100000000000001" customHeight="1" thickBot="1">
      <c r="B1326" s="297" t="s">
        <v>6611</v>
      </c>
      <c r="C1326" s="385"/>
      <c r="D1326" s="386"/>
      <c r="E1326" s="387"/>
      <c r="F1326" s="387"/>
      <c r="G1326" s="388"/>
      <c r="H1326" s="178"/>
    </row>
    <row r="1327" spans="2:8" ht="30" customHeight="1">
      <c r="B1327" s="179" t="s">
        <v>6884</v>
      </c>
      <c r="C1327" s="180" t="s">
        <v>6990</v>
      </c>
      <c r="D1327" s="359" t="s">
        <v>2518</v>
      </c>
      <c r="E1327" s="184" t="s">
        <v>2877</v>
      </c>
      <c r="F1327" s="183"/>
      <c r="G1327" s="390" t="s">
        <v>6886</v>
      </c>
      <c r="H1327" s="178"/>
    </row>
    <row r="1328" spans="2:8">
      <c r="B1328" s="186" t="s">
        <v>6614</v>
      </c>
      <c r="C1328" s="187" t="s">
        <v>6991</v>
      </c>
      <c r="D1328" s="188" t="s">
        <v>1845</v>
      </c>
      <c r="E1328" s="4" t="s">
        <v>2877</v>
      </c>
      <c r="F1328" s="189"/>
      <c r="G1328" s="391"/>
      <c r="H1328" s="178"/>
    </row>
    <row r="1329" spans="2:8">
      <c r="B1329" s="186" t="s">
        <v>6616</v>
      </c>
      <c r="C1329" s="187" t="s">
        <v>6992</v>
      </c>
      <c r="D1329" s="188" t="s">
        <v>5394</v>
      </c>
      <c r="E1329" s="4" t="s">
        <v>2877</v>
      </c>
      <c r="F1329" s="189"/>
      <c r="G1329" s="391"/>
      <c r="H1329" s="178"/>
    </row>
    <row r="1330" spans="2:8">
      <c r="B1330" s="186" t="s">
        <v>6618</v>
      </c>
      <c r="C1330" s="187" t="s">
        <v>6993</v>
      </c>
      <c r="D1330" s="188" t="s">
        <v>1845</v>
      </c>
      <c r="E1330" s="4" t="s">
        <v>2877</v>
      </c>
      <c r="F1330" s="189"/>
      <c r="G1330" s="391"/>
      <c r="H1330" s="178"/>
    </row>
    <row r="1331" spans="2:8" ht="33">
      <c r="B1331" s="186" t="s">
        <v>6890</v>
      </c>
      <c r="C1331" s="187" t="s">
        <v>6994</v>
      </c>
      <c r="D1331" s="188" t="s">
        <v>1920</v>
      </c>
      <c r="E1331" s="4" t="s">
        <v>2881</v>
      </c>
      <c r="F1331" s="189"/>
      <c r="G1331" s="391"/>
      <c r="H1331" s="178"/>
    </row>
    <row r="1332" spans="2:8">
      <c r="B1332" s="186" t="s">
        <v>6892</v>
      </c>
      <c r="C1332" s="187" t="s">
        <v>6995</v>
      </c>
      <c r="D1332" s="188" t="s">
        <v>1845</v>
      </c>
      <c r="E1332" s="4" t="s">
        <v>2877</v>
      </c>
      <c r="F1332" s="189"/>
      <c r="G1332" s="391"/>
      <c r="H1332" s="178"/>
    </row>
    <row r="1333" spans="2:8" ht="33">
      <c r="B1333" s="186" t="s">
        <v>6894</v>
      </c>
      <c r="C1333" s="187" t="s">
        <v>6996</v>
      </c>
      <c r="D1333" s="188" t="s">
        <v>1998</v>
      </c>
      <c r="E1333" s="4" t="s">
        <v>2877</v>
      </c>
      <c r="F1333" s="189"/>
      <c r="G1333" s="391"/>
      <c r="H1333" s="178"/>
    </row>
    <row r="1334" spans="2:8" ht="33">
      <c r="B1334" s="186" t="s">
        <v>6896</v>
      </c>
      <c r="C1334" s="187" t="s">
        <v>6997</v>
      </c>
      <c r="D1334" s="188" t="s">
        <v>1845</v>
      </c>
      <c r="E1334" s="4" t="s">
        <v>2877</v>
      </c>
      <c r="F1334" s="189"/>
      <c r="G1334" s="391"/>
      <c r="H1334" s="178"/>
    </row>
    <row r="1335" spans="2:8" ht="33">
      <c r="B1335" s="186" t="s">
        <v>6898</v>
      </c>
      <c r="C1335" s="187" t="s">
        <v>6998</v>
      </c>
      <c r="D1335" s="188" t="s">
        <v>2698</v>
      </c>
      <c r="E1335" s="4" t="s">
        <v>2877</v>
      </c>
      <c r="F1335" s="189"/>
      <c r="G1335" s="391"/>
      <c r="H1335" s="178"/>
    </row>
    <row r="1336" spans="2:8" ht="33">
      <c r="B1336" s="186" t="s">
        <v>6900</v>
      </c>
      <c r="C1336" s="187" t="s">
        <v>6999</v>
      </c>
      <c r="D1336" s="188" t="s">
        <v>1998</v>
      </c>
      <c r="E1336" s="4" t="s">
        <v>2877</v>
      </c>
      <c r="F1336" s="189"/>
      <c r="G1336" s="391"/>
      <c r="H1336" s="178"/>
    </row>
    <row r="1337" spans="2:8" ht="33">
      <c r="B1337" s="186" t="s">
        <v>6632</v>
      </c>
      <c r="C1337" s="187" t="s">
        <v>7000</v>
      </c>
      <c r="D1337" s="188" t="s">
        <v>1845</v>
      </c>
      <c r="E1337" s="4" t="s">
        <v>2877</v>
      </c>
      <c r="F1337" s="189"/>
      <c r="G1337" s="391"/>
      <c r="H1337" s="178"/>
    </row>
    <row r="1338" spans="2:8">
      <c r="B1338" s="186" t="s">
        <v>6903</v>
      </c>
      <c r="C1338" s="187" t="s">
        <v>7001</v>
      </c>
      <c r="D1338" s="188" t="s">
        <v>2518</v>
      </c>
      <c r="E1338" s="4" t="s">
        <v>2877</v>
      </c>
      <c r="F1338" s="189"/>
      <c r="G1338" s="391"/>
      <c r="H1338" s="178"/>
    </row>
    <row r="1339" spans="2:8" ht="33">
      <c r="B1339" s="186" t="s">
        <v>6905</v>
      </c>
      <c r="C1339" s="187" t="s">
        <v>7002</v>
      </c>
      <c r="D1339" s="188" t="s">
        <v>1920</v>
      </c>
      <c r="E1339" s="4" t="s">
        <v>2881</v>
      </c>
      <c r="F1339" s="189"/>
      <c r="G1339" s="391"/>
      <c r="H1339" s="178"/>
    </row>
    <row r="1340" spans="2:8">
      <c r="B1340" s="186" t="s">
        <v>6907</v>
      </c>
      <c r="C1340" s="187" t="s">
        <v>7003</v>
      </c>
      <c r="D1340" s="188" t="s">
        <v>1845</v>
      </c>
      <c r="E1340" s="4" t="s">
        <v>2877</v>
      </c>
      <c r="F1340" s="189"/>
      <c r="G1340" s="391"/>
      <c r="H1340" s="178"/>
    </row>
    <row r="1341" spans="2:8" ht="33">
      <c r="B1341" s="186" t="s">
        <v>6909</v>
      </c>
      <c r="C1341" s="187" t="s">
        <v>7004</v>
      </c>
      <c r="D1341" s="188" t="s">
        <v>1998</v>
      </c>
      <c r="E1341" s="4" t="s">
        <v>2877</v>
      </c>
      <c r="F1341" s="189"/>
      <c r="G1341" s="391"/>
      <c r="H1341" s="178"/>
    </row>
    <row r="1342" spans="2:8" ht="33">
      <c r="B1342" s="186" t="s">
        <v>6911</v>
      </c>
      <c r="C1342" s="187" t="s">
        <v>7005</v>
      </c>
      <c r="D1342" s="188" t="s">
        <v>1845</v>
      </c>
      <c r="E1342" s="4" t="s">
        <v>2877</v>
      </c>
      <c r="F1342" s="189"/>
      <c r="G1342" s="391"/>
      <c r="H1342" s="178"/>
    </row>
    <row r="1343" spans="2:8" ht="33">
      <c r="B1343" s="186" t="s">
        <v>6913</v>
      </c>
      <c r="C1343" s="187" t="s">
        <v>7006</v>
      </c>
      <c r="D1343" s="188" t="s">
        <v>2698</v>
      </c>
      <c r="E1343" s="4" t="s">
        <v>2877</v>
      </c>
      <c r="F1343" s="189"/>
      <c r="G1343" s="391"/>
      <c r="H1343" s="178"/>
    </row>
    <row r="1344" spans="2:8" ht="33">
      <c r="B1344" s="186" t="s">
        <v>6915</v>
      </c>
      <c r="C1344" s="187" t="s">
        <v>7007</v>
      </c>
      <c r="D1344" s="188" t="s">
        <v>1998</v>
      </c>
      <c r="E1344" s="4" t="s">
        <v>2877</v>
      </c>
      <c r="F1344" s="189"/>
      <c r="G1344" s="391"/>
      <c r="H1344" s="178"/>
    </row>
    <row r="1345" spans="2:8" ht="33">
      <c r="B1345" s="186" t="s">
        <v>6648</v>
      </c>
      <c r="C1345" s="187" t="s">
        <v>7008</v>
      </c>
      <c r="D1345" s="188" t="s">
        <v>1845</v>
      </c>
      <c r="E1345" s="4" t="s">
        <v>2877</v>
      </c>
      <c r="F1345" s="189"/>
      <c r="G1345" s="391"/>
      <c r="H1345" s="178"/>
    </row>
    <row r="1346" spans="2:8">
      <c r="B1346" s="186" t="s">
        <v>6918</v>
      </c>
      <c r="C1346" s="187" t="s">
        <v>7009</v>
      </c>
      <c r="D1346" s="188" t="s">
        <v>2518</v>
      </c>
      <c r="E1346" s="4" t="s">
        <v>2877</v>
      </c>
      <c r="F1346" s="189"/>
      <c r="G1346" s="391"/>
      <c r="H1346" s="178"/>
    </row>
    <row r="1347" spans="2:8" ht="33">
      <c r="B1347" s="186" t="s">
        <v>6920</v>
      </c>
      <c r="C1347" s="187" t="s">
        <v>7010</v>
      </c>
      <c r="D1347" s="188" t="s">
        <v>1920</v>
      </c>
      <c r="E1347" s="4" t="s">
        <v>2881</v>
      </c>
      <c r="F1347" s="189"/>
      <c r="G1347" s="391"/>
      <c r="H1347" s="178"/>
    </row>
    <row r="1348" spans="2:8">
      <c r="B1348" s="186" t="s">
        <v>6922</v>
      </c>
      <c r="C1348" s="187" t="s">
        <v>7011</v>
      </c>
      <c r="D1348" s="188" t="s">
        <v>1845</v>
      </c>
      <c r="E1348" s="4" t="s">
        <v>2877</v>
      </c>
      <c r="F1348" s="189"/>
      <c r="G1348" s="391"/>
      <c r="H1348" s="178"/>
    </row>
    <row r="1349" spans="2:8" ht="33">
      <c r="B1349" s="186" t="s">
        <v>6924</v>
      </c>
      <c r="C1349" s="187" t="s">
        <v>7012</v>
      </c>
      <c r="D1349" s="188" t="s">
        <v>1998</v>
      </c>
      <c r="E1349" s="4" t="s">
        <v>2877</v>
      </c>
      <c r="F1349" s="189"/>
      <c r="G1349" s="391"/>
      <c r="H1349" s="178"/>
    </row>
    <row r="1350" spans="2:8" ht="33">
      <c r="B1350" s="186" t="s">
        <v>6926</v>
      </c>
      <c r="C1350" s="187" t="s">
        <v>7013</v>
      </c>
      <c r="D1350" s="188" t="s">
        <v>1845</v>
      </c>
      <c r="E1350" s="4" t="s">
        <v>2877</v>
      </c>
      <c r="F1350" s="189"/>
      <c r="G1350" s="391"/>
      <c r="H1350" s="178"/>
    </row>
    <row r="1351" spans="2:8" ht="33">
      <c r="B1351" s="186" t="s">
        <v>6928</v>
      </c>
      <c r="C1351" s="187" t="s">
        <v>7014</v>
      </c>
      <c r="D1351" s="188" t="s">
        <v>2698</v>
      </c>
      <c r="E1351" s="4" t="s">
        <v>2877</v>
      </c>
      <c r="F1351" s="189"/>
      <c r="G1351" s="391"/>
      <c r="H1351" s="178"/>
    </row>
    <row r="1352" spans="2:8" ht="33">
      <c r="B1352" s="186" t="s">
        <v>6930</v>
      </c>
      <c r="C1352" s="187" t="s">
        <v>7015</v>
      </c>
      <c r="D1352" s="188" t="s">
        <v>1998</v>
      </c>
      <c r="E1352" s="4" t="s">
        <v>2877</v>
      </c>
      <c r="F1352" s="189"/>
      <c r="G1352" s="391"/>
      <c r="H1352" s="178"/>
    </row>
    <row r="1353" spans="2:8" ht="33">
      <c r="B1353" s="186" t="s">
        <v>6664</v>
      </c>
      <c r="C1353" s="187" t="s">
        <v>7016</v>
      </c>
      <c r="D1353" s="188" t="s">
        <v>1845</v>
      </c>
      <c r="E1353" s="4" t="s">
        <v>2877</v>
      </c>
      <c r="F1353" s="189"/>
      <c r="G1353" s="391"/>
      <c r="H1353" s="178"/>
    </row>
    <row r="1354" spans="2:8" ht="17.25" thickBot="1">
      <c r="B1354" s="186" t="s">
        <v>6933</v>
      </c>
      <c r="C1354" s="187" t="s">
        <v>7017</v>
      </c>
      <c r="D1354" s="188" t="s">
        <v>2518</v>
      </c>
      <c r="E1354" s="4" t="s">
        <v>2877</v>
      </c>
      <c r="F1354" s="189"/>
      <c r="G1354" s="392"/>
      <c r="H1354" s="178"/>
    </row>
    <row r="1355" spans="2:8">
      <c r="B1355" s="358" t="s">
        <v>7018</v>
      </c>
      <c r="C1355" s="231"/>
      <c r="D1355" s="232"/>
      <c r="E1355" s="200"/>
      <c r="F1355" s="200"/>
      <c r="G1355" s="311"/>
      <c r="H1355" s="178"/>
    </row>
    <row r="1356" spans="2:8" ht="17.25" thickBot="1">
      <c r="B1356" s="389" t="s">
        <v>6755</v>
      </c>
      <c r="C1356" s="236"/>
      <c r="D1356" s="237"/>
      <c r="E1356" s="238"/>
      <c r="F1356" s="238"/>
      <c r="G1356" s="263"/>
      <c r="H1356" s="178"/>
    </row>
    <row r="1357" spans="2:8">
      <c r="B1357" s="179" t="s">
        <v>477</v>
      </c>
      <c r="C1357" s="180" t="s">
        <v>7019</v>
      </c>
      <c r="D1357" s="359" t="s">
        <v>1998</v>
      </c>
      <c r="E1357" s="184" t="s">
        <v>5357</v>
      </c>
      <c r="F1357" s="183"/>
      <c r="G1357" s="390" t="s">
        <v>7020</v>
      </c>
      <c r="H1357" s="178"/>
    </row>
    <row r="1358" spans="2:8">
      <c r="B1358" s="186" t="s">
        <v>6758</v>
      </c>
      <c r="C1358" s="187" t="s">
        <v>7021</v>
      </c>
      <c r="D1358" s="188" t="s">
        <v>1845</v>
      </c>
      <c r="E1358" s="4" t="s">
        <v>2877</v>
      </c>
      <c r="F1358" s="189"/>
      <c r="G1358" s="391"/>
      <c r="H1358" s="178"/>
    </row>
    <row r="1359" spans="2:8">
      <c r="B1359" s="186" t="s">
        <v>6761</v>
      </c>
      <c r="C1359" s="187" t="s">
        <v>7022</v>
      </c>
      <c r="D1359" s="188" t="s">
        <v>1845</v>
      </c>
      <c r="E1359" s="4" t="s">
        <v>2877</v>
      </c>
      <c r="F1359" s="189"/>
      <c r="G1359" s="391"/>
      <c r="H1359" s="178"/>
    </row>
    <row r="1360" spans="2:8">
      <c r="B1360" s="186" t="s">
        <v>6763</v>
      </c>
      <c r="C1360" s="187" t="s">
        <v>7023</v>
      </c>
      <c r="D1360" s="188" t="s">
        <v>1845</v>
      </c>
      <c r="E1360" s="4" t="s">
        <v>2877</v>
      </c>
      <c r="F1360" s="189"/>
      <c r="G1360" s="391"/>
      <c r="H1360" s="178"/>
    </row>
    <row r="1361" spans="2:8">
      <c r="B1361" s="186" t="s">
        <v>6765</v>
      </c>
      <c r="C1361" s="187" t="s">
        <v>7024</v>
      </c>
      <c r="D1361" s="188" t="s">
        <v>2698</v>
      </c>
      <c r="E1361" s="4" t="s">
        <v>2881</v>
      </c>
      <c r="F1361" s="189"/>
      <c r="G1361" s="391"/>
      <c r="H1361" s="178"/>
    </row>
    <row r="1362" spans="2:8">
      <c r="B1362" s="186" t="s">
        <v>6767</v>
      </c>
      <c r="C1362" s="187" t="s">
        <v>7025</v>
      </c>
      <c r="D1362" s="188" t="s">
        <v>1845</v>
      </c>
      <c r="E1362" s="4" t="s">
        <v>2877</v>
      </c>
      <c r="F1362" s="189"/>
      <c r="G1362" s="391"/>
      <c r="H1362" s="178"/>
    </row>
    <row r="1363" spans="2:8" ht="33">
      <c r="B1363" s="186" t="s">
        <v>6769</v>
      </c>
      <c r="C1363" s="187" t="s">
        <v>7026</v>
      </c>
      <c r="D1363" s="188" t="s">
        <v>1845</v>
      </c>
      <c r="E1363" s="4" t="s">
        <v>2877</v>
      </c>
      <c r="F1363" s="189"/>
      <c r="G1363" s="391"/>
      <c r="H1363" s="178"/>
    </row>
    <row r="1364" spans="2:8">
      <c r="B1364" s="186" t="s">
        <v>6771</v>
      </c>
      <c r="C1364" s="187" t="s">
        <v>7027</v>
      </c>
      <c r="D1364" s="188" t="s">
        <v>1845</v>
      </c>
      <c r="E1364" s="4" t="s">
        <v>2877</v>
      </c>
      <c r="F1364" s="189"/>
      <c r="G1364" s="391"/>
      <c r="H1364" s="178"/>
    </row>
    <row r="1365" spans="2:8">
      <c r="B1365" s="186" t="s">
        <v>6773</v>
      </c>
      <c r="C1365" s="187" t="s">
        <v>7028</v>
      </c>
      <c r="D1365" s="188" t="s">
        <v>1845</v>
      </c>
      <c r="E1365" s="4" t="s">
        <v>2877</v>
      </c>
      <c r="F1365" s="189"/>
      <c r="G1365" s="391"/>
      <c r="H1365" s="178"/>
    </row>
    <row r="1366" spans="2:8">
      <c r="B1366" s="186" t="s">
        <v>6775</v>
      </c>
      <c r="C1366" s="187" t="s">
        <v>7029</v>
      </c>
      <c r="D1366" s="188" t="s">
        <v>1845</v>
      </c>
      <c r="E1366" s="4" t="s">
        <v>2877</v>
      </c>
      <c r="F1366" s="189"/>
      <c r="G1366" s="391"/>
      <c r="H1366" s="178"/>
    </row>
    <row r="1367" spans="2:8">
      <c r="B1367" s="186" t="s">
        <v>813</v>
      </c>
      <c r="C1367" s="187" t="s">
        <v>7030</v>
      </c>
      <c r="D1367" s="188" t="s">
        <v>2698</v>
      </c>
      <c r="E1367" s="4" t="s">
        <v>2881</v>
      </c>
      <c r="F1367" s="189"/>
      <c r="G1367" s="391"/>
      <c r="H1367" s="178"/>
    </row>
    <row r="1368" spans="2:8">
      <c r="B1368" s="186" t="s">
        <v>6778</v>
      </c>
      <c r="C1368" s="187" t="s">
        <v>7031</v>
      </c>
      <c r="D1368" s="188" t="s">
        <v>1845</v>
      </c>
      <c r="E1368" s="4" t="s">
        <v>2877</v>
      </c>
      <c r="F1368" s="189"/>
      <c r="G1368" s="391"/>
      <c r="H1368" s="178"/>
    </row>
    <row r="1369" spans="2:8">
      <c r="B1369" s="186" t="s">
        <v>6780</v>
      </c>
      <c r="C1369" s="187" t="s">
        <v>7032</v>
      </c>
      <c r="D1369" s="188" t="s">
        <v>1845</v>
      </c>
      <c r="E1369" s="4" t="s">
        <v>2877</v>
      </c>
      <c r="F1369" s="189"/>
      <c r="G1369" s="391"/>
      <c r="H1369" s="178"/>
    </row>
    <row r="1370" spans="2:8" ht="17.25" thickBot="1">
      <c r="B1370" s="186" t="s">
        <v>6782</v>
      </c>
      <c r="C1370" s="187" t="s">
        <v>7033</v>
      </c>
      <c r="D1370" s="188" t="s">
        <v>1845</v>
      </c>
      <c r="E1370" s="4" t="s">
        <v>2877</v>
      </c>
      <c r="F1370" s="189"/>
      <c r="G1370" s="392"/>
      <c r="H1370" s="178"/>
    </row>
    <row r="1371" spans="2:8" ht="20.100000000000001" customHeight="1" thickBot="1">
      <c r="B1371" s="297" t="s">
        <v>6487</v>
      </c>
      <c r="C1371" s="385"/>
      <c r="D1371" s="386"/>
      <c r="E1371" s="387"/>
      <c r="F1371" s="387"/>
      <c r="G1371" s="388"/>
      <c r="H1371" s="178"/>
    </row>
    <row r="1372" spans="2:8" ht="20.100000000000001" customHeight="1" thickBot="1">
      <c r="B1372" s="297" t="s">
        <v>6488</v>
      </c>
      <c r="C1372" s="385"/>
      <c r="D1372" s="386"/>
      <c r="E1372" s="387"/>
      <c r="F1372" s="387"/>
      <c r="G1372" s="388"/>
      <c r="H1372" s="178"/>
    </row>
    <row r="1373" spans="2:8">
      <c r="B1373" s="179" t="s">
        <v>6489</v>
      </c>
      <c r="C1373" s="180" t="s">
        <v>7034</v>
      </c>
      <c r="D1373" s="359" t="s">
        <v>1845</v>
      </c>
      <c r="E1373" s="184" t="s">
        <v>2264</v>
      </c>
      <c r="F1373" s="183"/>
      <c r="G1373" s="399" t="s">
        <v>7035</v>
      </c>
      <c r="H1373" s="178"/>
    </row>
    <row r="1374" spans="2:8">
      <c r="B1374" s="186" t="s">
        <v>6491</v>
      </c>
      <c r="C1374" s="187" t="s">
        <v>7036</v>
      </c>
      <c r="D1374" s="188" t="s">
        <v>5394</v>
      </c>
      <c r="E1374" s="4" t="s">
        <v>2264</v>
      </c>
      <c r="F1374" s="189"/>
      <c r="G1374" s="397"/>
      <c r="H1374" s="178"/>
    </row>
    <row r="1375" spans="2:8">
      <c r="B1375" s="186" t="s">
        <v>6494</v>
      </c>
      <c r="C1375" s="187" t="s">
        <v>7037</v>
      </c>
      <c r="D1375" s="188" t="s">
        <v>1845</v>
      </c>
      <c r="E1375" s="4" t="s">
        <v>2264</v>
      </c>
      <c r="F1375" s="189"/>
      <c r="G1375" s="397"/>
      <c r="H1375" s="178"/>
    </row>
    <row r="1376" spans="2:8" ht="33">
      <c r="B1376" s="186" t="s">
        <v>6788</v>
      </c>
      <c r="C1376" s="187" t="s">
        <v>7038</v>
      </c>
      <c r="D1376" s="188" t="s">
        <v>1920</v>
      </c>
      <c r="E1376" s="4" t="s">
        <v>5689</v>
      </c>
      <c r="F1376" s="189"/>
      <c r="G1376" s="397"/>
      <c r="H1376" s="178"/>
    </row>
    <row r="1377" spans="2:8">
      <c r="B1377" s="186" t="s">
        <v>6790</v>
      </c>
      <c r="C1377" s="187" t="s">
        <v>7039</v>
      </c>
      <c r="D1377" s="188" t="s">
        <v>1845</v>
      </c>
      <c r="E1377" s="4" t="s">
        <v>2264</v>
      </c>
      <c r="F1377" s="189"/>
      <c r="G1377" s="397"/>
      <c r="H1377" s="178"/>
    </row>
    <row r="1378" spans="2:8" ht="33">
      <c r="B1378" s="186" t="s">
        <v>6792</v>
      </c>
      <c r="C1378" s="187" t="s">
        <v>7040</v>
      </c>
      <c r="D1378" s="188" t="s">
        <v>1998</v>
      </c>
      <c r="E1378" s="4" t="s">
        <v>2264</v>
      </c>
      <c r="F1378" s="189"/>
      <c r="G1378" s="397"/>
      <c r="H1378" s="178"/>
    </row>
    <row r="1379" spans="2:8" ht="33">
      <c r="B1379" s="186" t="s">
        <v>6794</v>
      </c>
      <c r="C1379" s="187" t="s">
        <v>7041</v>
      </c>
      <c r="D1379" s="188" t="s">
        <v>1845</v>
      </c>
      <c r="E1379" s="4" t="s">
        <v>2264</v>
      </c>
      <c r="F1379" s="189"/>
      <c r="G1379" s="397"/>
      <c r="H1379" s="178"/>
    </row>
    <row r="1380" spans="2:8" ht="33">
      <c r="B1380" s="186" t="s">
        <v>6796</v>
      </c>
      <c r="C1380" s="187" t="s">
        <v>7042</v>
      </c>
      <c r="D1380" s="188" t="s">
        <v>2698</v>
      </c>
      <c r="E1380" s="4" t="s">
        <v>2264</v>
      </c>
      <c r="F1380" s="189"/>
      <c r="G1380" s="397"/>
      <c r="H1380" s="178"/>
    </row>
    <row r="1381" spans="2:8" ht="33">
      <c r="B1381" s="186" t="s">
        <v>6798</v>
      </c>
      <c r="C1381" s="187" t="s">
        <v>7043</v>
      </c>
      <c r="D1381" s="188" t="s">
        <v>1998</v>
      </c>
      <c r="E1381" s="4" t="s">
        <v>2264</v>
      </c>
      <c r="F1381" s="189"/>
      <c r="G1381" s="397"/>
      <c r="H1381" s="178"/>
    </row>
    <row r="1382" spans="2:8" ht="33">
      <c r="B1382" s="186" t="s">
        <v>6512</v>
      </c>
      <c r="C1382" s="187" t="s">
        <v>7044</v>
      </c>
      <c r="D1382" s="188" t="s">
        <v>1845</v>
      </c>
      <c r="E1382" s="4" t="s">
        <v>2264</v>
      </c>
      <c r="F1382" s="189"/>
      <c r="G1382" s="397"/>
      <c r="H1382" s="178"/>
    </row>
    <row r="1383" spans="2:8">
      <c r="B1383" s="186" t="s">
        <v>6801</v>
      </c>
      <c r="C1383" s="187" t="s">
        <v>7045</v>
      </c>
      <c r="D1383" s="188" t="s">
        <v>2518</v>
      </c>
      <c r="E1383" s="4" t="s">
        <v>2264</v>
      </c>
      <c r="F1383" s="189"/>
      <c r="G1383" s="397"/>
      <c r="H1383" s="178"/>
    </row>
    <row r="1384" spans="2:8" ht="33">
      <c r="B1384" s="186" t="s">
        <v>6803</v>
      </c>
      <c r="C1384" s="187" t="s">
        <v>7046</v>
      </c>
      <c r="D1384" s="188" t="s">
        <v>1920</v>
      </c>
      <c r="E1384" s="4" t="s">
        <v>5689</v>
      </c>
      <c r="F1384" s="189"/>
      <c r="G1384" s="397"/>
      <c r="H1384" s="178"/>
    </row>
    <row r="1385" spans="2:8">
      <c r="B1385" s="186" t="s">
        <v>6805</v>
      </c>
      <c r="C1385" s="187" t="s">
        <v>7047</v>
      </c>
      <c r="D1385" s="188" t="s">
        <v>1845</v>
      </c>
      <c r="E1385" s="4" t="s">
        <v>2264</v>
      </c>
      <c r="F1385" s="189"/>
      <c r="G1385" s="397"/>
      <c r="H1385" s="178"/>
    </row>
    <row r="1386" spans="2:8" ht="33">
      <c r="B1386" s="186" t="s">
        <v>6807</v>
      </c>
      <c r="C1386" s="187" t="s">
        <v>7048</v>
      </c>
      <c r="D1386" s="188" t="s">
        <v>1998</v>
      </c>
      <c r="E1386" s="4" t="s">
        <v>2264</v>
      </c>
      <c r="F1386" s="189"/>
      <c r="G1386" s="397"/>
      <c r="H1386" s="178"/>
    </row>
    <row r="1387" spans="2:8" ht="33">
      <c r="B1387" s="186" t="s">
        <v>6809</v>
      </c>
      <c r="C1387" s="187" t="s">
        <v>7049</v>
      </c>
      <c r="D1387" s="188" t="s">
        <v>1845</v>
      </c>
      <c r="E1387" s="4" t="s">
        <v>2264</v>
      </c>
      <c r="F1387" s="189"/>
      <c r="G1387" s="397"/>
      <c r="H1387" s="178"/>
    </row>
    <row r="1388" spans="2:8" ht="33">
      <c r="B1388" s="186" t="s">
        <v>6811</v>
      </c>
      <c r="C1388" s="187" t="s">
        <v>7050</v>
      </c>
      <c r="D1388" s="188" t="s">
        <v>2698</v>
      </c>
      <c r="E1388" s="4" t="s">
        <v>2264</v>
      </c>
      <c r="F1388" s="189"/>
      <c r="G1388" s="397"/>
      <c r="H1388" s="178"/>
    </row>
    <row r="1389" spans="2:8" ht="33">
      <c r="B1389" s="186" t="s">
        <v>6813</v>
      </c>
      <c r="C1389" s="187" t="s">
        <v>7051</v>
      </c>
      <c r="D1389" s="188" t="s">
        <v>1998</v>
      </c>
      <c r="E1389" s="4" t="s">
        <v>2264</v>
      </c>
      <c r="F1389" s="189"/>
      <c r="G1389" s="397"/>
      <c r="H1389" s="178"/>
    </row>
    <row r="1390" spans="2:8" ht="33">
      <c r="B1390" s="186" t="s">
        <v>6531</v>
      </c>
      <c r="C1390" s="187" t="s">
        <v>7052</v>
      </c>
      <c r="D1390" s="188" t="s">
        <v>1845</v>
      </c>
      <c r="E1390" s="4" t="s">
        <v>2264</v>
      </c>
      <c r="F1390" s="189"/>
      <c r="G1390" s="397"/>
      <c r="H1390" s="178"/>
    </row>
    <row r="1391" spans="2:8">
      <c r="B1391" s="186" t="s">
        <v>6816</v>
      </c>
      <c r="C1391" s="187" t="s">
        <v>7053</v>
      </c>
      <c r="D1391" s="188" t="s">
        <v>2518</v>
      </c>
      <c r="E1391" s="4" t="s">
        <v>2264</v>
      </c>
      <c r="F1391" s="189"/>
      <c r="G1391" s="397"/>
      <c r="H1391" s="178"/>
    </row>
    <row r="1392" spans="2:8" ht="33">
      <c r="B1392" s="186" t="s">
        <v>6818</v>
      </c>
      <c r="C1392" s="187" t="s">
        <v>7054</v>
      </c>
      <c r="D1392" s="188" t="s">
        <v>1920</v>
      </c>
      <c r="E1392" s="4" t="s">
        <v>5689</v>
      </c>
      <c r="F1392" s="189"/>
      <c r="G1392" s="397"/>
      <c r="H1392" s="178"/>
    </row>
    <row r="1393" spans="2:8">
      <c r="B1393" s="186" t="s">
        <v>6820</v>
      </c>
      <c r="C1393" s="187" t="s">
        <v>7055</v>
      </c>
      <c r="D1393" s="188" t="s">
        <v>1845</v>
      </c>
      <c r="E1393" s="4" t="s">
        <v>2264</v>
      </c>
      <c r="F1393" s="189"/>
      <c r="G1393" s="397"/>
      <c r="H1393" s="178"/>
    </row>
    <row r="1394" spans="2:8" ht="33">
      <c r="B1394" s="186" t="s">
        <v>6822</v>
      </c>
      <c r="C1394" s="187" t="s">
        <v>7056</v>
      </c>
      <c r="D1394" s="188" t="s">
        <v>1998</v>
      </c>
      <c r="E1394" s="4" t="s">
        <v>2264</v>
      </c>
      <c r="F1394" s="189"/>
      <c r="G1394" s="397"/>
      <c r="H1394" s="178"/>
    </row>
    <row r="1395" spans="2:8" ht="33">
      <c r="B1395" s="186" t="s">
        <v>6824</v>
      </c>
      <c r="C1395" s="187" t="s">
        <v>7057</v>
      </c>
      <c r="D1395" s="188" t="s">
        <v>1845</v>
      </c>
      <c r="E1395" s="4" t="s">
        <v>2264</v>
      </c>
      <c r="F1395" s="189"/>
      <c r="G1395" s="397"/>
      <c r="H1395" s="178"/>
    </row>
    <row r="1396" spans="2:8" ht="33">
      <c r="B1396" s="186" t="s">
        <v>6826</v>
      </c>
      <c r="C1396" s="187" t="s">
        <v>7058</v>
      </c>
      <c r="D1396" s="188" t="s">
        <v>2698</v>
      </c>
      <c r="E1396" s="4" t="s">
        <v>2264</v>
      </c>
      <c r="F1396" s="189"/>
      <c r="G1396" s="397"/>
      <c r="H1396" s="178"/>
    </row>
    <row r="1397" spans="2:8" ht="33">
      <c r="B1397" s="186" t="s">
        <v>6828</v>
      </c>
      <c r="C1397" s="187" t="s">
        <v>7059</v>
      </c>
      <c r="D1397" s="188" t="s">
        <v>1998</v>
      </c>
      <c r="E1397" s="4" t="s">
        <v>2264</v>
      </c>
      <c r="F1397" s="189"/>
      <c r="G1397" s="397"/>
      <c r="H1397" s="178"/>
    </row>
    <row r="1398" spans="2:8" ht="33">
      <c r="B1398" s="186" t="s">
        <v>6548</v>
      </c>
      <c r="C1398" s="187" t="s">
        <v>7060</v>
      </c>
      <c r="D1398" s="188" t="s">
        <v>1845</v>
      </c>
      <c r="E1398" s="4" t="s">
        <v>2264</v>
      </c>
      <c r="F1398" s="189"/>
      <c r="G1398" s="397"/>
      <c r="H1398" s="178"/>
    </row>
    <row r="1399" spans="2:8" ht="17.25" thickBot="1">
      <c r="B1399" s="186" t="s">
        <v>6831</v>
      </c>
      <c r="C1399" s="187" t="s">
        <v>7061</v>
      </c>
      <c r="D1399" s="188" t="s">
        <v>2518</v>
      </c>
      <c r="E1399" s="4" t="s">
        <v>2264</v>
      </c>
      <c r="F1399" s="189"/>
      <c r="G1399" s="398"/>
      <c r="H1399" s="178"/>
    </row>
    <row r="1400" spans="2:8" ht="20.100000000000001" customHeight="1" thickBot="1">
      <c r="B1400" s="297" t="s">
        <v>6552</v>
      </c>
      <c r="C1400" s="385"/>
      <c r="D1400" s="386"/>
      <c r="E1400" s="387"/>
      <c r="F1400" s="387"/>
      <c r="G1400" s="388"/>
      <c r="H1400" s="178"/>
    </row>
    <row r="1401" spans="2:8">
      <c r="B1401" s="179" t="s">
        <v>6833</v>
      </c>
      <c r="C1401" s="180" t="s">
        <v>7062</v>
      </c>
      <c r="D1401" s="359" t="s">
        <v>2518</v>
      </c>
      <c r="E1401" s="184" t="s">
        <v>2877</v>
      </c>
      <c r="F1401" s="183"/>
      <c r="G1401" s="390" t="s">
        <v>7063</v>
      </c>
      <c r="H1401" s="178"/>
    </row>
    <row r="1402" spans="2:8" ht="30" customHeight="1">
      <c r="B1402" s="186" t="s">
        <v>6556</v>
      </c>
      <c r="C1402" s="187" t="s">
        <v>7064</v>
      </c>
      <c r="D1402" s="188" t="s">
        <v>1845</v>
      </c>
      <c r="E1402" s="4" t="s">
        <v>2877</v>
      </c>
      <c r="F1402" s="189"/>
      <c r="G1402" s="391"/>
      <c r="H1402" s="178"/>
    </row>
    <row r="1403" spans="2:8">
      <c r="B1403" s="186" t="s">
        <v>6559</v>
      </c>
      <c r="C1403" s="187" t="s">
        <v>7065</v>
      </c>
      <c r="D1403" s="188" t="s">
        <v>5394</v>
      </c>
      <c r="E1403" s="4" t="s">
        <v>2877</v>
      </c>
      <c r="F1403" s="189"/>
      <c r="G1403" s="391"/>
      <c r="H1403" s="178"/>
    </row>
    <row r="1404" spans="2:8">
      <c r="B1404" s="186" t="s">
        <v>6561</v>
      </c>
      <c r="C1404" s="187" t="s">
        <v>7066</v>
      </c>
      <c r="D1404" s="188" t="s">
        <v>1845</v>
      </c>
      <c r="E1404" s="4" t="s">
        <v>2877</v>
      </c>
      <c r="F1404" s="189"/>
      <c r="G1404" s="391"/>
      <c r="H1404" s="178"/>
    </row>
    <row r="1405" spans="2:8" ht="33">
      <c r="B1405" s="186" t="s">
        <v>6839</v>
      </c>
      <c r="C1405" s="187" t="s">
        <v>7067</v>
      </c>
      <c r="D1405" s="188" t="s">
        <v>1920</v>
      </c>
      <c r="E1405" s="4" t="s">
        <v>2881</v>
      </c>
      <c r="F1405" s="189"/>
      <c r="G1405" s="391"/>
      <c r="H1405" s="178"/>
    </row>
    <row r="1406" spans="2:8">
      <c r="B1406" s="186" t="s">
        <v>6841</v>
      </c>
      <c r="C1406" s="187" t="s">
        <v>7068</v>
      </c>
      <c r="D1406" s="188" t="s">
        <v>1845</v>
      </c>
      <c r="E1406" s="4" t="s">
        <v>2877</v>
      </c>
      <c r="F1406" s="189"/>
      <c r="G1406" s="391"/>
      <c r="H1406" s="178"/>
    </row>
    <row r="1407" spans="2:8" ht="33">
      <c r="B1407" s="186" t="s">
        <v>6843</v>
      </c>
      <c r="C1407" s="187" t="s">
        <v>7069</v>
      </c>
      <c r="D1407" s="188" t="s">
        <v>1998</v>
      </c>
      <c r="E1407" s="4" t="s">
        <v>2877</v>
      </c>
      <c r="F1407" s="189"/>
      <c r="G1407" s="391"/>
      <c r="H1407" s="178"/>
    </row>
    <row r="1408" spans="2:8" ht="33">
      <c r="B1408" s="186" t="s">
        <v>6845</v>
      </c>
      <c r="C1408" s="187" t="s">
        <v>7070</v>
      </c>
      <c r="D1408" s="188" t="s">
        <v>1845</v>
      </c>
      <c r="E1408" s="4" t="s">
        <v>2877</v>
      </c>
      <c r="F1408" s="189"/>
      <c r="G1408" s="391"/>
      <c r="H1408" s="178"/>
    </row>
    <row r="1409" spans="2:8" ht="33">
      <c r="B1409" s="186" t="s">
        <v>6847</v>
      </c>
      <c r="C1409" s="187" t="s">
        <v>7071</v>
      </c>
      <c r="D1409" s="188" t="s">
        <v>2698</v>
      </c>
      <c r="E1409" s="4" t="s">
        <v>2877</v>
      </c>
      <c r="F1409" s="189"/>
      <c r="G1409" s="391"/>
      <c r="H1409" s="178"/>
    </row>
    <row r="1410" spans="2:8" ht="33">
      <c r="B1410" s="186" t="s">
        <v>6849</v>
      </c>
      <c r="C1410" s="187" t="s">
        <v>7072</v>
      </c>
      <c r="D1410" s="188" t="s">
        <v>1998</v>
      </c>
      <c r="E1410" s="4" t="s">
        <v>2877</v>
      </c>
      <c r="F1410" s="189"/>
      <c r="G1410" s="391"/>
      <c r="H1410" s="178"/>
    </row>
    <row r="1411" spans="2:8" ht="33">
      <c r="B1411" s="186" t="s">
        <v>6575</v>
      </c>
      <c r="C1411" s="187" t="s">
        <v>7073</v>
      </c>
      <c r="D1411" s="188" t="s">
        <v>1845</v>
      </c>
      <c r="E1411" s="4" t="s">
        <v>2877</v>
      </c>
      <c r="F1411" s="189"/>
      <c r="G1411" s="391"/>
      <c r="H1411" s="178"/>
    </row>
    <row r="1412" spans="2:8">
      <c r="B1412" s="186" t="s">
        <v>6852</v>
      </c>
      <c r="C1412" s="187" t="s">
        <v>7074</v>
      </c>
      <c r="D1412" s="188" t="s">
        <v>2518</v>
      </c>
      <c r="E1412" s="4" t="s">
        <v>2877</v>
      </c>
      <c r="F1412" s="189"/>
      <c r="G1412" s="391"/>
      <c r="H1412" s="178"/>
    </row>
    <row r="1413" spans="2:8" ht="33">
      <c r="B1413" s="186" t="s">
        <v>6854</v>
      </c>
      <c r="C1413" s="187" t="s">
        <v>7075</v>
      </c>
      <c r="D1413" s="188" t="s">
        <v>1920</v>
      </c>
      <c r="E1413" s="4" t="s">
        <v>2881</v>
      </c>
      <c r="F1413" s="189"/>
      <c r="G1413" s="391"/>
      <c r="H1413" s="178"/>
    </row>
    <row r="1414" spans="2:8">
      <c r="B1414" s="186" t="s">
        <v>6856</v>
      </c>
      <c r="C1414" s="187" t="s">
        <v>7076</v>
      </c>
      <c r="D1414" s="188" t="s">
        <v>1845</v>
      </c>
      <c r="E1414" s="4" t="s">
        <v>2877</v>
      </c>
      <c r="F1414" s="189"/>
      <c r="G1414" s="391"/>
      <c r="H1414" s="178"/>
    </row>
    <row r="1415" spans="2:8" ht="33">
      <c r="B1415" s="186" t="s">
        <v>6858</v>
      </c>
      <c r="C1415" s="187" t="s">
        <v>7077</v>
      </c>
      <c r="D1415" s="188" t="s">
        <v>1998</v>
      </c>
      <c r="E1415" s="4" t="s">
        <v>2877</v>
      </c>
      <c r="F1415" s="189"/>
      <c r="G1415" s="391"/>
      <c r="H1415" s="178"/>
    </row>
    <row r="1416" spans="2:8" ht="33">
      <c r="B1416" s="186" t="s">
        <v>6860</v>
      </c>
      <c r="C1416" s="187" t="s">
        <v>7078</v>
      </c>
      <c r="D1416" s="188" t="s">
        <v>1845</v>
      </c>
      <c r="E1416" s="4" t="s">
        <v>2877</v>
      </c>
      <c r="F1416" s="189"/>
      <c r="G1416" s="391"/>
      <c r="H1416" s="178"/>
    </row>
    <row r="1417" spans="2:8" ht="33">
      <c r="B1417" s="186" t="s">
        <v>6862</v>
      </c>
      <c r="C1417" s="187" t="s">
        <v>7079</v>
      </c>
      <c r="D1417" s="188" t="s">
        <v>2698</v>
      </c>
      <c r="E1417" s="4" t="s">
        <v>2877</v>
      </c>
      <c r="F1417" s="189"/>
      <c r="G1417" s="391"/>
      <c r="H1417" s="178"/>
    </row>
    <row r="1418" spans="2:8" ht="33">
      <c r="B1418" s="186" t="s">
        <v>6864</v>
      </c>
      <c r="C1418" s="187" t="s">
        <v>7080</v>
      </c>
      <c r="D1418" s="188" t="s">
        <v>1998</v>
      </c>
      <c r="E1418" s="4" t="s">
        <v>2877</v>
      </c>
      <c r="F1418" s="189"/>
      <c r="G1418" s="391"/>
      <c r="H1418" s="178"/>
    </row>
    <row r="1419" spans="2:8" ht="33">
      <c r="B1419" s="186" t="s">
        <v>6591</v>
      </c>
      <c r="C1419" s="187" t="s">
        <v>7081</v>
      </c>
      <c r="D1419" s="188" t="s">
        <v>1845</v>
      </c>
      <c r="E1419" s="4" t="s">
        <v>2877</v>
      </c>
      <c r="F1419" s="189"/>
      <c r="G1419" s="391"/>
      <c r="H1419" s="178"/>
    </row>
    <row r="1420" spans="2:8">
      <c r="B1420" s="186" t="s">
        <v>6867</v>
      </c>
      <c r="C1420" s="187" t="s">
        <v>7082</v>
      </c>
      <c r="D1420" s="188" t="s">
        <v>2518</v>
      </c>
      <c r="E1420" s="4" t="s">
        <v>2877</v>
      </c>
      <c r="F1420" s="189"/>
      <c r="G1420" s="391"/>
      <c r="H1420" s="178"/>
    </row>
    <row r="1421" spans="2:8" ht="33">
      <c r="B1421" s="186" t="s">
        <v>6869</v>
      </c>
      <c r="C1421" s="187" t="s">
        <v>7083</v>
      </c>
      <c r="D1421" s="188" t="s">
        <v>1920</v>
      </c>
      <c r="E1421" s="4" t="s">
        <v>2881</v>
      </c>
      <c r="F1421" s="189"/>
      <c r="G1421" s="391"/>
      <c r="H1421" s="178"/>
    </row>
    <row r="1422" spans="2:8">
      <c r="B1422" s="186" t="s">
        <v>6871</v>
      </c>
      <c r="C1422" s="187" t="s">
        <v>7084</v>
      </c>
      <c r="D1422" s="188" t="s">
        <v>1845</v>
      </c>
      <c r="E1422" s="4" t="s">
        <v>2877</v>
      </c>
      <c r="F1422" s="189"/>
      <c r="G1422" s="391"/>
      <c r="H1422" s="178"/>
    </row>
    <row r="1423" spans="2:8" ht="33">
      <c r="B1423" s="186" t="s">
        <v>6873</v>
      </c>
      <c r="C1423" s="187" t="s">
        <v>7085</v>
      </c>
      <c r="D1423" s="188" t="s">
        <v>1998</v>
      </c>
      <c r="E1423" s="4" t="s">
        <v>2877</v>
      </c>
      <c r="F1423" s="189"/>
      <c r="G1423" s="391"/>
      <c r="H1423" s="178"/>
    </row>
    <row r="1424" spans="2:8" ht="33">
      <c r="B1424" s="186" t="s">
        <v>6875</v>
      </c>
      <c r="C1424" s="187" t="s">
        <v>7086</v>
      </c>
      <c r="D1424" s="188" t="s">
        <v>1845</v>
      </c>
      <c r="E1424" s="4" t="s">
        <v>2877</v>
      </c>
      <c r="F1424" s="189"/>
      <c r="G1424" s="391"/>
      <c r="H1424" s="178"/>
    </row>
    <row r="1425" spans="2:8" ht="33">
      <c r="B1425" s="186" t="s">
        <v>6877</v>
      </c>
      <c r="C1425" s="187" t="s">
        <v>7087</v>
      </c>
      <c r="D1425" s="188" t="s">
        <v>2698</v>
      </c>
      <c r="E1425" s="4" t="s">
        <v>2877</v>
      </c>
      <c r="F1425" s="189"/>
      <c r="G1425" s="391"/>
      <c r="H1425" s="178"/>
    </row>
    <row r="1426" spans="2:8" ht="33">
      <c r="B1426" s="186" t="s">
        <v>6879</v>
      </c>
      <c r="C1426" s="187" t="s">
        <v>7088</v>
      </c>
      <c r="D1426" s="188" t="s">
        <v>1998</v>
      </c>
      <c r="E1426" s="4" t="s">
        <v>2877</v>
      </c>
      <c r="F1426" s="189"/>
      <c r="G1426" s="391"/>
      <c r="H1426" s="178"/>
    </row>
    <row r="1427" spans="2:8" ht="33">
      <c r="B1427" s="186" t="s">
        <v>6607</v>
      </c>
      <c r="C1427" s="187" t="s">
        <v>7089</v>
      </c>
      <c r="D1427" s="188" t="s">
        <v>1845</v>
      </c>
      <c r="E1427" s="4" t="s">
        <v>2877</v>
      </c>
      <c r="F1427" s="189"/>
      <c r="G1427" s="391"/>
      <c r="H1427" s="178"/>
    </row>
    <row r="1428" spans="2:8" ht="17.25" thickBot="1">
      <c r="B1428" s="186" t="s">
        <v>6882</v>
      </c>
      <c r="C1428" s="187" t="s">
        <v>7090</v>
      </c>
      <c r="D1428" s="188" t="s">
        <v>2518</v>
      </c>
      <c r="E1428" s="4" t="s">
        <v>2877</v>
      </c>
      <c r="F1428" s="189"/>
      <c r="G1428" s="392"/>
      <c r="H1428" s="178"/>
    </row>
    <row r="1429" spans="2:8" ht="20.100000000000001" customHeight="1" thickBot="1">
      <c r="B1429" s="297" t="s">
        <v>6611</v>
      </c>
      <c r="C1429" s="385"/>
      <c r="D1429" s="386"/>
      <c r="E1429" s="387"/>
      <c r="F1429" s="387"/>
      <c r="G1429" s="388"/>
      <c r="H1429" s="178"/>
    </row>
    <row r="1430" spans="2:8" ht="30" customHeight="1">
      <c r="B1430" s="179" t="s">
        <v>6884</v>
      </c>
      <c r="C1430" s="180" t="s">
        <v>7091</v>
      </c>
      <c r="D1430" s="359" t="s">
        <v>2518</v>
      </c>
      <c r="E1430" s="184" t="s">
        <v>2877</v>
      </c>
      <c r="F1430" s="183"/>
      <c r="G1430" s="390" t="s">
        <v>7092</v>
      </c>
      <c r="H1430" s="178"/>
    </row>
    <row r="1431" spans="2:8">
      <c r="B1431" s="186" t="s">
        <v>6614</v>
      </c>
      <c r="C1431" s="187" t="s">
        <v>7093</v>
      </c>
      <c r="D1431" s="188" t="s">
        <v>1845</v>
      </c>
      <c r="E1431" s="4" t="s">
        <v>2877</v>
      </c>
      <c r="F1431" s="189"/>
      <c r="G1431" s="391"/>
      <c r="H1431" s="178"/>
    </row>
    <row r="1432" spans="2:8">
      <c r="B1432" s="186" t="s">
        <v>6616</v>
      </c>
      <c r="C1432" s="187" t="s">
        <v>7094</v>
      </c>
      <c r="D1432" s="188" t="s">
        <v>5394</v>
      </c>
      <c r="E1432" s="4" t="s">
        <v>2877</v>
      </c>
      <c r="F1432" s="189"/>
      <c r="G1432" s="391"/>
      <c r="H1432" s="178"/>
    </row>
    <row r="1433" spans="2:8">
      <c r="B1433" s="186" t="s">
        <v>6618</v>
      </c>
      <c r="C1433" s="187" t="s">
        <v>7095</v>
      </c>
      <c r="D1433" s="188" t="s">
        <v>1845</v>
      </c>
      <c r="E1433" s="4" t="s">
        <v>2877</v>
      </c>
      <c r="F1433" s="189"/>
      <c r="G1433" s="391"/>
      <c r="H1433" s="178"/>
    </row>
    <row r="1434" spans="2:8" ht="33">
      <c r="B1434" s="186" t="s">
        <v>6890</v>
      </c>
      <c r="C1434" s="187" t="s">
        <v>7096</v>
      </c>
      <c r="D1434" s="188" t="s">
        <v>1920</v>
      </c>
      <c r="E1434" s="4" t="s">
        <v>2881</v>
      </c>
      <c r="F1434" s="189"/>
      <c r="G1434" s="391"/>
      <c r="H1434" s="178"/>
    </row>
    <row r="1435" spans="2:8">
      <c r="B1435" s="186" t="s">
        <v>6892</v>
      </c>
      <c r="C1435" s="187" t="s">
        <v>7097</v>
      </c>
      <c r="D1435" s="188" t="s">
        <v>1845</v>
      </c>
      <c r="E1435" s="4" t="s">
        <v>2877</v>
      </c>
      <c r="F1435" s="189"/>
      <c r="G1435" s="391"/>
      <c r="H1435" s="178"/>
    </row>
    <row r="1436" spans="2:8" ht="33">
      <c r="B1436" s="186" t="s">
        <v>6894</v>
      </c>
      <c r="C1436" s="187" t="s">
        <v>7098</v>
      </c>
      <c r="D1436" s="188" t="s">
        <v>1998</v>
      </c>
      <c r="E1436" s="4" t="s">
        <v>2877</v>
      </c>
      <c r="F1436" s="189"/>
      <c r="G1436" s="391"/>
      <c r="H1436" s="178"/>
    </row>
    <row r="1437" spans="2:8" ht="33">
      <c r="B1437" s="186" t="s">
        <v>6896</v>
      </c>
      <c r="C1437" s="187" t="s">
        <v>7099</v>
      </c>
      <c r="D1437" s="188" t="s">
        <v>1845</v>
      </c>
      <c r="E1437" s="4" t="s">
        <v>2877</v>
      </c>
      <c r="F1437" s="189"/>
      <c r="G1437" s="391"/>
      <c r="H1437" s="178"/>
    </row>
    <row r="1438" spans="2:8" ht="33">
      <c r="B1438" s="186" t="s">
        <v>6898</v>
      </c>
      <c r="C1438" s="187" t="s">
        <v>7100</v>
      </c>
      <c r="D1438" s="188" t="s">
        <v>2698</v>
      </c>
      <c r="E1438" s="4" t="s">
        <v>2877</v>
      </c>
      <c r="F1438" s="189"/>
      <c r="G1438" s="391"/>
      <c r="H1438" s="178"/>
    </row>
    <row r="1439" spans="2:8" ht="33">
      <c r="B1439" s="186" t="s">
        <v>6900</v>
      </c>
      <c r="C1439" s="187" t="s">
        <v>7101</v>
      </c>
      <c r="D1439" s="188" t="s">
        <v>1998</v>
      </c>
      <c r="E1439" s="4" t="s">
        <v>2877</v>
      </c>
      <c r="F1439" s="189"/>
      <c r="G1439" s="391"/>
      <c r="H1439" s="178"/>
    </row>
    <row r="1440" spans="2:8" ht="33">
      <c r="B1440" s="186" t="s">
        <v>6632</v>
      </c>
      <c r="C1440" s="187" t="s">
        <v>7102</v>
      </c>
      <c r="D1440" s="188" t="s">
        <v>1845</v>
      </c>
      <c r="E1440" s="4" t="s">
        <v>2877</v>
      </c>
      <c r="F1440" s="189"/>
      <c r="G1440" s="391"/>
      <c r="H1440" s="178"/>
    </row>
    <row r="1441" spans="2:8">
      <c r="B1441" s="186" t="s">
        <v>6903</v>
      </c>
      <c r="C1441" s="187" t="s">
        <v>7103</v>
      </c>
      <c r="D1441" s="188" t="s">
        <v>2518</v>
      </c>
      <c r="E1441" s="4" t="s">
        <v>2877</v>
      </c>
      <c r="F1441" s="189"/>
      <c r="G1441" s="391"/>
      <c r="H1441" s="178"/>
    </row>
    <row r="1442" spans="2:8" ht="33">
      <c r="B1442" s="186" t="s">
        <v>6905</v>
      </c>
      <c r="C1442" s="187" t="s">
        <v>7104</v>
      </c>
      <c r="D1442" s="188" t="s">
        <v>1920</v>
      </c>
      <c r="E1442" s="4" t="s">
        <v>2881</v>
      </c>
      <c r="F1442" s="189"/>
      <c r="G1442" s="391"/>
      <c r="H1442" s="178"/>
    </row>
    <row r="1443" spans="2:8">
      <c r="B1443" s="186" t="s">
        <v>6907</v>
      </c>
      <c r="C1443" s="187" t="s">
        <v>7105</v>
      </c>
      <c r="D1443" s="188" t="s">
        <v>1845</v>
      </c>
      <c r="E1443" s="4" t="s">
        <v>2877</v>
      </c>
      <c r="F1443" s="189"/>
      <c r="G1443" s="391"/>
      <c r="H1443" s="178"/>
    </row>
    <row r="1444" spans="2:8" ht="33">
      <c r="B1444" s="186" t="s">
        <v>6909</v>
      </c>
      <c r="C1444" s="187" t="s">
        <v>7106</v>
      </c>
      <c r="D1444" s="188" t="s">
        <v>1998</v>
      </c>
      <c r="E1444" s="4" t="s">
        <v>2877</v>
      </c>
      <c r="F1444" s="189"/>
      <c r="G1444" s="391"/>
      <c r="H1444" s="178"/>
    </row>
    <row r="1445" spans="2:8" ht="33">
      <c r="B1445" s="186" t="s">
        <v>6911</v>
      </c>
      <c r="C1445" s="187" t="s">
        <v>7107</v>
      </c>
      <c r="D1445" s="188" t="s">
        <v>1845</v>
      </c>
      <c r="E1445" s="4" t="s">
        <v>2877</v>
      </c>
      <c r="F1445" s="189"/>
      <c r="G1445" s="391"/>
      <c r="H1445" s="178"/>
    </row>
    <row r="1446" spans="2:8" ht="33">
      <c r="B1446" s="186" t="s">
        <v>6913</v>
      </c>
      <c r="C1446" s="187" t="s">
        <v>7108</v>
      </c>
      <c r="D1446" s="188" t="s">
        <v>2698</v>
      </c>
      <c r="E1446" s="4" t="s">
        <v>2877</v>
      </c>
      <c r="F1446" s="189"/>
      <c r="G1446" s="391"/>
      <c r="H1446" s="178"/>
    </row>
    <row r="1447" spans="2:8" ht="33">
      <c r="B1447" s="186" t="s">
        <v>6915</v>
      </c>
      <c r="C1447" s="187" t="s">
        <v>7109</v>
      </c>
      <c r="D1447" s="188" t="s">
        <v>1998</v>
      </c>
      <c r="E1447" s="4" t="s">
        <v>2877</v>
      </c>
      <c r="F1447" s="189"/>
      <c r="G1447" s="391"/>
      <c r="H1447" s="178"/>
    </row>
    <row r="1448" spans="2:8" ht="33">
      <c r="B1448" s="186" t="s">
        <v>6648</v>
      </c>
      <c r="C1448" s="187" t="s">
        <v>7110</v>
      </c>
      <c r="D1448" s="188" t="s">
        <v>1845</v>
      </c>
      <c r="E1448" s="4" t="s">
        <v>2877</v>
      </c>
      <c r="F1448" s="189"/>
      <c r="G1448" s="391"/>
      <c r="H1448" s="178"/>
    </row>
    <row r="1449" spans="2:8">
      <c r="B1449" s="186" t="s">
        <v>6918</v>
      </c>
      <c r="C1449" s="187" t="s">
        <v>7111</v>
      </c>
      <c r="D1449" s="188" t="s">
        <v>2518</v>
      </c>
      <c r="E1449" s="4" t="s">
        <v>2877</v>
      </c>
      <c r="F1449" s="189"/>
      <c r="G1449" s="391"/>
      <c r="H1449" s="178"/>
    </row>
    <row r="1450" spans="2:8" ht="33">
      <c r="B1450" s="186" t="s">
        <v>6920</v>
      </c>
      <c r="C1450" s="187" t="s">
        <v>7112</v>
      </c>
      <c r="D1450" s="188" t="s">
        <v>1920</v>
      </c>
      <c r="E1450" s="4" t="s">
        <v>2881</v>
      </c>
      <c r="F1450" s="189"/>
      <c r="G1450" s="391"/>
      <c r="H1450" s="178"/>
    </row>
    <row r="1451" spans="2:8">
      <c r="B1451" s="186" t="s">
        <v>6922</v>
      </c>
      <c r="C1451" s="187" t="s">
        <v>7113</v>
      </c>
      <c r="D1451" s="188" t="s">
        <v>1845</v>
      </c>
      <c r="E1451" s="4" t="s">
        <v>2877</v>
      </c>
      <c r="F1451" s="189"/>
      <c r="G1451" s="391"/>
      <c r="H1451" s="178"/>
    </row>
    <row r="1452" spans="2:8" ht="33">
      <c r="B1452" s="186" t="s">
        <v>6924</v>
      </c>
      <c r="C1452" s="187" t="s">
        <v>7114</v>
      </c>
      <c r="D1452" s="188" t="s">
        <v>1998</v>
      </c>
      <c r="E1452" s="4" t="s">
        <v>2877</v>
      </c>
      <c r="F1452" s="189"/>
      <c r="G1452" s="391"/>
      <c r="H1452" s="178"/>
    </row>
    <row r="1453" spans="2:8" ht="33">
      <c r="B1453" s="186" t="s">
        <v>6926</v>
      </c>
      <c r="C1453" s="187" t="s">
        <v>7115</v>
      </c>
      <c r="D1453" s="188" t="s">
        <v>1845</v>
      </c>
      <c r="E1453" s="4" t="s">
        <v>2877</v>
      </c>
      <c r="F1453" s="189"/>
      <c r="G1453" s="391"/>
      <c r="H1453" s="178"/>
    </row>
    <row r="1454" spans="2:8" ht="33">
      <c r="B1454" s="186" t="s">
        <v>6928</v>
      </c>
      <c r="C1454" s="187" t="s">
        <v>7116</v>
      </c>
      <c r="D1454" s="188" t="s">
        <v>2698</v>
      </c>
      <c r="E1454" s="4" t="s">
        <v>2877</v>
      </c>
      <c r="F1454" s="189"/>
      <c r="G1454" s="391"/>
      <c r="H1454" s="178"/>
    </row>
    <row r="1455" spans="2:8" ht="33">
      <c r="B1455" s="186" t="s">
        <v>6930</v>
      </c>
      <c r="C1455" s="187" t="s">
        <v>7117</v>
      </c>
      <c r="D1455" s="188" t="s">
        <v>1998</v>
      </c>
      <c r="E1455" s="4" t="s">
        <v>2877</v>
      </c>
      <c r="F1455" s="189"/>
      <c r="G1455" s="391"/>
      <c r="H1455" s="178"/>
    </row>
    <row r="1456" spans="2:8" ht="33">
      <c r="B1456" s="186" t="s">
        <v>6664</v>
      </c>
      <c r="C1456" s="187" t="s">
        <v>7118</v>
      </c>
      <c r="D1456" s="188" t="s">
        <v>1845</v>
      </c>
      <c r="E1456" s="4" t="s">
        <v>2877</v>
      </c>
      <c r="F1456" s="189"/>
      <c r="G1456" s="391"/>
      <c r="H1456" s="178"/>
    </row>
    <row r="1457" spans="2:8" ht="17.25" thickBot="1">
      <c r="B1457" s="186" t="s">
        <v>6933</v>
      </c>
      <c r="C1457" s="187" t="s">
        <v>7119</v>
      </c>
      <c r="D1457" s="188" t="s">
        <v>2518</v>
      </c>
      <c r="E1457" s="4" t="s">
        <v>2877</v>
      </c>
      <c r="F1457" s="189"/>
      <c r="G1457" s="392"/>
      <c r="H1457" s="178"/>
    </row>
    <row r="1458" spans="2:8" ht="20.100000000000001" customHeight="1" thickBot="1">
      <c r="B1458" s="297" t="s">
        <v>6668</v>
      </c>
      <c r="C1458" s="385"/>
      <c r="D1458" s="386"/>
      <c r="E1458" s="387"/>
      <c r="F1458" s="387"/>
      <c r="G1458" s="388"/>
      <c r="H1458" s="178"/>
    </row>
    <row r="1459" spans="2:8" ht="20.100000000000001" customHeight="1" thickBot="1">
      <c r="B1459" s="297" t="s">
        <v>6488</v>
      </c>
      <c r="C1459" s="385"/>
      <c r="D1459" s="386"/>
      <c r="E1459" s="387"/>
      <c r="F1459" s="387"/>
      <c r="G1459" s="388"/>
      <c r="H1459" s="178"/>
    </row>
    <row r="1460" spans="2:8">
      <c r="B1460" s="179" t="s">
        <v>6489</v>
      </c>
      <c r="C1460" s="180" t="s">
        <v>7120</v>
      </c>
      <c r="D1460" s="359" t="s">
        <v>1845</v>
      </c>
      <c r="E1460" s="184" t="s">
        <v>2264</v>
      </c>
      <c r="F1460" s="183"/>
      <c r="G1460" s="390" t="s">
        <v>7035</v>
      </c>
      <c r="H1460" s="178"/>
    </row>
    <row r="1461" spans="2:8">
      <c r="B1461" s="186" t="s">
        <v>6491</v>
      </c>
      <c r="C1461" s="187" t="s">
        <v>7121</v>
      </c>
      <c r="D1461" s="188" t="s">
        <v>5394</v>
      </c>
      <c r="E1461" s="4" t="s">
        <v>2264</v>
      </c>
      <c r="F1461" s="189"/>
      <c r="G1461" s="391"/>
      <c r="H1461" s="178"/>
    </row>
    <row r="1462" spans="2:8">
      <c r="B1462" s="186" t="s">
        <v>6494</v>
      </c>
      <c r="C1462" s="187" t="s">
        <v>7122</v>
      </c>
      <c r="D1462" s="188" t="s">
        <v>1845</v>
      </c>
      <c r="E1462" s="4" t="s">
        <v>2264</v>
      </c>
      <c r="F1462" s="189"/>
      <c r="G1462" s="391"/>
      <c r="H1462" s="178"/>
    </row>
    <row r="1463" spans="2:8" ht="33">
      <c r="B1463" s="186" t="s">
        <v>6788</v>
      </c>
      <c r="C1463" s="187" t="s">
        <v>7123</v>
      </c>
      <c r="D1463" s="188" t="s">
        <v>1920</v>
      </c>
      <c r="E1463" s="4" t="s">
        <v>5689</v>
      </c>
      <c r="F1463" s="189"/>
      <c r="G1463" s="391"/>
      <c r="H1463" s="178"/>
    </row>
    <row r="1464" spans="2:8">
      <c r="B1464" s="186" t="s">
        <v>6790</v>
      </c>
      <c r="C1464" s="187" t="s">
        <v>7124</v>
      </c>
      <c r="D1464" s="188" t="s">
        <v>1845</v>
      </c>
      <c r="E1464" s="4" t="s">
        <v>2264</v>
      </c>
      <c r="F1464" s="189"/>
      <c r="G1464" s="391"/>
      <c r="H1464" s="178"/>
    </row>
    <row r="1465" spans="2:8" ht="33">
      <c r="B1465" s="186" t="s">
        <v>6792</v>
      </c>
      <c r="C1465" s="187" t="s">
        <v>7125</v>
      </c>
      <c r="D1465" s="188" t="s">
        <v>1998</v>
      </c>
      <c r="E1465" s="4" t="s">
        <v>2264</v>
      </c>
      <c r="F1465" s="189"/>
      <c r="G1465" s="391"/>
      <c r="H1465" s="178"/>
    </row>
    <row r="1466" spans="2:8" ht="33">
      <c r="B1466" s="186" t="s">
        <v>6794</v>
      </c>
      <c r="C1466" s="187" t="s">
        <v>7126</v>
      </c>
      <c r="D1466" s="188" t="s">
        <v>1845</v>
      </c>
      <c r="E1466" s="4" t="s">
        <v>2264</v>
      </c>
      <c r="F1466" s="189"/>
      <c r="G1466" s="391"/>
      <c r="H1466" s="178"/>
    </row>
    <row r="1467" spans="2:8" ht="33">
      <c r="B1467" s="186" t="s">
        <v>6796</v>
      </c>
      <c r="C1467" s="187" t="s">
        <v>7127</v>
      </c>
      <c r="D1467" s="188" t="s">
        <v>2698</v>
      </c>
      <c r="E1467" s="4" t="s">
        <v>2264</v>
      </c>
      <c r="F1467" s="189"/>
      <c r="G1467" s="391"/>
      <c r="H1467" s="178"/>
    </row>
    <row r="1468" spans="2:8" ht="33">
      <c r="B1468" s="186" t="s">
        <v>6798</v>
      </c>
      <c r="C1468" s="187" t="s">
        <v>7128</v>
      </c>
      <c r="D1468" s="188" t="s">
        <v>1998</v>
      </c>
      <c r="E1468" s="4" t="s">
        <v>2264</v>
      </c>
      <c r="F1468" s="189"/>
      <c r="G1468" s="391"/>
      <c r="H1468" s="178"/>
    </row>
    <row r="1469" spans="2:8" ht="33">
      <c r="B1469" s="186" t="s">
        <v>6512</v>
      </c>
      <c r="C1469" s="187" t="s">
        <v>7129</v>
      </c>
      <c r="D1469" s="188" t="s">
        <v>1845</v>
      </c>
      <c r="E1469" s="4" t="s">
        <v>2264</v>
      </c>
      <c r="F1469" s="189"/>
      <c r="G1469" s="391"/>
      <c r="H1469" s="178"/>
    </row>
    <row r="1470" spans="2:8">
      <c r="B1470" s="186" t="s">
        <v>6801</v>
      </c>
      <c r="C1470" s="187" t="s">
        <v>7130</v>
      </c>
      <c r="D1470" s="188" t="s">
        <v>2518</v>
      </c>
      <c r="E1470" s="4" t="s">
        <v>2264</v>
      </c>
      <c r="F1470" s="189"/>
      <c r="G1470" s="391"/>
      <c r="H1470" s="178"/>
    </row>
    <row r="1471" spans="2:8" ht="33">
      <c r="B1471" s="186" t="s">
        <v>6803</v>
      </c>
      <c r="C1471" s="187" t="s">
        <v>7131</v>
      </c>
      <c r="D1471" s="188" t="s">
        <v>1920</v>
      </c>
      <c r="E1471" s="4" t="s">
        <v>5689</v>
      </c>
      <c r="F1471" s="189"/>
      <c r="G1471" s="391"/>
      <c r="H1471" s="178"/>
    </row>
    <row r="1472" spans="2:8">
      <c r="B1472" s="186" t="s">
        <v>6805</v>
      </c>
      <c r="C1472" s="187" t="s">
        <v>7132</v>
      </c>
      <c r="D1472" s="188" t="s">
        <v>1845</v>
      </c>
      <c r="E1472" s="4" t="s">
        <v>2264</v>
      </c>
      <c r="F1472" s="189"/>
      <c r="G1472" s="391"/>
      <c r="H1472" s="178"/>
    </row>
    <row r="1473" spans="2:8" ht="33">
      <c r="B1473" s="186" t="s">
        <v>6807</v>
      </c>
      <c r="C1473" s="187" t="s">
        <v>7133</v>
      </c>
      <c r="D1473" s="188" t="s">
        <v>1998</v>
      </c>
      <c r="E1473" s="4" t="s">
        <v>2264</v>
      </c>
      <c r="F1473" s="189"/>
      <c r="G1473" s="391"/>
      <c r="H1473" s="178"/>
    </row>
    <row r="1474" spans="2:8" ht="33">
      <c r="B1474" s="186" t="s">
        <v>6809</v>
      </c>
      <c r="C1474" s="187" t="s">
        <v>7134</v>
      </c>
      <c r="D1474" s="188" t="s">
        <v>1845</v>
      </c>
      <c r="E1474" s="4" t="s">
        <v>2264</v>
      </c>
      <c r="F1474" s="189"/>
      <c r="G1474" s="391"/>
      <c r="H1474" s="178"/>
    </row>
    <row r="1475" spans="2:8" ht="33">
      <c r="B1475" s="186" t="s">
        <v>6811</v>
      </c>
      <c r="C1475" s="187" t="s">
        <v>7135</v>
      </c>
      <c r="D1475" s="188" t="s">
        <v>2698</v>
      </c>
      <c r="E1475" s="4" t="s">
        <v>2264</v>
      </c>
      <c r="F1475" s="189"/>
      <c r="G1475" s="391"/>
      <c r="H1475" s="178"/>
    </row>
    <row r="1476" spans="2:8" ht="33">
      <c r="B1476" s="186" t="s">
        <v>6813</v>
      </c>
      <c r="C1476" s="187" t="s">
        <v>7136</v>
      </c>
      <c r="D1476" s="188" t="s">
        <v>1998</v>
      </c>
      <c r="E1476" s="4" t="s">
        <v>2264</v>
      </c>
      <c r="F1476" s="189"/>
      <c r="G1476" s="391"/>
      <c r="H1476" s="178"/>
    </row>
    <row r="1477" spans="2:8" ht="33">
      <c r="B1477" s="186" t="s">
        <v>6531</v>
      </c>
      <c r="C1477" s="187" t="s">
        <v>7137</v>
      </c>
      <c r="D1477" s="188" t="s">
        <v>1845</v>
      </c>
      <c r="E1477" s="4" t="s">
        <v>2264</v>
      </c>
      <c r="F1477" s="189"/>
      <c r="G1477" s="391"/>
      <c r="H1477" s="178"/>
    </row>
    <row r="1478" spans="2:8">
      <c r="B1478" s="186" t="s">
        <v>6816</v>
      </c>
      <c r="C1478" s="187" t="s">
        <v>7138</v>
      </c>
      <c r="D1478" s="188" t="s">
        <v>2518</v>
      </c>
      <c r="E1478" s="4" t="s">
        <v>2264</v>
      </c>
      <c r="F1478" s="189"/>
      <c r="G1478" s="391"/>
      <c r="H1478" s="178"/>
    </row>
    <row r="1479" spans="2:8" ht="33">
      <c r="B1479" s="186" t="s">
        <v>6818</v>
      </c>
      <c r="C1479" s="187" t="s">
        <v>7139</v>
      </c>
      <c r="D1479" s="188" t="s">
        <v>1920</v>
      </c>
      <c r="E1479" s="4" t="s">
        <v>5689</v>
      </c>
      <c r="F1479" s="189"/>
      <c r="G1479" s="391"/>
      <c r="H1479" s="178"/>
    </row>
    <row r="1480" spans="2:8">
      <c r="B1480" s="186" t="s">
        <v>6820</v>
      </c>
      <c r="C1480" s="187" t="s">
        <v>7140</v>
      </c>
      <c r="D1480" s="188" t="s">
        <v>1845</v>
      </c>
      <c r="E1480" s="4" t="s">
        <v>2264</v>
      </c>
      <c r="F1480" s="189"/>
      <c r="G1480" s="391"/>
      <c r="H1480" s="178"/>
    </row>
    <row r="1481" spans="2:8" ht="33">
      <c r="B1481" s="186" t="s">
        <v>6822</v>
      </c>
      <c r="C1481" s="187" t="s">
        <v>7141</v>
      </c>
      <c r="D1481" s="188" t="s">
        <v>1998</v>
      </c>
      <c r="E1481" s="4" t="s">
        <v>2264</v>
      </c>
      <c r="F1481" s="189"/>
      <c r="G1481" s="391"/>
      <c r="H1481" s="178"/>
    </row>
    <row r="1482" spans="2:8" ht="33">
      <c r="B1482" s="186" t="s">
        <v>6824</v>
      </c>
      <c r="C1482" s="187" t="s">
        <v>7142</v>
      </c>
      <c r="D1482" s="188" t="s">
        <v>1845</v>
      </c>
      <c r="E1482" s="4" t="s">
        <v>2264</v>
      </c>
      <c r="F1482" s="189"/>
      <c r="G1482" s="391"/>
      <c r="H1482" s="178"/>
    </row>
    <row r="1483" spans="2:8" ht="33">
      <c r="B1483" s="186" t="s">
        <v>6826</v>
      </c>
      <c r="C1483" s="187" t="s">
        <v>7143</v>
      </c>
      <c r="D1483" s="188" t="s">
        <v>2698</v>
      </c>
      <c r="E1483" s="4" t="s">
        <v>2264</v>
      </c>
      <c r="F1483" s="189"/>
      <c r="G1483" s="391"/>
      <c r="H1483" s="178"/>
    </row>
    <row r="1484" spans="2:8" ht="33">
      <c r="B1484" s="186" t="s">
        <v>6828</v>
      </c>
      <c r="C1484" s="187" t="s">
        <v>7144</v>
      </c>
      <c r="D1484" s="188" t="s">
        <v>1998</v>
      </c>
      <c r="E1484" s="4" t="s">
        <v>2264</v>
      </c>
      <c r="F1484" s="189"/>
      <c r="G1484" s="391"/>
      <c r="H1484" s="178"/>
    </row>
    <row r="1485" spans="2:8" ht="33">
      <c r="B1485" s="186" t="s">
        <v>6548</v>
      </c>
      <c r="C1485" s="187" t="s">
        <v>7145</v>
      </c>
      <c r="D1485" s="188" t="s">
        <v>1845</v>
      </c>
      <c r="E1485" s="4" t="s">
        <v>2264</v>
      </c>
      <c r="F1485" s="189"/>
      <c r="G1485" s="391"/>
      <c r="H1485" s="178"/>
    </row>
    <row r="1486" spans="2:8" ht="17.25" thickBot="1">
      <c r="B1486" s="186" t="s">
        <v>6831</v>
      </c>
      <c r="C1486" s="187" t="s">
        <v>7146</v>
      </c>
      <c r="D1486" s="188" t="s">
        <v>2518</v>
      </c>
      <c r="E1486" s="4" t="s">
        <v>2264</v>
      </c>
      <c r="F1486" s="189"/>
      <c r="G1486" s="392"/>
      <c r="H1486" s="178"/>
    </row>
    <row r="1487" spans="2:8" ht="20.100000000000001" customHeight="1" thickBot="1">
      <c r="B1487" s="297" t="s">
        <v>6552</v>
      </c>
      <c r="C1487" s="385"/>
      <c r="D1487" s="386"/>
      <c r="E1487" s="387"/>
      <c r="F1487" s="387"/>
      <c r="G1487" s="388"/>
      <c r="H1487" s="178"/>
    </row>
    <row r="1488" spans="2:8">
      <c r="B1488" s="179" t="s">
        <v>6833</v>
      </c>
      <c r="C1488" s="180" t="s">
        <v>7147</v>
      </c>
      <c r="D1488" s="359" t="s">
        <v>2518</v>
      </c>
      <c r="E1488" s="184" t="s">
        <v>2877</v>
      </c>
      <c r="F1488" s="183"/>
      <c r="G1488" s="390" t="s">
        <v>7063</v>
      </c>
      <c r="H1488" s="178"/>
    </row>
    <row r="1489" spans="2:8">
      <c r="B1489" s="186" t="s">
        <v>6556</v>
      </c>
      <c r="C1489" s="187" t="s">
        <v>7148</v>
      </c>
      <c r="D1489" s="188" t="s">
        <v>1845</v>
      </c>
      <c r="E1489" s="4" t="s">
        <v>2877</v>
      </c>
      <c r="F1489" s="189"/>
      <c r="G1489" s="391"/>
      <c r="H1489" s="178"/>
    </row>
    <row r="1490" spans="2:8">
      <c r="B1490" s="186" t="s">
        <v>6559</v>
      </c>
      <c r="C1490" s="187" t="s">
        <v>7149</v>
      </c>
      <c r="D1490" s="188" t="s">
        <v>5394</v>
      </c>
      <c r="E1490" s="4" t="s">
        <v>2877</v>
      </c>
      <c r="F1490" s="189"/>
      <c r="G1490" s="391"/>
      <c r="H1490" s="178"/>
    </row>
    <row r="1491" spans="2:8">
      <c r="B1491" s="186" t="s">
        <v>6561</v>
      </c>
      <c r="C1491" s="187" t="s">
        <v>7150</v>
      </c>
      <c r="D1491" s="188" t="s">
        <v>1845</v>
      </c>
      <c r="E1491" s="4" t="s">
        <v>2877</v>
      </c>
      <c r="F1491" s="189"/>
      <c r="G1491" s="391"/>
      <c r="H1491" s="178"/>
    </row>
    <row r="1492" spans="2:8" ht="33">
      <c r="B1492" s="186" t="s">
        <v>6839</v>
      </c>
      <c r="C1492" s="187" t="s">
        <v>7151</v>
      </c>
      <c r="D1492" s="188" t="s">
        <v>1920</v>
      </c>
      <c r="E1492" s="4" t="s">
        <v>2881</v>
      </c>
      <c r="F1492" s="189"/>
      <c r="G1492" s="391"/>
      <c r="H1492" s="178"/>
    </row>
    <row r="1493" spans="2:8">
      <c r="B1493" s="186" t="s">
        <v>6841</v>
      </c>
      <c r="C1493" s="187" t="s">
        <v>7152</v>
      </c>
      <c r="D1493" s="188" t="s">
        <v>1845</v>
      </c>
      <c r="E1493" s="4" t="s">
        <v>2877</v>
      </c>
      <c r="F1493" s="189"/>
      <c r="G1493" s="391"/>
      <c r="H1493" s="178"/>
    </row>
    <row r="1494" spans="2:8" ht="33">
      <c r="B1494" s="186" t="s">
        <v>6843</v>
      </c>
      <c r="C1494" s="187" t="s">
        <v>7153</v>
      </c>
      <c r="D1494" s="188" t="s">
        <v>1998</v>
      </c>
      <c r="E1494" s="4" t="s">
        <v>2877</v>
      </c>
      <c r="F1494" s="189"/>
      <c r="G1494" s="391"/>
      <c r="H1494" s="178"/>
    </row>
    <row r="1495" spans="2:8" ht="33">
      <c r="B1495" s="186" t="s">
        <v>6845</v>
      </c>
      <c r="C1495" s="187" t="s">
        <v>7154</v>
      </c>
      <c r="D1495" s="188" t="s">
        <v>1845</v>
      </c>
      <c r="E1495" s="4" t="s">
        <v>2877</v>
      </c>
      <c r="F1495" s="189"/>
      <c r="G1495" s="391"/>
      <c r="H1495" s="178"/>
    </row>
    <row r="1496" spans="2:8" ht="33">
      <c r="B1496" s="186" t="s">
        <v>6847</v>
      </c>
      <c r="C1496" s="187" t="s">
        <v>7155</v>
      </c>
      <c r="D1496" s="188" t="s">
        <v>2698</v>
      </c>
      <c r="E1496" s="4" t="s">
        <v>2877</v>
      </c>
      <c r="F1496" s="189"/>
      <c r="G1496" s="391"/>
      <c r="H1496" s="178"/>
    </row>
    <row r="1497" spans="2:8" ht="33">
      <c r="B1497" s="186" t="s">
        <v>6849</v>
      </c>
      <c r="C1497" s="187" t="s">
        <v>7156</v>
      </c>
      <c r="D1497" s="188" t="s">
        <v>1998</v>
      </c>
      <c r="E1497" s="4" t="s">
        <v>2877</v>
      </c>
      <c r="F1497" s="189"/>
      <c r="G1497" s="391"/>
      <c r="H1497" s="178"/>
    </row>
    <row r="1498" spans="2:8" ht="33">
      <c r="B1498" s="186" t="s">
        <v>6575</v>
      </c>
      <c r="C1498" s="187" t="s">
        <v>7157</v>
      </c>
      <c r="D1498" s="188" t="s">
        <v>1845</v>
      </c>
      <c r="E1498" s="4" t="s">
        <v>2877</v>
      </c>
      <c r="F1498" s="189"/>
      <c r="G1498" s="391"/>
      <c r="H1498" s="178"/>
    </row>
    <row r="1499" spans="2:8">
      <c r="B1499" s="186" t="s">
        <v>6852</v>
      </c>
      <c r="C1499" s="187" t="s">
        <v>7158</v>
      </c>
      <c r="D1499" s="188" t="s">
        <v>2518</v>
      </c>
      <c r="E1499" s="4" t="s">
        <v>2877</v>
      </c>
      <c r="F1499" s="189"/>
      <c r="G1499" s="391"/>
      <c r="H1499" s="178"/>
    </row>
    <row r="1500" spans="2:8" ht="33">
      <c r="B1500" s="186" t="s">
        <v>6854</v>
      </c>
      <c r="C1500" s="187" t="s">
        <v>7159</v>
      </c>
      <c r="D1500" s="188" t="s">
        <v>1920</v>
      </c>
      <c r="E1500" s="4" t="s">
        <v>2881</v>
      </c>
      <c r="F1500" s="189"/>
      <c r="G1500" s="391"/>
      <c r="H1500" s="178"/>
    </row>
    <row r="1501" spans="2:8">
      <c r="B1501" s="186" t="s">
        <v>6856</v>
      </c>
      <c r="C1501" s="187" t="s">
        <v>7160</v>
      </c>
      <c r="D1501" s="188" t="s">
        <v>1845</v>
      </c>
      <c r="E1501" s="4" t="s">
        <v>2877</v>
      </c>
      <c r="F1501" s="189"/>
      <c r="G1501" s="391"/>
      <c r="H1501" s="178"/>
    </row>
    <row r="1502" spans="2:8" ht="33">
      <c r="B1502" s="186" t="s">
        <v>6858</v>
      </c>
      <c r="C1502" s="187" t="s">
        <v>7161</v>
      </c>
      <c r="D1502" s="188" t="s">
        <v>1998</v>
      </c>
      <c r="E1502" s="4" t="s">
        <v>2877</v>
      </c>
      <c r="F1502" s="189"/>
      <c r="G1502" s="391"/>
      <c r="H1502" s="178"/>
    </row>
    <row r="1503" spans="2:8" ht="33">
      <c r="B1503" s="186" t="s">
        <v>6860</v>
      </c>
      <c r="C1503" s="187" t="s">
        <v>7162</v>
      </c>
      <c r="D1503" s="188" t="s">
        <v>1845</v>
      </c>
      <c r="E1503" s="4" t="s">
        <v>2877</v>
      </c>
      <c r="F1503" s="189"/>
      <c r="G1503" s="391"/>
      <c r="H1503" s="178"/>
    </row>
    <row r="1504" spans="2:8" ht="33">
      <c r="B1504" s="186" t="s">
        <v>6862</v>
      </c>
      <c r="C1504" s="187" t="s">
        <v>7163</v>
      </c>
      <c r="D1504" s="188" t="s">
        <v>2698</v>
      </c>
      <c r="E1504" s="4" t="s">
        <v>2877</v>
      </c>
      <c r="F1504" s="189"/>
      <c r="G1504" s="391"/>
      <c r="H1504" s="178"/>
    </row>
    <row r="1505" spans="2:8" ht="33">
      <c r="B1505" s="186" t="s">
        <v>6864</v>
      </c>
      <c r="C1505" s="187" t="s">
        <v>7164</v>
      </c>
      <c r="D1505" s="188" t="s">
        <v>1998</v>
      </c>
      <c r="E1505" s="4" t="s">
        <v>2877</v>
      </c>
      <c r="F1505" s="189"/>
      <c r="G1505" s="391"/>
      <c r="H1505" s="178"/>
    </row>
    <row r="1506" spans="2:8" ht="33">
      <c r="B1506" s="186" t="s">
        <v>6591</v>
      </c>
      <c r="C1506" s="187" t="s">
        <v>7165</v>
      </c>
      <c r="D1506" s="188" t="s">
        <v>1845</v>
      </c>
      <c r="E1506" s="4" t="s">
        <v>2877</v>
      </c>
      <c r="F1506" s="189"/>
      <c r="G1506" s="391"/>
      <c r="H1506" s="178"/>
    </row>
    <row r="1507" spans="2:8">
      <c r="B1507" s="186" t="s">
        <v>6867</v>
      </c>
      <c r="C1507" s="187" t="s">
        <v>7166</v>
      </c>
      <c r="D1507" s="188" t="s">
        <v>2518</v>
      </c>
      <c r="E1507" s="4" t="s">
        <v>2877</v>
      </c>
      <c r="F1507" s="189"/>
      <c r="G1507" s="391"/>
      <c r="H1507" s="178"/>
    </row>
    <row r="1508" spans="2:8" ht="33">
      <c r="B1508" s="186" t="s">
        <v>6869</v>
      </c>
      <c r="C1508" s="187" t="s">
        <v>7167</v>
      </c>
      <c r="D1508" s="188" t="s">
        <v>1920</v>
      </c>
      <c r="E1508" s="4" t="s">
        <v>2881</v>
      </c>
      <c r="F1508" s="189"/>
      <c r="G1508" s="391"/>
      <c r="H1508" s="178"/>
    </row>
    <row r="1509" spans="2:8">
      <c r="B1509" s="186" t="s">
        <v>6871</v>
      </c>
      <c r="C1509" s="187" t="s">
        <v>7168</v>
      </c>
      <c r="D1509" s="188" t="s">
        <v>1845</v>
      </c>
      <c r="E1509" s="4" t="s">
        <v>2877</v>
      </c>
      <c r="F1509" s="189"/>
      <c r="G1509" s="391"/>
      <c r="H1509" s="178"/>
    </row>
    <row r="1510" spans="2:8" ht="33">
      <c r="B1510" s="186" t="s">
        <v>6873</v>
      </c>
      <c r="C1510" s="187" t="s">
        <v>7169</v>
      </c>
      <c r="D1510" s="188" t="s">
        <v>1998</v>
      </c>
      <c r="E1510" s="4" t="s">
        <v>2877</v>
      </c>
      <c r="F1510" s="189"/>
      <c r="G1510" s="391"/>
      <c r="H1510" s="178"/>
    </row>
    <row r="1511" spans="2:8" ht="33">
      <c r="B1511" s="186" t="s">
        <v>6875</v>
      </c>
      <c r="C1511" s="187" t="s">
        <v>7170</v>
      </c>
      <c r="D1511" s="188" t="s">
        <v>1845</v>
      </c>
      <c r="E1511" s="4" t="s">
        <v>2877</v>
      </c>
      <c r="F1511" s="189"/>
      <c r="G1511" s="391"/>
      <c r="H1511" s="178"/>
    </row>
    <row r="1512" spans="2:8" ht="33">
      <c r="B1512" s="186" t="s">
        <v>6877</v>
      </c>
      <c r="C1512" s="187" t="s">
        <v>7171</v>
      </c>
      <c r="D1512" s="188" t="s">
        <v>2698</v>
      </c>
      <c r="E1512" s="4" t="s">
        <v>2877</v>
      </c>
      <c r="F1512" s="189"/>
      <c r="G1512" s="391"/>
      <c r="H1512" s="178"/>
    </row>
    <row r="1513" spans="2:8" ht="33">
      <c r="B1513" s="186" t="s">
        <v>6879</v>
      </c>
      <c r="C1513" s="187" t="s">
        <v>7172</v>
      </c>
      <c r="D1513" s="188" t="s">
        <v>1998</v>
      </c>
      <c r="E1513" s="4" t="s">
        <v>2877</v>
      </c>
      <c r="F1513" s="189"/>
      <c r="G1513" s="391"/>
      <c r="H1513" s="178"/>
    </row>
    <row r="1514" spans="2:8" ht="33">
      <c r="B1514" s="186" t="s">
        <v>6607</v>
      </c>
      <c r="C1514" s="187" t="s">
        <v>7173</v>
      </c>
      <c r="D1514" s="188" t="s">
        <v>1845</v>
      </c>
      <c r="E1514" s="4" t="s">
        <v>2877</v>
      </c>
      <c r="F1514" s="189"/>
      <c r="G1514" s="391"/>
      <c r="H1514" s="178"/>
    </row>
    <row r="1515" spans="2:8" ht="17.25" thickBot="1">
      <c r="B1515" s="186" t="s">
        <v>6882</v>
      </c>
      <c r="C1515" s="187" t="s">
        <v>7174</v>
      </c>
      <c r="D1515" s="188" t="s">
        <v>2518</v>
      </c>
      <c r="E1515" s="4" t="s">
        <v>2877</v>
      </c>
      <c r="F1515" s="189"/>
      <c r="G1515" s="392"/>
      <c r="H1515" s="178"/>
    </row>
    <row r="1516" spans="2:8" ht="20.100000000000001" customHeight="1" thickBot="1">
      <c r="B1516" s="297" t="s">
        <v>6611</v>
      </c>
      <c r="C1516" s="385"/>
      <c r="D1516" s="386"/>
      <c r="E1516" s="387"/>
      <c r="F1516" s="387"/>
      <c r="G1516" s="388"/>
      <c r="H1516" s="178"/>
    </row>
    <row r="1517" spans="2:8">
      <c r="B1517" s="179" t="s">
        <v>6884</v>
      </c>
      <c r="C1517" s="180" t="s">
        <v>7175</v>
      </c>
      <c r="D1517" s="359" t="s">
        <v>2518</v>
      </c>
      <c r="E1517" s="184" t="s">
        <v>2877</v>
      </c>
      <c r="F1517" s="183"/>
      <c r="G1517" s="390" t="s">
        <v>7092</v>
      </c>
      <c r="H1517" s="178"/>
    </row>
    <row r="1518" spans="2:8">
      <c r="B1518" s="186" t="s">
        <v>6614</v>
      </c>
      <c r="C1518" s="187" t="s">
        <v>7176</v>
      </c>
      <c r="D1518" s="188" t="s">
        <v>1845</v>
      </c>
      <c r="E1518" s="4" t="s">
        <v>2877</v>
      </c>
      <c r="F1518" s="189"/>
      <c r="G1518" s="391"/>
      <c r="H1518" s="178"/>
    </row>
    <row r="1519" spans="2:8">
      <c r="B1519" s="186" t="s">
        <v>6616</v>
      </c>
      <c r="C1519" s="187" t="s">
        <v>7177</v>
      </c>
      <c r="D1519" s="188" t="s">
        <v>5394</v>
      </c>
      <c r="E1519" s="4" t="s">
        <v>2877</v>
      </c>
      <c r="F1519" s="189"/>
      <c r="G1519" s="391"/>
      <c r="H1519" s="178"/>
    </row>
    <row r="1520" spans="2:8">
      <c r="B1520" s="186" t="s">
        <v>6618</v>
      </c>
      <c r="C1520" s="187" t="s">
        <v>7178</v>
      </c>
      <c r="D1520" s="188" t="s">
        <v>1845</v>
      </c>
      <c r="E1520" s="4" t="s">
        <v>2877</v>
      </c>
      <c r="F1520" s="189"/>
      <c r="G1520" s="391"/>
      <c r="H1520" s="178"/>
    </row>
    <row r="1521" spans="2:8" ht="33">
      <c r="B1521" s="186" t="s">
        <v>6890</v>
      </c>
      <c r="C1521" s="187" t="s">
        <v>7179</v>
      </c>
      <c r="D1521" s="188" t="s">
        <v>1920</v>
      </c>
      <c r="E1521" s="4" t="s">
        <v>2881</v>
      </c>
      <c r="F1521" s="189"/>
      <c r="G1521" s="391"/>
      <c r="H1521" s="178"/>
    </row>
    <row r="1522" spans="2:8">
      <c r="B1522" s="186" t="s">
        <v>6892</v>
      </c>
      <c r="C1522" s="187" t="s">
        <v>7180</v>
      </c>
      <c r="D1522" s="188" t="s">
        <v>1845</v>
      </c>
      <c r="E1522" s="4" t="s">
        <v>2877</v>
      </c>
      <c r="F1522" s="189"/>
      <c r="G1522" s="391"/>
      <c r="H1522" s="178"/>
    </row>
    <row r="1523" spans="2:8" ht="33">
      <c r="B1523" s="186" t="s">
        <v>6894</v>
      </c>
      <c r="C1523" s="187" t="s">
        <v>7181</v>
      </c>
      <c r="D1523" s="188" t="s">
        <v>1998</v>
      </c>
      <c r="E1523" s="4" t="s">
        <v>2877</v>
      </c>
      <c r="F1523" s="189"/>
      <c r="G1523" s="391"/>
      <c r="H1523" s="178"/>
    </row>
    <row r="1524" spans="2:8" ht="33">
      <c r="B1524" s="186" t="s">
        <v>6896</v>
      </c>
      <c r="C1524" s="187" t="s">
        <v>7182</v>
      </c>
      <c r="D1524" s="188" t="s">
        <v>1845</v>
      </c>
      <c r="E1524" s="4" t="s">
        <v>2877</v>
      </c>
      <c r="F1524" s="189"/>
      <c r="G1524" s="391"/>
      <c r="H1524" s="178"/>
    </row>
    <row r="1525" spans="2:8" ht="33">
      <c r="B1525" s="186" t="s">
        <v>6898</v>
      </c>
      <c r="C1525" s="187" t="s">
        <v>7183</v>
      </c>
      <c r="D1525" s="188" t="s">
        <v>2698</v>
      </c>
      <c r="E1525" s="4" t="s">
        <v>2877</v>
      </c>
      <c r="F1525" s="189"/>
      <c r="G1525" s="391"/>
      <c r="H1525" s="178"/>
    </row>
    <row r="1526" spans="2:8" ht="33">
      <c r="B1526" s="186" t="s">
        <v>6900</v>
      </c>
      <c r="C1526" s="187" t="s">
        <v>7184</v>
      </c>
      <c r="D1526" s="188" t="s">
        <v>1998</v>
      </c>
      <c r="E1526" s="4" t="s">
        <v>2877</v>
      </c>
      <c r="F1526" s="189"/>
      <c r="G1526" s="391"/>
      <c r="H1526" s="178"/>
    </row>
    <row r="1527" spans="2:8" ht="33">
      <c r="B1527" s="186" t="s">
        <v>6632</v>
      </c>
      <c r="C1527" s="187" t="s">
        <v>7185</v>
      </c>
      <c r="D1527" s="188" t="s">
        <v>1845</v>
      </c>
      <c r="E1527" s="4" t="s">
        <v>2877</v>
      </c>
      <c r="F1527" s="189"/>
      <c r="G1527" s="391"/>
      <c r="H1527" s="178"/>
    </row>
    <row r="1528" spans="2:8">
      <c r="B1528" s="186" t="s">
        <v>6903</v>
      </c>
      <c r="C1528" s="187" t="s">
        <v>7186</v>
      </c>
      <c r="D1528" s="188" t="s">
        <v>2518</v>
      </c>
      <c r="E1528" s="4" t="s">
        <v>2877</v>
      </c>
      <c r="F1528" s="189"/>
      <c r="G1528" s="391"/>
      <c r="H1528" s="178"/>
    </row>
    <row r="1529" spans="2:8" ht="33">
      <c r="B1529" s="186" t="s">
        <v>6905</v>
      </c>
      <c r="C1529" s="187" t="s">
        <v>7187</v>
      </c>
      <c r="D1529" s="188" t="s">
        <v>1920</v>
      </c>
      <c r="E1529" s="4" t="s">
        <v>2881</v>
      </c>
      <c r="F1529" s="189"/>
      <c r="G1529" s="391"/>
      <c r="H1529" s="178"/>
    </row>
    <row r="1530" spans="2:8">
      <c r="B1530" s="186" t="s">
        <v>6907</v>
      </c>
      <c r="C1530" s="187" t="s">
        <v>7188</v>
      </c>
      <c r="D1530" s="188" t="s">
        <v>1845</v>
      </c>
      <c r="E1530" s="4" t="s">
        <v>2877</v>
      </c>
      <c r="F1530" s="189"/>
      <c r="G1530" s="391"/>
      <c r="H1530" s="178"/>
    </row>
    <row r="1531" spans="2:8" ht="33">
      <c r="B1531" s="186" t="s">
        <v>6909</v>
      </c>
      <c r="C1531" s="187" t="s">
        <v>7189</v>
      </c>
      <c r="D1531" s="188" t="s">
        <v>1998</v>
      </c>
      <c r="E1531" s="4" t="s">
        <v>2877</v>
      </c>
      <c r="F1531" s="189"/>
      <c r="G1531" s="391"/>
      <c r="H1531" s="178"/>
    </row>
    <row r="1532" spans="2:8" ht="33">
      <c r="B1532" s="186" t="s">
        <v>6911</v>
      </c>
      <c r="C1532" s="187" t="s">
        <v>7190</v>
      </c>
      <c r="D1532" s="188" t="s">
        <v>1845</v>
      </c>
      <c r="E1532" s="4" t="s">
        <v>2877</v>
      </c>
      <c r="F1532" s="189"/>
      <c r="G1532" s="391"/>
      <c r="H1532" s="178"/>
    </row>
    <row r="1533" spans="2:8" ht="33">
      <c r="B1533" s="186" t="s">
        <v>6913</v>
      </c>
      <c r="C1533" s="187" t="s">
        <v>7191</v>
      </c>
      <c r="D1533" s="188" t="s">
        <v>2698</v>
      </c>
      <c r="E1533" s="4" t="s">
        <v>2877</v>
      </c>
      <c r="F1533" s="189"/>
      <c r="G1533" s="391"/>
      <c r="H1533" s="178"/>
    </row>
    <row r="1534" spans="2:8" ht="33">
      <c r="B1534" s="186" t="s">
        <v>6915</v>
      </c>
      <c r="C1534" s="187" t="s">
        <v>7192</v>
      </c>
      <c r="D1534" s="188" t="s">
        <v>1998</v>
      </c>
      <c r="E1534" s="4" t="s">
        <v>2877</v>
      </c>
      <c r="F1534" s="189"/>
      <c r="G1534" s="391"/>
      <c r="H1534" s="178"/>
    </row>
    <row r="1535" spans="2:8" ht="33">
      <c r="B1535" s="186" t="s">
        <v>6648</v>
      </c>
      <c r="C1535" s="187" t="s">
        <v>7193</v>
      </c>
      <c r="D1535" s="188" t="s">
        <v>1845</v>
      </c>
      <c r="E1535" s="4" t="s">
        <v>2877</v>
      </c>
      <c r="F1535" s="189"/>
      <c r="G1535" s="391"/>
      <c r="H1535" s="178"/>
    </row>
    <row r="1536" spans="2:8">
      <c r="B1536" s="186" t="s">
        <v>6918</v>
      </c>
      <c r="C1536" s="187" t="s">
        <v>7194</v>
      </c>
      <c r="D1536" s="188" t="s">
        <v>2518</v>
      </c>
      <c r="E1536" s="4" t="s">
        <v>2877</v>
      </c>
      <c r="F1536" s="189"/>
      <c r="G1536" s="391"/>
      <c r="H1536" s="178"/>
    </row>
    <row r="1537" spans="2:8" ht="33">
      <c r="B1537" s="186" t="s">
        <v>6920</v>
      </c>
      <c r="C1537" s="187" t="s">
        <v>7195</v>
      </c>
      <c r="D1537" s="188" t="s">
        <v>1920</v>
      </c>
      <c r="E1537" s="4" t="s">
        <v>2881</v>
      </c>
      <c r="F1537" s="189"/>
      <c r="G1537" s="391"/>
      <c r="H1537" s="178"/>
    </row>
    <row r="1538" spans="2:8">
      <c r="B1538" s="186" t="s">
        <v>6922</v>
      </c>
      <c r="C1538" s="187" t="s">
        <v>7196</v>
      </c>
      <c r="D1538" s="188" t="s">
        <v>1845</v>
      </c>
      <c r="E1538" s="4" t="s">
        <v>2877</v>
      </c>
      <c r="F1538" s="189"/>
      <c r="G1538" s="391"/>
      <c r="H1538" s="178"/>
    </row>
    <row r="1539" spans="2:8" ht="33">
      <c r="B1539" s="186" t="s">
        <v>6924</v>
      </c>
      <c r="C1539" s="187" t="s">
        <v>7197</v>
      </c>
      <c r="D1539" s="188" t="s">
        <v>1998</v>
      </c>
      <c r="E1539" s="4" t="s">
        <v>2877</v>
      </c>
      <c r="F1539" s="189"/>
      <c r="G1539" s="391"/>
      <c r="H1539" s="178"/>
    </row>
    <row r="1540" spans="2:8" ht="33">
      <c r="B1540" s="186" t="s">
        <v>6926</v>
      </c>
      <c r="C1540" s="187" t="s">
        <v>7198</v>
      </c>
      <c r="D1540" s="188" t="s">
        <v>1845</v>
      </c>
      <c r="E1540" s="4" t="s">
        <v>2877</v>
      </c>
      <c r="F1540" s="189"/>
      <c r="G1540" s="391"/>
      <c r="H1540" s="178"/>
    </row>
    <row r="1541" spans="2:8" ht="33">
      <c r="B1541" s="186" t="s">
        <v>6928</v>
      </c>
      <c r="C1541" s="187" t="s">
        <v>7199</v>
      </c>
      <c r="D1541" s="188" t="s">
        <v>2698</v>
      </c>
      <c r="E1541" s="4" t="s">
        <v>2877</v>
      </c>
      <c r="F1541" s="189"/>
      <c r="G1541" s="391"/>
      <c r="H1541" s="178"/>
    </row>
    <row r="1542" spans="2:8" ht="33">
      <c r="B1542" s="186" t="s">
        <v>6930</v>
      </c>
      <c r="C1542" s="187" t="s">
        <v>7200</v>
      </c>
      <c r="D1542" s="188" t="s">
        <v>1998</v>
      </c>
      <c r="E1542" s="4" t="s">
        <v>2877</v>
      </c>
      <c r="F1542" s="189"/>
      <c r="G1542" s="391"/>
      <c r="H1542" s="178"/>
    </row>
    <row r="1543" spans="2:8" ht="33">
      <c r="B1543" s="186" t="s">
        <v>6664</v>
      </c>
      <c r="C1543" s="187" t="s">
        <v>7201</v>
      </c>
      <c r="D1543" s="188" t="s">
        <v>1845</v>
      </c>
      <c r="E1543" s="4" t="s">
        <v>2877</v>
      </c>
      <c r="F1543" s="189"/>
      <c r="G1543" s="391"/>
      <c r="H1543" s="178"/>
    </row>
    <row r="1544" spans="2:8" ht="17.25" thickBot="1">
      <c r="B1544" s="186" t="s">
        <v>6933</v>
      </c>
      <c r="C1544" s="187" t="s">
        <v>7202</v>
      </c>
      <c r="D1544" s="188" t="s">
        <v>2518</v>
      </c>
      <c r="E1544" s="4" t="s">
        <v>2877</v>
      </c>
      <c r="F1544" s="189"/>
      <c r="G1544" s="392"/>
      <c r="H1544" s="178"/>
    </row>
    <row r="1545" spans="2:8">
      <c r="B1545" s="358" t="s">
        <v>7203</v>
      </c>
      <c r="C1545" s="231"/>
      <c r="D1545" s="232"/>
      <c r="E1545" s="200"/>
      <c r="F1545" s="200"/>
      <c r="G1545" s="311"/>
      <c r="H1545" s="178"/>
    </row>
    <row r="1546" spans="2:8" ht="17.25" thickBot="1">
      <c r="B1546" s="389" t="s">
        <v>6755</v>
      </c>
      <c r="C1546" s="236"/>
      <c r="D1546" s="237"/>
      <c r="E1546" s="238"/>
      <c r="F1546" s="238"/>
      <c r="G1546" s="263"/>
      <c r="H1546" s="178"/>
    </row>
    <row r="1547" spans="2:8">
      <c r="B1547" s="179" t="s">
        <v>477</v>
      </c>
      <c r="C1547" s="180" t="s">
        <v>7204</v>
      </c>
      <c r="D1547" s="359" t="s">
        <v>1998</v>
      </c>
      <c r="E1547" s="184" t="s">
        <v>2690</v>
      </c>
      <c r="F1547" s="183"/>
      <c r="G1547" s="390" t="s">
        <v>7020</v>
      </c>
      <c r="H1547" s="178"/>
    </row>
    <row r="1548" spans="2:8">
      <c r="B1548" s="186" t="s">
        <v>6758</v>
      </c>
      <c r="C1548" s="187" t="s">
        <v>7205</v>
      </c>
      <c r="D1548" s="188" t="s">
        <v>1845</v>
      </c>
      <c r="E1548" s="4" t="s">
        <v>2877</v>
      </c>
      <c r="F1548" s="189"/>
      <c r="G1548" s="391"/>
      <c r="H1548" s="178"/>
    </row>
    <row r="1549" spans="2:8">
      <c r="B1549" s="186" t="s">
        <v>6761</v>
      </c>
      <c r="C1549" s="187" t="s">
        <v>7206</v>
      </c>
      <c r="D1549" s="188" t="s">
        <v>1845</v>
      </c>
      <c r="E1549" s="4" t="s">
        <v>2877</v>
      </c>
      <c r="F1549" s="189"/>
      <c r="G1549" s="391"/>
      <c r="H1549" s="178"/>
    </row>
    <row r="1550" spans="2:8">
      <c r="B1550" s="186" t="s">
        <v>6763</v>
      </c>
      <c r="C1550" s="187" t="s">
        <v>7207</v>
      </c>
      <c r="D1550" s="188" t="s">
        <v>1845</v>
      </c>
      <c r="E1550" s="4" t="s">
        <v>2877</v>
      </c>
      <c r="F1550" s="189"/>
      <c r="G1550" s="391"/>
      <c r="H1550" s="178"/>
    </row>
    <row r="1551" spans="2:8">
      <c r="B1551" s="186" t="s">
        <v>6765</v>
      </c>
      <c r="C1551" s="187" t="s">
        <v>7208</v>
      </c>
      <c r="D1551" s="188" t="s">
        <v>2698</v>
      </c>
      <c r="E1551" s="4" t="s">
        <v>2881</v>
      </c>
      <c r="F1551" s="189"/>
      <c r="G1551" s="391"/>
      <c r="H1551" s="178"/>
    </row>
    <row r="1552" spans="2:8">
      <c r="B1552" s="186" t="s">
        <v>6767</v>
      </c>
      <c r="C1552" s="187" t="s">
        <v>7209</v>
      </c>
      <c r="D1552" s="188" t="s">
        <v>1845</v>
      </c>
      <c r="E1552" s="4" t="s">
        <v>2877</v>
      </c>
      <c r="F1552" s="189"/>
      <c r="G1552" s="391"/>
      <c r="H1552" s="178"/>
    </row>
    <row r="1553" spans="2:8" ht="33">
      <c r="B1553" s="186" t="s">
        <v>6769</v>
      </c>
      <c r="C1553" s="187" t="s">
        <v>7210</v>
      </c>
      <c r="D1553" s="188" t="s">
        <v>1845</v>
      </c>
      <c r="E1553" s="4" t="s">
        <v>2877</v>
      </c>
      <c r="F1553" s="189"/>
      <c r="G1553" s="391"/>
      <c r="H1553" s="178"/>
    </row>
    <row r="1554" spans="2:8">
      <c r="B1554" s="186" t="s">
        <v>6771</v>
      </c>
      <c r="C1554" s="187" t="s">
        <v>7211</v>
      </c>
      <c r="D1554" s="188" t="s">
        <v>1845</v>
      </c>
      <c r="E1554" s="4" t="s">
        <v>2877</v>
      </c>
      <c r="F1554" s="189"/>
      <c r="G1554" s="391"/>
      <c r="H1554" s="178"/>
    </row>
    <row r="1555" spans="2:8">
      <c r="B1555" s="186" t="s">
        <v>6773</v>
      </c>
      <c r="C1555" s="187" t="s">
        <v>7212</v>
      </c>
      <c r="D1555" s="188" t="s">
        <v>1845</v>
      </c>
      <c r="E1555" s="4" t="s">
        <v>2877</v>
      </c>
      <c r="F1555" s="189"/>
      <c r="G1555" s="391"/>
      <c r="H1555" s="178"/>
    </row>
    <row r="1556" spans="2:8">
      <c r="B1556" s="186" t="s">
        <v>6775</v>
      </c>
      <c r="C1556" s="187" t="s">
        <v>7213</v>
      </c>
      <c r="D1556" s="188" t="s">
        <v>1845</v>
      </c>
      <c r="E1556" s="4" t="s">
        <v>2877</v>
      </c>
      <c r="F1556" s="189"/>
      <c r="G1556" s="391"/>
      <c r="H1556" s="178"/>
    </row>
    <row r="1557" spans="2:8">
      <c r="B1557" s="186" t="s">
        <v>813</v>
      </c>
      <c r="C1557" s="187" t="s">
        <v>7214</v>
      </c>
      <c r="D1557" s="188" t="s">
        <v>2698</v>
      </c>
      <c r="E1557" s="4" t="s">
        <v>2881</v>
      </c>
      <c r="F1557" s="189"/>
      <c r="G1557" s="391"/>
      <c r="H1557" s="178"/>
    </row>
    <row r="1558" spans="2:8">
      <c r="B1558" s="186" t="s">
        <v>6778</v>
      </c>
      <c r="C1558" s="187" t="s">
        <v>7215</v>
      </c>
      <c r="D1558" s="188" t="s">
        <v>1845</v>
      </c>
      <c r="E1558" s="4" t="s">
        <v>2877</v>
      </c>
      <c r="F1558" s="189"/>
      <c r="G1558" s="391"/>
      <c r="H1558" s="178"/>
    </row>
    <row r="1559" spans="2:8">
      <c r="B1559" s="186" t="s">
        <v>6780</v>
      </c>
      <c r="C1559" s="187" t="s">
        <v>7216</v>
      </c>
      <c r="D1559" s="188" t="s">
        <v>1845</v>
      </c>
      <c r="E1559" s="4" t="s">
        <v>2877</v>
      </c>
      <c r="F1559" s="189"/>
      <c r="G1559" s="391"/>
      <c r="H1559" s="178"/>
    </row>
    <row r="1560" spans="2:8" ht="17.25" thickBot="1">
      <c r="B1560" s="186" t="s">
        <v>6782</v>
      </c>
      <c r="C1560" s="187" t="s">
        <v>7217</v>
      </c>
      <c r="D1560" s="188" t="s">
        <v>1845</v>
      </c>
      <c r="E1560" s="4" t="s">
        <v>2877</v>
      </c>
      <c r="F1560" s="189"/>
      <c r="G1560" s="392"/>
      <c r="H1560" s="178"/>
    </row>
    <row r="1561" spans="2:8" ht="20.100000000000001" customHeight="1" thickBot="1">
      <c r="B1561" s="297" t="s">
        <v>6487</v>
      </c>
      <c r="C1561" s="385"/>
      <c r="D1561" s="386"/>
      <c r="E1561" s="387"/>
      <c r="F1561" s="387"/>
      <c r="G1561" s="388"/>
      <c r="H1561" s="178"/>
    </row>
    <row r="1562" spans="2:8" ht="20.100000000000001" customHeight="1" thickBot="1">
      <c r="B1562" s="297" t="s">
        <v>6488</v>
      </c>
      <c r="C1562" s="385"/>
      <c r="D1562" s="386"/>
      <c r="E1562" s="387"/>
      <c r="F1562" s="387"/>
      <c r="G1562" s="388"/>
      <c r="H1562" s="178"/>
    </row>
    <row r="1563" spans="2:8">
      <c r="B1563" s="179" t="s">
        <v>6489</v>
      </c>
      <c r="C1563" s="180" t="s">
        <v>7218</v>
      </c>
      <c r="D1563" s="359" t="s">
        <v>1845</v>
      </c>
      <c r="E1563" s="184" t="s">
        <v>2264</v>
      </c>
      <c r="F1563" s="183"/>
      <c r="G1563" s="390" t="s">
        <v>7035</v>
      </c>
      <c r="H1563" s="178"/>
    </row>
    <row r="1564" spans="2:8">
      <c r="B1564" s="186" t="s">
        <v>6491</v>
      </c>
      <c r="C1564" s="187" t="s">
        <v>7219</v>
      </c>
      <c r="D1564" s="188" t="s">
        <v>5394</v>
      </c>
      <c r="E1564" s="4" t="s">
        <v>2264</v>
      </c>
      <c r="F1564" s="189"/>
      <c r="G1564" s="391"/>
      <c r="H1564" s="178"/>
    </row>
    <row r="1565" spans="2:8">
      <c r="B1565" s="186" t="s">
        <v>6494</v>
      </c>
      <c r="C1565" s="187" t="s">
        <v>7220</v>
      </c>
      <c r="D1565" s="188" t="s">
        <v>1845</v>
      </c>
      <c r="E1565" s="4" t="s">
        <v>2264</v>
      </c>
      <c r="F1565" s="189"/>
      <c r="G1565" s="391"/>
      <c r="H1565" s="178"/>
    </row>
    <row r="1566" spans="2:8" ht="33">
      <c r="B1566" s="186" t="s">
        <v>6788</v>
      </c>
      <c r="C1566" s="187" t="s">
        <v>7221</v>
      </c>
      <c r="D1566" s="188" t="s">
        <v>1920</v>
      </c>
      <c r="E1566" s="4" t="s">
        <v>5689</v>
      </c>
      <c r="F1566" s="189"/>
      <c r="G1566" s="391"/>
      <c r="H1566" s="178"/>
    </row>
    <row r="1567" spans="2:8">
      <c r="B1567" s="186" t="s">
        <v>6790</v>
      </c>
      <c r="C1567" s="187" t="s">
        <v>7222</v>
      </c>
      <c r="D1567" s="188" t="s">
        <v>1845</v>
      </c>
      <c r="E1567" s="4" t="s">
        <v>2264</v>
      </c>
      <c r="F1567" s="189"/>
      <c r="G1567" s="391"/>
      <c r="H1567" s="178"/>
    </row>
    <row r="1568" spans="2:8" ht="33">
      <c r="B1568" s="186" t="s">
        <v>6792</v>
      </c>
      <c r="C1568" s="187" t="s">
        <v>7223</v>
      </c>
      <c r="D1568" s="188" t="s">
        <v>1998</v>
      </c>
      <c r="E1568" s="4" t="s">
        <v>2264</v>
      </c>
      <c r="F1568" s="189"/>
      <c r="G1568" s="391"/>
      <c r="H1568" s="178"/>
    </row>
    <row r="1569" spans="2:8" ht="33">
      <c r="B1569" s="186" t="s">
        <v>6794</v>
      </c>
      <c r="C1569" s="187" t="s">
        <v>7224</v>
      </c>
      <c r="D1569" s="188" t="s">
        <v>1845</v>
      </c>
      <c r="E1569" s="4" t="s">
        <v>2264</v>
      </c>
      <c r="F1569" s="189"/>
      <c r="G1569" s="391"/>
      <c r="H1569" s="178"/>
    </row>
    <row r="1570" spans="2:8" ht="33">
      <c r="B1570" s="186" t="s">
        <v>6796</v>
      </c>
      <c r="C1570" s="187" t="s">
        <v>7225</v>
      </c>
      <c r="D1570" s="188" t="s">
        <v>2698</v>
      </c>
      <c r="E1570" s="4" t="s">
        <v>2264</v>
      </c>
      <c r="F1570" s="189"/>
      <c r="G1570" s="391"/>
      <c r="H1570" s="178"/>
    </row>
    <row r="1571" spans="2:8" ht="33">
      <c r="B1571" s="186" t="s">
        <v>6798</v>
      </c>
      <c r="C1571" s="187" t="s">
        <v>7226</v>
      </c>
      <c r="D1571" s="188" t="s">
        <v>1998</v>
      </c>
      <c r="E1571" s="4" t="s">
        <v>2264</v>
      </c>
      <c r="F1571" s="189"/>
      <c r="G1571" s="391"/>
      <c r="H1571" s="178"/>
    </row>
    <row r="1572" spans="2:8" ht="33">
      <c r="B1572" s="186" t="s">
        <v>6512</v>
      </c>
      <c r="C1572" s="187" t="s">
        <v>7227</v>
      </c>
      <c r="D1572" s="188" t="s">
        <v>1845</v>
      </c>
      <c r="E1572" s="4" t="s">
        <v>2264</v>
      </c>
      <c r="F1572" s="189"/>
      <c r="G1572" s="391"/>
      <c r="H1572" s="178"/>
    </row>
    <row r="1573" spans="2:8">
      <c r="B1573" s="186" t="s">
        <v>6801</v>
      </c>
      <c r="C1573" s="187" t="s">
        <v>7228</v>
      </c>
      <c r="D1573" s="188" t="s">
        <v>2518</v>
      </c>
      <c r="E1573" s="4" t="s">
        <v>2264</v>
      </c>
      <c r="F1573" s="189"/>
      <c r="G1573" s="391"/>
      <c r="H1573" s="178"/>
    </row>
    <row r="1574" spans="2:8" ht="33">
      <c r="B1574" s="186" t="s">
        <v>6803</v>
      </c>
      <c r="C1574" s="187" t="s">
        <v>7229</v>
      </c>
      <c r="D1574" s="188" t="s">
        <v>1920</v>
      </c>
      <c r="E1574" s="4" t="s">
        <v>5689</v>
      </c>
      <c r="F1574" s="189"/>
      <c r="G1574" s="391"/>
      <c r="H1574" s="178"/>
    </row>
    <row r="1575" spans="2:8">
      <c r="B1575" s="186" t="s">
        <v>6805</v>
      </c>
      <c r="C1575" s="187" t="s">
        <v>7230</v>
      </c>
      <c r="D1575" s="188" t="s">
        <v>1845</v>
      </c>
      <c r="E1575" s="4" t="s">
        <v>2264</v>
      </c>
      <c r="F1575" s="189"/>
      <c r="G1575" s="391"/>
      <c r="H1575" s="178"/>
    </row>
    <row r="1576" spans="2:8" ht="33">
      <c r="B1576" s="186" t="s">
        <v>6807</v>
      </c>
      <c r="C1576" s="187" t="s">
        <v>7231</v>
      </c>
      <c r="D1576" s="188" t="s">
        <v>1998</v>
      </c>
      <c r="E1576" s="4" t="s">
        <v>2264</v>
      </c>
      <c r="F1576" s="189"/>
      <c r="G1576" s="391"/>
      <c r="H1576" s="178"/>
    </row>
    <row r="1577" spans="2:8" ht="33">
      <c r="B1577" s="186" t="s">
        <v>6809</v>
      </c>
      <c r="C1577" s="187" t="s">
        <v>7232</v>
      </c>
      <c r="D1577" s="188" t="s">
        <v>1845</v>
      </c>
      <c r="E1577" s="4" t="s">
        <v>2264</v>
      </c>
      <c r="F1577" s="189"/>
      <c r="G1577" s="391"/>
      <c r="H1577" s="178"/>
    </row>
    <row r="1578" spans="2:8" ht="33">
      <c r="B1578" s="186" t="s">
        <v>6811</v>
      </c>
      <c r="C1578" s="187" t="s">
        <v>7233</v>
      </c>
      <c r="D1578" s="188" t="s">
        <v>2698</v>
      </c>
      <c r="E1578" s="4" t="s">
        <v>2264</v>
      </c>
      <c r="F1578" s="189"/>
      <c r="G1578" s="391"/>
      <c r="H1578" s="178"/>
    </row>
    <row r="1579" spans="2:8" ht="33">
      <c r="B1579" s="186" t="s">
        <v>6813</v>
      </c>
      <c r="C1579" s="187" t="s">
        <v>7234</v>
      </c>
      <c r="D1579" s="188" t="s">
        <v>1998</v>
      </c>
      <c r="E1579" s="4" t="s">
        <v>2264</v>
      </c>
      <c r="F1579" s="189"/>
      <c r="G1579" s="391"/>
      <c r="H1579" s="178"/>
    </row>
    <row r="1580" spans="2:8" ht="33">
      <c r="B1580" s="186" t="s">
        <v>6531</v>
      </c>
      <c r="C1580" s="187" t="s">
        <v>7235</v>
      </c>
      <c r="D1580" s="188" t="s">
        <v>1845</v>
      </c>
      <c r="E1580" s="4" t="s">
        <v>2264</v>
      </c>
      <c r="F1580" s="189"/>
      <c r="G1580" s="391"/>
      <c r="H1580" s="178"/>
    </row>
    <row r="1581" spans="2:8">
      <c r="B1581" s="186" t="s">
        <v>6816</v>
      </c>
      <c r="C1581" s="187" t="s">
        <v>7236</v>
      </c>
      <c r="D1581" s="188" t="s">
        <v>2518</v>
      </c>
      <c r="E1581" s="4" t="s">
        <v>2264</v>
      </c>
      <c r="F1581" s="189"/>
      <c r="G1581" s="391"/>
      <c r="H1581" s="178"/>
    </row>
    <row r="1582" spans="2:8" ht="33">
      <c r="B1582" s="186" t="s">
        <v>6818</v>
      </c>
      <c r="C1582" s="187" t="s">
        <v>7237</v>
      </c>
      <c r="D1582" s="188" t="s">
        <v>1920</v>
      </c>
      <c r="E1582" s="4" t="s">
        <v>5689</v>
      </c>
      <c r="F1582" s="189"/>
      <c r="G1582" s="391"/>
      <c r="H1582" s="178"/>
    </row>
    <row r="1583" spans="2:8">
      <c r="B1583" s="186" t="s">
        <v>6820</v>
      </c>
      <c r="C1583" s="187" t="s">
        <v>7238</v>
      </c>
      <c r="D1583" s="188" t="s">
        <v>1845</v>
      </c>
      <c r="E1583" s="4" t="s">
        <v>2264</v>
      </c>
      <c r="F1583" s="189"/>
      <c r="G1583" s="391"/>
      <c r="H1583" s="178"/>
    </row>
    <row r="1584" spans="2:8" ht="33">
      <c r="B1584" s="186" t="s">
        <v>6822</v>
      </c>
      <c r="C1584" s="187" t="s">
        <v>7239</v>
      </c>
      <c r="D1584" s="188" t="s">
        <v>1998</v>
      </c>
      <c r="E1584" s="4" t="s">
        <v>2264</v>
      </c>
      <c r="F1584" s="189"/>
      <c r="G1584" s="391"/>
      <c r="H1584" s="178"/>
    </row>
    <row r="1585" spans="2:8" ht="33">
      <c r="B1585" s="186" t="s">
        <v>6824</v>
      </c>
      <c r="C1585" s="187" t="s">
        <v>7240</v>
      </c>
      <c r="D1585" s="188" t="s">
        <v>1845</v>
      </c>
      <c r="E1585" s="4" t="s">
        <v>2264</v>
      </c>
      <c r="F1585" s="189"/>
      <c r="G1585" s="391"/>
      <c r="H1585" s="178"/>
    </row>
    <row r="1586" spans="2:8" ht="33">
      <c r="B1586" s="186" t="s">
        <v>6826</v>
      </c>
      <c r="C1586" s="187" t="s">
        <v>7241</v>
      </c>
      <c r="D1586" s="188" t="s">
        <v>2698</v>
      </c>
      <c r="E1586" s="4" t="s">
        <v>2264</v>
      </c>
      <c r="F1586" s="189"/>
      <c r="G1586" s="391"/>
      <c r="H1586" s="178"/>
    </row>
    <row r="1587" spans="2:8" ht="33">
      <c r="B1587" s="186" t="s">
        <v>6828</v>
      </c>
      <c r="C1587" s="187" t="s">
        <v>7242</v>
      </c>
      <c r="D1587" s="188" t="s">
        <v>1998</v>
      </c>
      <c r="E1587" s="4" t="s">
        <v>2264</v>
      </c>
      <c r="F1587" s="189"/>
      <c r="G1587" s="391"/>
      <c r="H1587" s="178"/>
    </row>
    <row r="1588" spans="2:8" ht="33">
      <c r="B1588" s="186" t="s">
        <v>6548</v>
      </c>
      <c r="C1588" s="187" t="s">
        <v>7243</v>
      </c>
      <c r="D1588" s="188" t="s">
        <v>1845</v>
      </c>
      <c r="E1588" s="4" t="s">
        <v>2264</v>
      </c>
      <c r="F1588" s="189"/>
      <c r="G1588" s="391"/>
      <c r="H1588" s="178"/>
    </row>
    <row r="1589" spans="2:8" ht="17.25" thickBot="1">
      <c r="B1589" s="186" t="s">
        <v>6831</v>
      </c>
      <c r="C1589" s="187" t="s">
        <v>7244</v>
      </c>
      <c r="D1589" s="188" t="s">
        <v>2518</v>
      </c>
      <c r="E1589" s="4" t="s">
        <v>2264</v>
      </c>
      <c r="F1589" s="189"/>
      <c r="G1589" s="392"/>
      <c r="H1589" s="178"/>
    </row>
    <row r="1590" spans="2:8" ht="20.100000000000001" customHeight="1" thickBot="1">
      <c r="B1590" s="297" t="s">
        <v>6552</v>
      </c>
      <c r="C1590" s="385"/>
      <c r="D1590" s="386"/>
      <c r="E1590" s="387"/>
      <c r="F1590" s="387"/>
      <c r="G1590" s="388"/>
      <c r="H1590" s="178"/>
    </row>
    <row r="1591" spans="2:8">
      <c r="B1591" s="179" t="s">
        <v>6833</v>
      </c>
      <c r="C1591" s="180" t="s">
        <v>7245</v>
      </c>
      <c r="D1591" s="359" t="s">
        <v>2518</v>
      </c>
      <c r="E1591" s="184" t="s">
        <v>2877</v>
      </c>
      <c r="F1591" s="183"/>
      <c r="G1591" s="390" t="s">
        <v>7063</v>
      </c>
      <c r="H1591" s="178"/>
    </row>
    <row r="1592" spans="2:8" ht="30" customHeight="1">
      <c r="B1592" s="186" t="s">
        <v>6556</v>
      </c>
      <c r="C1592" s="187" t="s">
        <v>7246</v>
      </c>
      <c r="D1592" s="188" t="s">
        <v>1845</v>
      </c>
      <c r="E1592" s="4" t="s">
        <v>2877</v>
      </c>
      <c r="F1592" s="189"/>
      <c r="G1592" s="391"/>
      <c r="H1592" s="178"/>
    </row>
    <row r="1593" spans="2:8">
      <c r="B1593" s="186" t="s">
        <v>6559</v>
      </c>
      <c r="C1593" s="187" t="s">
        <v>7247</v>
      </c>
      <c r="D1593" s="188" t="s">
        <v>5394</v>
      </c>
      <c r="E1593" s="4" t="s">
        <v>2877</v>
      </c>
      <c r="F1593" s="189"/>
      <c r="G1593" s="391"/>
      <c r="H1593" s="178"/>
    </row>
    <row r="1594" spans="2:8">
      <c r="B1594" s="186" t="s">
        <v>6561</v>
      </c>
      <c r="C1594" s="187" t="s">
        <v>7248</v>
      </c>
      <c r="D1594" s="188" t="s">
        <v>1845</v>
      </c>
      <c r="E1594" s="4" t="s">
        <v>2877</v>
      </c>
      <c r="F1594" s="189"/>
      <c r="G1594" s="391"/>
      <c r="H1594" s="178"/>
    </row>
    <row r="1595" spans="2:8" ht="33">
      <c r="B1595" s="186" t="s">
        <v>6839</v>
      </c>
      <c r="C1595" s="187" t="s">
        <v>7249</v>
      </c>
      <c r="D1595" s="188" t="s">
        <v>1920</v>
      </c>
      <c r="E1595" s="4" t="s">
        <v>2881</v>
      </c>
      <c r="F1595" s="189"/>
      <c r="G1595" s="391"/>
      <c r="H1595" s="178"/>
    </row>
    <row r="1596" spans="2:8">
      <c r="B1596" s="186" t="s">
        <v>6841</v>
      </c>
      <c r="C1596" s="187" t="s">
        <v>7250</v>
      </c>
      <c r="D1596" s="188" t="s">
        <v>1845</v>
      </c>
      <c r="E1596" s="4" t="s">
        <v>2877</v>
      </c>
      <c r="F1596" s="189"/>
      <c r="G1596" s="391"/>
      <c r="H1596" s="178"/>
    </row>
    <row r="1597" spans="2:8" ht="33">
      <c r="B1597" s="186" t="s">
        <v>6843</v>
      </c>
      <c r="C1597" s="187" t="s">
        <v>7251</v>
      </c>
      <c r="D1597" s="188" t="s">
        <v>1998</v>
      </c>
      <c r="E1597" s="4" t="s">
        <v>2877</v>
      </c>
      <c r="F1597" s="189"/>
      <c r="G1597" s="391"/>
      <c r="H1597" s="178"/>
    </row>
    <row r="1598" spans="2:8" ht="33">
      <c r="B1598" s="186" t="s">
        <v>6845</v>
      </c>
      <c r="C1598" s="187" t="s">
        <v>7252</v>
      </c>
      <c r="D1598" s="188" t="s">
        <v>1845</v>
      </c>
      <c r="E1598" s="4" t="s">
        <v>2877</v>
      </c>
      <c r="F1598" s="189"/>
      <c r="G1598" s="391"/>
      <c r="H1598" s="178"/>
    </row>
    <row r="1599" spans="2:8" ht="33">
      <c r="B1599" s="186" t="s">
        <v>6847</v>
      </c>
      <c r="C1599" s="187" t="s">
        <v>7253</v>
      </c>
      <c r="D1599" s="188" t="s">
        <v>2698</v>
      </c>
      <c r="E1599" s="4" t="s">
        <v>2877</v>
      </c>
      <c r="F1599" s="189"/>
      <c r="G1599" s="391"/>
      <c r="H1599" s="178"/>
    </row>
    <row r="1600" spans="2:8" ht="33">
      <c r="B1600" s="186" t="s">
        <v>6849</v>
      </c>
      <c r="C1600" s="187" t="s">
        <v>7254</v>
      </c>
      <c r="D1600" s="188" t="s">
        <v>1998</v>
      </c>
      <c r="E1600" s="4" t="s">
        <v>2877</v>
      </c>
      <c r="F1600" s="189"/>
      <c r="G1600" s="391"/>
      <c r="H1600" s="178"/>
    </row>
    <row r="1601" spans="2:8" ht="33">
      <c r="B1601" s="186" t="s">
        <v>6575</v>
      </c>
      <c r="C1601" s="187" t="s">
        <v>7255</v>
      </c>
      <c r="D1601" s="188" t="s">
        <v>1845</v>
      </c>
      <c r="E1601" s="4" t="s">
        <v>2877</v>
      </c>
      <c r="F1601" s="189"/>
      <c r="G1601" s="391"/>
      <c r="H1601" s="178"/>
    </row>
    <row r="1602" spans="2:8">
      <c r="B1602" s="186" t="s">
        <v>6852</v>
      </c>
      <c r="C1602" s="187" t="s">
        <v>7256</v>
      </c>
      <c r="D1602" s="188" t="s">
        <v>2518</v>
      </c>
      <c r="E1602" s="4" t="s">
        <v>2877</v>
      </c>
      <c r="F1602" s="189"/>
      <c r="G1602" s="391"/>
      <c r="H1602" s="178"/>
    </row>
    <row r="1603" spans="2:8" ht="33">
      <c r="B1603" s="186" t="s">
        <v>6854</v>
      </c>
      <c r="C1603" s="187" t="s">
        <v>7257</v>
      </c>
      <c r="D1603" s="188" t="s">
        <v>1920</v>
      </c>
      <c r="E1603" s="4" t="s">
        <v>2881</v>
      </c>
      <c r="F1603" s="189"/>
      <c r="G1603" s="391"/>
      <c r="H1603" s="178"/>
    </row>
    <row r="1604" spans="2:8">
      <c r="B1604" s="186" t="s">
        <v>6856</v>
      </c>
      <c r="C1604" s="187" t="s">
        <v>7258</v>
      </c>
      <c r="D1604" s="188" t="s">
        <v>1845</v>
      </c>
      <c r="E1604" s="4" t="s">
        <v>2877</v>
      </c>
      <c r="F1604" s="189"/>
      <c r="G1604" s="391"/>
      <c r="H1604" s="178"/>
    </row>
    <row r="1605" spans="2:8" ht="33">
      <c r="B1605" s="186" t="s">
        <v>6858</v>
      </c>
      <c r="C1605" s="187" t="s">
        <v>7259</v>
      </c>
      <c r="D1605" s="188" t="s">
        <v>1998</v>
      </c>
      <c r="E1605" s="4" t="s">
        <v>2877</v>
      </c>
      <c r="F1605" s="189"/>
      <c r="G1605" s="391"/>
      <c r="H1605" s="178"/>
    </row>
    <row r="1606" spans="2:8" ht="33">
      <c r="B1606" s="186" t="s">
        <v>6860</v>
      </c>
      <c r="C1606" s="187" t="s">
        <v>7260</v>
      </c>
      <c r="D1606" s="188" t="s">
        <v>1845</v>
      </c>
      <c r="E1606" s="4" t="s">
        <v>2877</v>
      </c>
      <c r="F1606" s="189"/>
      <c r="G1606" s="391"/>
      <c r="H1606" s="178"/>
    </row>
    <row r="1607" spans="2:8" ht="33">
      <c r="B1607" s="186" t="s">
        <v>6862</v>
      </c>
      <c r="C1607" s="187" t="s">
        <v>7261</v>
      </c>
      <c r="D1607" s="188" t="s">
        <v>2698</v>
      </c>
      <c r="E1607" s="4" t="s">
        <v>2877</v>
      </c>
      <c r="F1607" s="189"/>
      <c r="G1607" s="391"/>
      <c r="H1607" s="178"/>
    </row>
    <row r="1608" spans="2:8" ht="33">
      <c r="B1608" s="186" t="s">
        <v>6864</v>
      </c>
      <c r="C1608" s="187" t="s">
        <v>7262</v>
      </c>
      <c r="D1608" s="188" t="s">
        <v>1998</v>
      </c>
      <c r="E1608" s="4" t="s">
        <v>2877</v>
      </c>
      <c r="F1608" s="189"/>
      <c r="G1608" s="391"/>
      <c r="H1608" s="178"/>
    </row>
    <row r="1609" spans="2:8" ht="33">
      <c r="B1609" s="186" t="s">
        <v>6591</v>
      </c>
      <c r="C1609" s="187" t="s">
        <v>7263</v>
      </c>
      <c r="D1609" s="188" t="s">
        <v>1845</v>
      </c>
      <c r="E1609" s="4" t="s">
        <v>2877</v>
      </c>
      <c r="F1609" s="189"/>
      <c r="G1609" s="391"/>
      <c r="H1609" s="178"/>
    </row>
    <row r="1610" spans="2:8">
      <c r="B1610" s="186" t="s">
        <v>6867</v>
      </c>
      <c r="C1610" s="187" t="s">
        <v>7264</v>
      </c>
      <c r="D1610" s="188" t="s">
        <v>2518</v>
      </c>
      <c r="E1610" s="4" t="s">
        <v>2877</v>
      </c>
      <c r="F1610" s="189"/>
      <c r="G1610" s="391"/>
      <c r="H1610" s="178"/>
    </row>
    <row r="1611" spans="2:8" ht="33">
      <c r="B1611" s="186" t="s">
        <v>6869</v>
      </c>
      <c r="C1611" s="187" t="s">
        <v>7265</v>
      </c>
      <c r="D1611" s="188" t="s">
        <v>1920</v>
      </c>
      <c r="E1611" s="4" t="s">
        <v>2881</v>
      </c>
      <c r="F1611" s="189"/>
      <c r="G1611" s="391"/>
      <c r="H1611" s="178"/>
    </row>
    <row r="1612" spans="2:8">
      <c r="B1612" s="186" t="s">
        <v>6871</v>
      </c>
      <c r="C1612" s="187" t="s">
        <v>7266</v>
      </c>
      <c r="D1612" s="188" t="s">
        <v>1845</v>
      </c>
      <c r="E1612" s="4" t="s">
        <v>2877</v>
      </c>
      <c r="F1612" s="189"/>
      <c r="G1612" s="391"/>
      <c r="H1612" s="178"/>
    </row>
    <row r="1613" spans="2:8" ht="33">
      <c r="B1613" s="186" t="s">
        <v>6873</v>
      </c>
      <c r="C1613" s="187" t="s">
        <v>7267</v>
      </c>
      <c r="D1613" s="188" t="s">
        <v>1998</v>
      </c>
      <c r="E1613" s="4" t="s">
        <v>2877</v>
      </c>
      <c r="F1613" s="189"/>
      <c r="G1613" s="391"/>
      <c r="H1613" s="178"/>
    </row>
    <row r="1614" spans="2:8" ht="33">
      <c r="B1614" s="186" t="s">
        <v>6875</v>
      </c>
      <c r="C1614" s="187" t="s">
        <v>7268</v>
      </c>
      <c r="D1614" s="188" t="s">
        <v>1845</v>
      </c>
      <c r="E1614" s="4" t="s">
        <v>2877</v>
      </c>
      <c r="F1614" s="189"/>
      <c r="G1614" s="391"/>
      <c r="H1614" s="178"/>
    </row>
    <row r="1615" spans="2:8" ht="33">
      <c r="B1615" s="186" t="s">
        <v>6877</v>
      </c>
      <c r="C1615" s="187" t="s">
        <v>7269</v>
      </c>
      <c r="D1615" s="188" t="s">
        <v>2698</v>
      </c>
      <c r="E1615" s="4" t="s">
        <v>2877</v>
      </c>
      <c r="F1615" s="189"/>
      <c r="G1615" s="391"/>
      <c r="H1615" s="178"/>
    </row>
    <row r="1616" spans="2:8" ht="33">
      <c r="B1616" s="186" t="s">
        <v>6879</v>
      </c>
      <c r="C1616" s="187" t="s">
        <v>7270</v>
      </c>
      <c r="D1616" s="188" t="s">
        <v>1998</v>
      </c>
      <c r="E1616" s="4" t="s">
        <v>2877</v>
      </c>
      <c r="F1616" s="189"/>
      <c r="G1616" s="391"/>
      <c r="H1616" s="178"/>
    </row>
    <row r="1617" spans="2:8" ht="33">
      <c r="B1617" s="186" t="s">
        <v>6607</v>
      </c>
      <c r="C1617" s="187" t="s">
        <v>7271</v>
      </c>
      <c r="D1617" s="188" t="s">
        <v>1845</v>
      </c>
      <c r="E1617" s="4" t="s">
        <v>2877</v>
      </c>
      <c r="F1617" s="189"/>
      <c r="G1617" s="391"/>
      <c r="H1617" s="178"/>
    </row>
    <row r="1618" spans="2:8" ht="17.25" thickBot="1">
      <c r="B1618" s="186" t="s">
        <v>6882</v>
      </c>
      <c r="C1618" s="187" t="s">
        <v>7272</v>
      </c>
      <c r="D1618" s="188" t="s">
        <v>2518</v>
      </c>
      <c r="E1618" s="4" t="s">
        <v>2877</v>
      </c>
      <c r="F1618" s="189"/>
      <c r="G1618" s="392"/>
      <c r="H1618" s="178"/>
    </row>
    <row r="1619" spans="2:8" ht="20.100000000000001" customHeight="1" thickBot="1">
      <c r="B1619" s="297" t="s">
        <v>6611</v>
      </c>
      <c r="C1619" s="385"/>
      <c r="D1619" s="386"/>
      <c r="E1619" s="387"/>
      <c r="F1619" s="387"/>
      <c r="G1619" s="388"/>
      <c r="H1619" s="178"/>
    </row>
    <row r="1620" spans="2:8" ht="30" customHeight="1">
      <c r="B1620" s="179" t="s">
        <v>6884</v>
      </c>
      <c r="C1620" s="180" t="s">
        <v>7273</v>
      </c>
      <c r="D1620" s="359" t="s">
        <v>2518</v>
      </c>
      <c r="E1620" s="184" t="s">
        <v>2877</v>
      </c>
      <c r="F1620" s="183"/>
      <c r="G1620" s="390" t="s">
        <v>7092</v>
      </c>
      <c r="H1620" s="178"/>
    </row>
    <row r="1621" spans="2:8">
      <c r="B1621" s="186" t="s">
        <v>6614</v>
      </c>
      <c r="C1621" s="187" t="s">
        <v>7274</v>
      </c>
      <c r="D1621" s="188" t="s">
        <v>1845</v>
      </c>
      <c r="E1621" s="4" t="s">
        <v>2877</v>
      </c>
      <c r="F1621" s="189"/>
      <c r="G1621" s="391"/>
      <c r="H1621" s="178"/>
    </row>
    <row r="1622" spans="2:8">
      <c r="B1622" s="186" t="s">
        <v>6616</v>
      </c>
      <c r="C1622" s="187" t="s">
        <v>7275</v>
      </c>
      <c r="D1622" s="188" t="s">
        <v>5394</v>
      </c>
      <c r="E1622" s="4" t="s">
        <v>2877</v>
      </c>
      <c r="F1622" s="189"/>
      <c r="G1622" s="391"/>
      <c r="H1622" s="178"/>
    </row>
    <row r="1623" spans="2:8">
      <c r="B1623" s="186" t="s">
        <v>6618</v>
      </c>
      <c r="C1623" s="187" t="s">
        <v>7276</v>
      </c>
      <c r="D1623" s="188" t="s">
        <v>1845</v>
      </c>
      <c r="E1623" s="4" t="s">
        <v>2877</v>
      </c>
      <c r="F1623" s="189"/>
      <c r="G1623" s="391"/>
      <c r="H1623" s="178"/>
    </row>
    <row r="1624" spans="2:8" ht="33">
      <c r="B1624" s="186" t="s">
        <v>6890</v>
      </c>
      <c r="C1624" s="187" t="s">
        <v>7277</v>
      </c>
      <c r="D1624" s="188" t="s">
        <v>1920</v>
      </c>
      <c r="E1624" s="4" t="s">
        <v>2881</v>
      </c>
      <c r="F1624" s="189"/>
      <c r="G1624" s="391"/>
      <c r="H1624" s="178"/>
    </row>
    <row r="1625" spans="2:8">
      <c r="B1625" s="186" t="s">
        <v>6892</v>
      </c>
      <c r="C1625" s="187" t="s">
        <v>7278</v>
      </c>
      <c r="D1625" s="188" t="s">
        <v>1845</v>
      </c>
      <c r="E1625" s="4" t="s">
        <v>2877</v>
      </c>
      <c r="F1625" s="189"/>
      <c r="G1625" s="391"/>
      <c r="H1625" s="178"/>
    </row>
    <row r="1626" spans="2:8" ht="33">
      <c r="B1626" s="186" t="s">
        <v>6894</v>
      </c>
      <c r="C1626" s="187" t="s">
        <v>7279</v>
      </c>
      <c r="D1626" s="188" t="s">
        <v>1998</v>
      </c>
      <c r="E1626" s="4" t="s">
        <v>2877</v>
      </c>
      <c r="F1626" s="189"/>
      <c r="G1626" s="391"/>
      <c r="H1626" s="178"/>
    </row>
    <row r="1627" spans="2:8" ht="33">
      <c r="B1627" s="186" t="s">
        <v>6896</v>
      </c>
      <c r="C1627" s="187" t="s">
        <v>7280</v>
      </c>
      <c r="D1627" s="188" t="s">
        <v>1845</v>
      </c>
      <c r="E1627" s="4" t="s">
        <v>2877</v>
      </c>
      <c r="F1627" s="189"/>
      <c r="G1627" s="391"/>
      <c r="H1627" s="178"/>
    </row>
    <row r="1628" spans="2:8" ht="33">
      <c r="B1628" s="186" t="s">
        <v>6898</v>
      </c>
      <c r="C1628" s="187" t="s">
        <v>7281</v>
      </c>
      <c r="D1628" s="188" t="s">
        <v>2698</v>
      </c>
      <c r="E1628" s="4" t="s">
        <v>2877</v>
      </c>
      <c r="F1628" s="189"/>
      <c r="G1628" s="391"/>
      <c r="H1628" s="178"/>
    </row>
    <row r="1629" spans="2:8" ht="33">
      <c r="B1629" s="186" t="s">
        <v>6900</v>
      </c>
      <c r="C1629" s="187" t="s">
        <v>7282</v>
      </c>
      <c r="D1629" s="188" t="s">
        <v>1998</v>
      </c>
      <c r="E1629" s="4" t="s">
        <v>2877</v>
      </c>
      <c r="F1629" s="189"/>
      <c r="G1629" s="391"/>
      <c r="H1629" s="178"/>
    </row>
    <row r="1630" spans="2:8" ht="33">
      <c r="B1630" s="186" t="s">
        <v>6632</v>
      </c>
      <c r="C1630" s="187" t="s">
        <v>7283</v>
      </c>
      <c r="D1630" s="188" t="s">
        <v>1845</v>
      </c>
      <c r="E1630" s="4" t="s">
        <v>2877</v>
      </c>
      <c r="F1630" s="189"/>
      <c r="G1630" s="391"/>
      <c r="H1630" s="178"/>
    </row>
    <row r="1631" spans="2:8">
      <c r="B1631" s="186" t="s">
        <v>6903</v>
      </c>
      <c r="C1631" s="187" t="s">
        <v>7284</v>
      </c>
      <c r="D1631" s="188" t="s">
        <v>2518</v>
      </c>
      <c r="E1631" s="4" t="s">
        <v>2877</v>
      </c>
      <c r="F1631" s="189"/>
      <c r="G1631" s="391"/>
      <c r="H1631" s="178"/>
    </row>
    <row r="1632" spans="2:8" ht="33">
      <c r="B1632" s="186" t="s">
        <v>6905</v>
      </c>
      <c r="C1632" s="187" t="s">
        <v>7285</v>
      </c>
      <c r="D1632" s="188" t="s">
        <v>1920</v>
      </c>
      <c r="E1632" s="4" t="s">
        <v>2881</v>
      </c>
      <c r="F1632" s="189"/>
      <c r="G1632" s="391"/>
      <c r="H1632" s="178"/>
    </row>
    <row r="1633" spans="2:8">
      <c r="B1633" s="186" t="s">
        <v>6907</v>
      </c>
      <c r="C1633" s="187" t="s">
        <v>7286</v>
      </c>
      <c r="D1633" s="188" t="s">
        <v>1845</v>
      </c>
      <c r="E1633" s="4" t="s">
        <v>2877</v>
      </c>
      <c r="F1633" s="189"/>
      <c r="G1633" s="391"/>
      <c r="H1633" s="178"/>
    </row>
    <row r="1634" spans="2:8" ht="33">
      <c r="B1634" s="186" t="s">
        <v>6909</v>
      </c>
      <c r="C1634" s="187" t="s">
        <v>7287</v>
      </c>
      <c r="D1634" s="188" t="s">
        <v>1998</v>
      </c>
      <c r="E1634" s="4" t="s">
        <v>2877</v>
      </c>
      <c r="F1634" s="189"/>
      <c r="G1634" s="391"/>
      <c r="H1634" s="178"/>
    </row>
    <row r="1635" spans="2:8" ht="33">
      <c r="B1635" s="186" t="s">
        <v>6911</v>
      </c>
      <c r="C1635" s="187" t="s">
        <v>7288</v>
      </c>
      <c r="D1635" s="188" t="s">
        <v>1845</v>
      </c>
      <c r="E1635" s="4" t="s">
        <v>2877</v>
      </c>
      <c r="F1635" s="189"/>
      <c r="G1635" s="391"/>
      <c r="H1635" s="178"/>
    </row>
    <row r="1636" spans="2:8" ht="33">
      <c r="B1636" s="186" t="s">
        <v>6913</v>
      </c>
      <c r="C1636" s="187" t="s">
        <v>7289</v>
      </c>
      <c r="D1636" s="188" t="s">
        <v>2698</v>
      </c>
      <c r="E1636" s="4" t="s">
        <v>2877</v>
      </c>
      <c r="F1636" s="189"/>
      <c r="G1636" s="391"/>
      <c r="H1636" s="178"/>
    </row>
    <row r="1637" spans="2:8" ht="33">
      <c r="B1637" s="186" t="s">
        <v>6915</v>
      </c>
      <c r="C1637" s="187" t="s">
        <v>7290</v>
      </c>
      <c r="D1637" s="188" t="s">
        <v>1998</v>
      </c>
      <c r="E1637" s="4" t="s">
        <v>2877</v>
      </c>
      <c r="F1637" s="189"/>
      <c r="G1637" s="391"/>
      <c r="H1637" s="178"/>
    </row>
    <row r="1638" spans="2:8" ht="33">
      <c r="B1638" s="186" t="s">
        <v>6648</v>
      </c>
      <c r="C1638" s="187" t="s">
        <v>7291</v>
      </c>
      <c r="D1638" s="188" t="s">
        <v>1845</v>
      </c>
      <c r="E1638" s="4" t="s">
        <v>2877</v>
      </c>
      <c r="F1638" s="189"/>
      <c r="G1638" s="391"/>
      <c r="H1638" s="178"/>
    </row>
    <row r="1639" spans="2:8">
      <c r="B1639" s="186" t="s">
        <v>6918</v>
      </c>
      <c r="C1639" s="187" t="s">
        <v>7292</v>
      </c>
      <c r="D1639" s="188" t="s">
        <v>2518</v>
      </c>
      <c r="E1639" s="4" t="s">
        <v>2877</v>
      </c>
      <c r="F1639" s="189"/>
      <c r="G1639" s="391"/>
      <c r="H1639" s="178"/>
    </row>
    <row r="1640" spans="2:8" ht="33">
      <c r="B1640" s="186" t="s">
        <v>6920</v>
      </c>
      <c r="C1640" s="187" t="s">
        <v>7293</v>
      </c>
      <c r="D1640" s="188" t="s">
        <v>1920</v>
      </c>
      <c r="E1640" s="4" t="s">
        <v>2881</v>
      </c>
      <c r="F1640" s="189"/>
      <c r="G1640" s="391"/>
      <c r="H1640" s="178"/>
    </row>
    <row r="1641" spans="2:8">
      <c r="B1641" s="186" t="s">
        <v>6922</v>
      </c>
      <c r="C1641" s="187" t="s">
        <v>7294</v>
      </c>
      <c r="D1641" s="188" t="s">
        <v>1845</v>
      </c>
      <c r="E1641" s="4" t="s">
        <v>2877</v>
      </c>
      <c r="F1641" s="189"/>
      <c r="G1641" s="391"/>
      <c r="H1641" s="178"/>
    </row>
    <row r="1642" spans="2:8" ht="33">
      <c r="B1642" s="186" t="s">
        <v>6924</v>
      </c>
      <c r="C1642" s="187" t="s">
        <v>7295</v>
      </c>
      <c r="D1642" s="188" t="s">
        <v>1998</v>
      </c>
      <c r="E1642" s="4" t="s">
        <v>2877</v>
      </c>
      <c r="F1642" s="189"/>
      <c r="G1642" s="391"/>
      <c r="H1642" s="178"/>
    </row>
    <row r="1643" spans="2:8" ht="33">
      <c r="B1643" s="186" t="s">
        <v>6926</v>
      </c>
      <c r="C1643" s="187" t="s">
        <v>7296</v>
      </c>
      <c r="D1643" s="188" t="s">
        <v>1845</v>
      </c>
      <c r="E1643" s="4" t="s">
        <v>2877</v>
      </c>
      <c r="F1643" s="189"/>
      <c r="G1643" s="391"/>
      <c r="H1643" s="178"/>
    </row>
    <row r="1644" spans="2:8" ht="33">
      <c r="B1644" s="186" t="s">
        <v>6928</v>
      </c>
      <c r="C1644" s="187" t="s">
        <v>7297</v>
      </c>
      <c r="D1644" s="188" t="s">
        <v>2698</v>
      </c>
      <c r="E1644" s="4" t="s">
        <v>2877</v>
      </c>
      <c r="F1644" s="189"/>
      <c r="G1644" s="391"/>
      <c r="H1644" s="178"/>
    </row>
    <row r="1645" spans="2:8" ht="33">
      <c r="B1645" s="186" t="s">
        <v>6930</v>
      </c>
      <c r="C1645" s="187" t="s">
        <v>7298</v>
      </c>
      <c r="D1645" s="188" t="s">
        <v>1998</v>
      </c>
      <c r="E1645" s="4" t="s">
        <v>2877</v>
      </c>
      <c r="F1645" s="189"/>
      <c r="G1645" s="391"/>
      <c r="H1645" s="178"/>
    </row>
    <row r="1646" spans="2:8" ht="33">
      <c r="B1646" s="186" t="s">
        <v>6664</v>
      </c>
      <c r="C1646" s="187" t="s">
        <v>7299</v>
      </c>
      <c r="D1646" s="188" t="s">
        <v>1845</v>
      </c>
      <c r="E1646" s="4" t="s">
        <v>2877</v>
      </c>
      <c r="F1646" s="189"/>
      <c r="G1646" s="391"/>
      <c r="H1646" s="178"/>
    </row>
    <row r="1647" spans="2:8" ht="17.25" thickBot="1">
      <c r="B1647" s="186" t="s">
        <v>6933</v>
      </c>
      <c r="C1647" s="187" t="s">
        <v>7300</v>
      </c>
      <c r="D1647" s="188" t="s">
        <v>2518</v>
      </c>
      <c r="E1647" s="4" t="s">
        <v>2877</v>
      </c>
      <c r="F1647" s="189"/>
      <c r="G1647" s="392"/>
      <c r="H1647" s="178"/>
    </row>
    <row r="1648" spans="2:8" ht="20.100000000000001" customHeight="1" thickBot="1">
      <c r="B1648" s="297" t="s">
        <v>6668</v>
      </c>
      <c r="C1648" s="385"/>
      <c r="D1648" s="386"/>
      <c r="E1648" s="387"/>
      <c r="F1648" s="387"/>
      <c r="G1648" s="388"/>
      <c r="H1648" s="178"/>
    </row>
    <row r="1649" spans="2:8" ht="20.100000000000001" customHeight="1" thickBot="1">
      <c r="B1649" s="297" t="s">
        <v>6488</v>
      </c>
      <c r="C1649" s="385"/>
      <c r="D1649" s="386"/>
      <c r="E1649" s="387"/>
      <c r="F1649" s="387"/>
      <c r="G1649" s="388"/>
      <c r="H1649" s="178"/>
    </row>
    <row r="1650" spans="2:8">
      <c r="B1650" s="179" t="s">
        <v>6489</v>
      </c>
      <c r="C1650" s="180" t="s">
        <v>7301</v>
      </c>
      <c r="D1650" s="359" t="s">
        <v>1845</v>
      </c>
      <c r="E1650" s="184" t="s">
        <v>2264</v>
      </c>
      <c r="F1650" s="183"/>
      <c r="G1650" s="390" t="s">
        <v>7035</v>
      </c>
      <c r="H1650" s="178"/>
    </row>
    <row r="1651" spans="2:8">
      <c r="B1651" s="186" t="s">
        <v>6491</v>
      </c>
      <c r="C1651" s="187" t="s">
        <v>7302</v>
      </c>
      <c r="D1651" s="188" t="s">
        <v>5394</v>
      </c>
      <c r="E1651" s="4" t="s">
        <v>2264</v>
      </c>
      <c r="F1651" s="189"/>
      <c r="G1651" s="391"/>
      <c r="H1651" s="178"/>
    </row>
    <row r="1652" spans="2:8">
      <c r="B1652" s="186" t="s">
        <v>6494</v>
      </c>
      <c r="C1652" s="187" t="s">
        <v>7303</v>
      </c>
      <c r="D1652" s="188" t="s">
        <v>1845</v>
      </c>
      <c r="E1652" s="4" t="s">
        <v>2264</v>
      </c>
      <c r="F1652" s="189"/>
      <c r="G1652" s="391"/>
      <c r="H1652" s="178"/>
    </row>
    <row r="1653" spans="2:8" ht="33">
      <c r="B1653" s="186" t="s">
        <v>6788</v>
      </c>
      <c r="C1653" s="187" t="s">
        <v>7304</v>
      </c>
      <c r="D1653" s="188" t="s">
        <v>1920</v>
      </c>
      <c r="E1653" s="4" t="s">
        <v>5689</v>
      </c>
      <c r="F1653" s="189"/>
      <c r="G1653" s="391"/>
      <c r="H1653" s="178"/>
    </row>
    <row r="1654" spans="2:8">
      <c r="B1654" s="186" t="s">
        <v>6790</v>
      </c>
      <c r="C1654" s="187" t="s">
        <v>7305</v>
      </c>
      <c r="D1654" s="188" t="s">
        <v>1845</v>
      </c>
      <c r="E1654" s="4" t="s">
        <v>2264</v>
      </c>
      <c r="F1654" s="189"/>
      <c r="G1654" s="391"/>
      <c r="H1654" s="178"/>
    </row>
    <row r="1655" spans="2:8" ht="33">
      <c r="B1655" s="186" t="s">
        <v>6792</v>
      </c>
      <c r="C1655" s="187" t="s">
        <v>7306</v>
      </c>
      <c r="D1655" s="188" t="s">
        <v>1998</v>
      </c>
      <c r="E1655" s="4" t="s">
        <v>2264</v>
      </c>
      <c r="F1655" s="189"/>
      <c r="G1655" s="391"/>
      <c r="H1655" s="178"/>
    </row>
    <row r="1656" spans="2:8" ht="33">
      <c r="B1656" s="186" t="s">
        <v>6794</v>
      </c>
      <c r="C1656" s="187" t="s">
        <v>7307</v>
      </c>
      <c r="D1656" s="188" t="s">
        <v>1845</v>
      </c>
      <c r="E1656" s="4" t="s">
        <v>2264</v>
      </c>
      <c r="F1656" s="189"/>
      <c r="G1656" s="391"/>
      <c r="H1656" s="178"/>
    </row>
    <row r="1657" spans="2:8" ht="33">
      <c r="B1657" s="186" t="s">
        <v>6796</v>
      </c>
      <c r="C1657" s="187" t="s">
        <v>7308</v>
      </c>
      <c r="D1657" s="188" t="s">
        <v>2698</v>
      </c>
      <c r="E1657" s="4" t="s">
        <v>2264</v>
      </c>
      <c r="F1657" s="189"/>
      <c r="G1657" s="391"/>
      <c r="H1657" s="178"/>
    </row>
    <row r="1658" spans="2:8" ht="33">
      <c r="B1658" s="186" t="s">
        <v>6798</v>
      </c>
      <c r="C1658" s="187" t="s">
        <v>7309</v>
      </c>
      <c r="D1658" s="188" t="s">
        <v>1998</v>
      </c>
      <c r="E1658" s="4" t="s">
        <v>2264</v>
      </c>
      <c r="F1658" s="189"/>
      <c r="G1658" s="391"/>
      <c r="H1658" s="178"/>
    </row>
    <row r="1659" spans="2:8" ht="33">
      <c r="B1659" s="186" t="s">
        <v>6512</v>
      </c>
      <c r="C1659" s="187" t="s">
        <v>7310</v>
      </c>
      <c r="D1659" s="188" t="s">
        <v>1845</v>
      </c>
      <c r="E1659" s="4" t="s">
        <v>2264</v>
      </c>
      <c r="F1659" s="189"/>
      <c r="G1659" s="391"/>
      <c r="H1659" s="178"/>
    </row>
    <row r="1660" spans="2:8">
      <c r="B1660" s="186" t="s">
        <v>6801</v>
      </c>
      <c r="C1660" s="187" t="s">
        <v>7311</v>
      </c>
      <c r="D1660" s="188" t="s">
        <v>2518</v>
      </c>
      <c r="E1660" s="4" t="s">
        <v>2264</v>
      </c>
      <c r="F1660" s="189"/>
      <c r="G1660" s="391"/>
      <c r="H1660" s="178"/>
    </row>
    <row r="1661" spans="2:8" ht="33">
      <c r="B1661" s="186" t="s">
        <v>6803</v>
      </c>
      <c r="C1661" s="187" t="s">
        <v>7312</v>
      </c>
      <c r="D1661" s="188" t="s">
        <v>1920</v>
      </c>
      <c r="E1661" s="4" t="s">
        <v>5689</v>
      </c>
      <c r="F1661" s="189"/>
      <c r="G1661" s="391"/>
      <c r="H1661" s="178"/>
    </row>
    <row r="1662" spans="2:8">
      <c r="B1662" s="186" t="s">
        <v>6805</v>
      </c>
      <c r="C1662" s="187" t="s">
        <v>7313</v>
      </c>
      <c r="D1662" s="188" t="s">
        <v>1845</v>
      </c>
      <c r="E1662" s="4" t="s">
        <v>2264</v>
      </c>
      <c r="F1662" s="189"/>
      <c r="G1662" s="391"/>
      <c r="H1662" s="178"/>
    </row>
    <row r="1663" spans="2:8" ht="33">
      <c r="B1663" s="186" t="s">
        <v>6807</v>
      </c>
      <c r="C1663" s="187" t="s">
        <v>7314</v>
      </c>
      <c r="D1663" s="188" t="s">
        <v>1998</v>
      </c>
      <c r="E1663" s="4" t="s">
        <v>2264</v>
      </c>
      <c r="F1663" s="189"/>
      <c r="G1663" s="391"/>
      <c r="H1663" s="178"/>
    </row>
    <row r="1664" spans="2:8" ht="33">
      <c r="B1664" s="186" t="s">
        <v>6809</v>
      </c>
      <c r="C1664" s="187" t="s">
        <v>7315</v>
      </c>
      <c r="D1664" s="188" t="s">
        <v>1845</v>
      </c>
      <c r="E1664" s="4" t="s">
        <v>2264</v>
      </c>
      <c r="F1664" s="189"/>
      <c r="G1664" s="391"/>
      <c r="H1664" s="178"/>
    </row>
    <row r="1665" spans="2:8" ht="33">
      <c r="B1665" s="186" t="s">
        <v>6811</v>
      </c>
      <c r="C1665" s="187" t="s">
        <v>7316</v>
      </c>
      <c r="D1665" s="188" t="s">
        <v>2698</v>
      </c>
      <c r="E1665" s="4" t="s">
        <v>2264</v>
      </c>
      <c r="F1665" s="189"/>
      <c r="G1665" s="391"/>
      <c r="H1665" s="178"/>
    </row>
    <row r="1666" spans="2:8" ht="33">
      <c r="B1666" s="186" t="s">
        <v>6813</v>
      </c>
      <c r="C1666" s="187" t="s">
        <v>7317</v>
      </c>
      <c r="D1666" s="188" t="s">
        <v>1998</v>
      </c>
      <c r="E1666" s="4" t="s">
        <v>2264</v>
      </c>
      <c r="F1666" s="189"/>
      <c r="G1666" s="391"/>
      <c r="H1666" s="178"/>
    </row>
    <row r="1667" spans="2:8" ht="33">
      <c r="B1667" s="186" t="s">
        <v>6531</v>
      </c>
      <c r="C1667" s="187" t="s">
        <v>7318</v>
      </c>
      <c r="D1667" s="188" t="s">
        <v>1845</v>
      </c>
      <c r="E1667" s="4" t="s">
        <v>2264</v>
      </c>
      <c r="F1667" s="189"/>
      <c r="G1667" s="391"/>
      <c r="H1667" s="178"/>
    </row>
    <row r="1668" spans="2:8">
      <c r="B1668" s="186" t="s">
        <v>6816</v>
      </c>
      <c r="C1668" s="187" t="s">
        <v>7319</v>
      </c>
      <c r="D1668" s="188" t="s">
        <v>2518</v>
      </c>
      <c r="E1668" s="4" t="s">
        <v>2264</v>
      </c>
      <c r="F1668" s="189"/>
      <c r="G1668" s="391"/>
      <c r="H1668" s="178"/>
    </row>
    <row r="1669" spans="2:8" ht="33">
      <c r="B1669" s="186" t="s">
        <v>6818</v>
      </c>
      <c r="C1669" s="187" t="s">
        <v>7320</v>
      </c>
      <c r="D1669" s="188" t="s">
        <v>1920</v>
      </c>
      <c r="E1669" s="4" t="s">
        <v>5689</v>
      </c>
      <c r="F1669" s="189"/>
      <c r="G1669" s="391"/>
      <c r="H1669" s="178"/>
    </row>
    <row r="1670" spans="2:8">
      <c r="B1670" s="186" t="s">
        <v>6820</v>
      </c>
      <c r="C1670" s="187" t="s">
        <v>7321</v>
      </c>
      <c r="D1670" s="188" t="s">
        <v>1845</v>
      </c>
      <c r="E1670" s="4" t="s">
        <v>2264</v>
      </c>
      <c r="F1670" s="189"/>
      <c r="G1670" s="391"/>
      <c r="H1670" s="178"/>
    </row>
    <row r="1671" spans="2:8" ht="33">
      <c r="B1671" s="186" t="s">
        <v>6822</v>
      </c>
      <c r="C1671" s="187" t="s">
        <v>7322</v>
      </c>
      <c r="D1671" s="188" t="s">
        <v>1998</v>
      </c>
      <c r="E1671" s="4" t="s">
        <v>2264</v>
      </c>
      <c r="F1671" s="189"/>
      <c r="G1671" s="391"/>
      <c r="H1671" s="178"/>
    </row>
    <row r="1672" spans="2:8" ht="33">
      <c r="B1672" s="186" t="s">
        <v>6824</v>
      </c>
      <c r="C1672" s="187" t="s">
        <v>7323</v>
      </c>
      <c r="D1672" s="188" t="s">
        <v>1845</v>
      </c>
      <c r="E1672" s="4" t="s">
        <v>2264</v>
      </c>
      <c r="F1672" s="189"/>
      <c r="G1672" s="391"/>
      <c r="H1672" s="178"/>
    </row>
    <row r="1673" spans="2:8" ht="33">
      <c r="B1673" s="186" t="s">
        <v>6826</v>
      </c>
      <c r="C1673" s="187" t="s">
        <v>7324</v>
      </c>
      <c r="D1673" s="188" t="s">
        <v>2698</v>
      </c>
      <c r="E1673" s="4" t="s">
        <v>2264</v>
      </c>
      <c r="F1673" s="189"/>
      <c r="G1673" s="391"/>
      <c r="H1673" s="178"/>
    </row>
    <row r="1674" spans="2:8" ht="33">
      <c r="B1674" s="186" t="s">
        <v>6828</v>
      </c>
      <c r="C1674" s="187" t="s">
        <v>7325</v>
      </c>
      <c r="D1674" s="188" t="s">
        <v>1998</v>
      </c>
      <c r="E1674" s="4" t="s">
        <v>2264</v>
      </c>
      <c r="F1674" s="189"/>
      <c r="G1674" s="391"/>
      <c r="H1674" s="178"/>
    </row>
    <row r="1675" spans="2:8" ht="33">
      <c r="B1675" s="186" t="s">
        <v>6548</v>
      </c>
      <c r="C1675" s="187" t="s">
        <v>7326</v>
      </c>
      <c r="D1675" s="188" t="s">
        <v>1845</v>
      </c>
      <c r="E1675" s="4" t="s">
        <v>2264</v>
      </c>
      <c r="F1675" s="189"/>
      <c r="G1675" s="391"/>
      <c r="H1675" s="178"/>
    </row>
    <row r="1676" spans="2:8" ht="17.25" thickBot="1">
      <c r="B1676" s="186" t="s">
        <v>6831</v>
      </c>
      <c r="C1676" s="187" t="s">
        <v>7327</v>
      </c>
      <c r="D1676" s="188" t="s">
        <v>2518</v>
      </c>
      <c r="E1676" s="4" t="s">
        <v>2264</v>
      </c>
      <c r="F1676" s="189"/>
      <c r="G1676" s="392"/>
      <c r="H1676" s="178"/>
    </row>
    <row r="1677" spans="2:8" ht="20.100000000000001" customHeight="1" thickBot="1">
      <c r="B1677" s="297" t="s">
        <v>6552</v>
      </c>
      <c r="C1677" s="385"/>
      <c r="D1677" s="386"/>
      <c r="E1677" s="387"/>
      <c r="F1677" s="387"/>
      <c r="G1677" s="388"/>
      <c r="H1677" s="178"/>
    </row>
    <row r="1678" spans="2:8">
      <c r="B1678" s="179" t="s">
        <v>6833</v>
      </c>
      <c r="C1678" s="180" t="s">
        <v>7328</v>
      </c>
      <c r="D1678" s="359" t="s">
        <v>2518</v>
      </c>
      <c r="E1678" s="184" t="s">
        <v>2877</v>
      </c>
      <c r="F1678" s="183"/>
      <c r="G1678" s="390" t="s">
        <v>7063</v>
      </c>
      <c r="H1678" s="178"/>
    </row>
    <row r="1679" spans="2:8">
      <c r="B1679" s="186" t="s">
        <v>6556</v>
      </c>
      <c r="C1679" s="187" t="s">
        <v>7329</v>
      </c>
      <c r="D1679" s="188" t="s">
        <v>1845</v>
      </c>
      <c r="E1679" s="4" t="s">
        <v>2877</v>
      </c>
      <c r="F1679" s="189"/>
      <c r="G1679" s="391"/>
      <c r="H1679" s="178"/>
    </row>
    <row r="1680" spans="2:8">
      <c r="B1680" s="186" t="s">
        <v>6559</v>
      </c>
      <c r="C1680" s="187" t="s">
        <v>7330</v>
      </c>
      <c r="D1680" s="188" t="s">
        <v>5394</v>
      </c>
      <c r="E1680" s="4" t="s">
        <v>2877</v>
      </c>
      <c r="F1680" s="189"/>
      <c r="G1680" s="391"/>
      <c r="H1680" s="178"/>
    </row>
    <row r="1681" spans="2:8">
      <c r="B1681" s="186" t="s">
        <v>6561</v>
      </c>
      <c r="C1681" s="187" t="s">
        <v>7331</v>
      </c>
      <c r="D1681" s="188" t="s">
        <v>1845</v>
      </c>
      <c r="E1681" s="4" t="s">
        <v>2877</v>
      </c>
      <c r="F1681" s="189"/>
      <c r="G1681" s="391"/>
      <c r="H1681" s="178"/>
    </row>
    <row r="1682" spans="2:8" ht="33">
      <c r="B1682" s="186" t="s">
        <v>6839</v>
      </c>
      <c r="C1682" s="187" t="s">
        <v>7332</v>
      </c>
      <c r="D1682" s="188" t="s">
        <v>1920</v>
      </c>
      <c r="E1682" s="4" t="s">
        <v>2881</v>
      </c>
      <c r="F1682" s="189"/>
      <c r="G1682" s="391"/>
      <c r="H1682" s="178"/>
    </row>
    <row r="1683" spans="2:8">
      <c r="B1683" s="186" t="s">
        <v>6841</v>
      </c>
      <c r="C1683" s="187" t="s">
        <v>7333</v>
      </c>
      <c r="D1683" s="188" t="s">
        <v>1845</v>
      </c>
      <c r="E1683" s="4" t="s">
        <v>2877</v>
      </c>
      <c r="F1683" s="189"/>
      <c r="G1683" s="391"/>
      <c r="H1683" s="178"/>
    </row>
    <row r="1684" spans="2:8" ht="33">
      <c r="B1684" s="186" t="s">
        <v>6843</v>
      </c>
      <c r="C1684" s="187" t="s">
        <v>7334</v>
      </c>
      <c r="D1684" s="188" t="s">
        <v>1998</v>
      </c>
      <c r="E1684" s="4" t="s">
        <v>2877</v>
      </c>
      <c r="F1684" s="189"/>
      <c r="G1684" s="391"/>
      <c r="H1684" s="178"/>
    </row>
    <row r="1685" spans="2:8" ht="33">
      <c r="B1685" s="186" t="s">
        <v>6845</v>
      </c>
      <c r="C1685" s="187" t="s">
        <v>7335</v>
      </c>
      <c r="D1685" s="188" t="s">
        <v>1845</v>
      </c>
      <c r="E1685" s="4" t="s">
        <v>2877</v>
      </c>
      <c r="F1685" s="189"/>
      <c r="G1685" s="391"/>
      <c r="H1685" s="178"/>
    </row>
    <row r="1686" spans="2:8" ht="33">
      <c r="B1686" s="186" t="s">
        <v>6847</v>
      </c>
      <c r="C1686" s="187" t="s">
        <v>7336</v>
      </c>
      <c r="D1686" s="188" t="s">
        <v>2698</v>
      </c>
      <c r="E1686" s="4" t="s">
        <v>2877</v>
      </c>
      <c r="F1686" s="189"/>
      <c r="G1686" s="391"/>
      <c r="H1686" s="178"/>
    </row>
    <row r="1687" spans="2:8" ht="33">
      <c r="B1687" s="186" t="s">
        <v>6849</v>
      </c>
      <c r="C1687" s="187" t="s">
        <v>7337</v>
      </c>
      <c r="D1687" s="188" t="s">
        <v>1998</v>
      </c>
      <c r="E1687" s="4" t="s">
        <v>2877</v>
      </c>
      <c r="F1687" s="189"/>
      <c r="G1687" s="391"/>
      <c r="H1687" s="178"/>
    </row>
    <row r="1688" spans="2:8" ht="33">
      <c r="B1688" s="186" t="s">
        <v>6575</v>
      </c>
      <c r="C1688" s="187" t="s">
        <v>7338</v>
      </c>
      <c r="D1688" s="188" t="s">
        <v>1845</v>
      </c>
      <c r="E1688" s="4" t="s">
        <v>2877</v>
      </c>
      <c r="F1688" s="189"/>
      <c r="G1688" s="391"/>
      <c r="H1688" s="178"/>
    </row>
    <row r="1689" spans="2:8">
      <c r="B1689" s="186" t="s">
        <v>6852</v>
      </c>
      <c r="C1689" s="187" t="s">
        <v>7339</v>
      </c>
      <c r="D1689" s="188" t="s">
        <v>2518</v>
      </c>
      <c r="E1689" s="4" t="s">
        <v>2877</v>
      </c>
      <c r="F1689" s="189"/>
      <c r="G1689" s="391"/>
      <c r="H1689" s="178"/>
    </row>
    <row r="1690" spans="2:8" ht="33">
      <c r="B1690" s="186" t="s">
        <v>6854</v>
      </c>
      <c r="C1690" s="187" t="s">
        <v>7340</v>
      </c>
      <c r="D1690" s="188" t="s">
        <v>1920</v>
      </c>
      <c r="E1690" s="4" t="s">
        <v>2881</v>
      </c>
      <c r="F1690" s="189"/>
      <c r="G1690" s="391"/>
      <c r="H1690" s="178"/>
    </row>
    <row r="1691" spans="2:8">
      <c r="B1691" s="186" t="s">
        <v>6856</v>
      </c>
      <c r="C1691" s="187" t="s">
        <v>7341</v>
      </c>
      <c r="D1691" s="188" t="s">
        <v>1845</v>
      </c>
      <c r="E1691" s="4" t="s">
        <v>2877</v>
      </c>
      <c r="F1691" s="189"/>
      <c r="G1691" s="391"/>
      <c r="H1691" s="178"/>
    </row>
    <row r="1692" spans="2:8" ht="33">
      <c r="B1692" s="186" t="s">
        <v>6858</v>
      </c>
      <c r="C1692" s="187" t="s">
        <v>7342</v>
      </c>
      <c r="D1692" s="188" t="s">
        <v>1998</v>
      </c>
      <c r="E1692" s="4" t="s">
        <v>2877</v>
      </c>
      <c r="F1692" s="189"/>
      <c r="G1692" s="391"/>
      <c r="H1692" s="178"/>
    </row>
    <row r="1693" spans="2:8" ht="33">
      <c r="B1693" s="186" t="s">
        <v>6860</v>
      </c>
      <c r="C1693" s="187" t="s">
        <v>7343</v>
      </c>
      <c r="D1693" s="188" t="s">
        <v>1845</v>
      </c>
      <c r="E1693" s="4" t="s">
        <v>2877</v>
      </c>
      <c r="F1693" s="189"/>
      <c r="G1693" s="391"/>
      <c r="H1693" s="178"/>
    </row>
    <row r="1694" spans="2:8" ht="33">
      <c r="B1694" s="186" t="s">
        <v>6862</v>
      </c>
      <c r="C1694" s="187" t="s">
        <v>7344</v>
      </c>
      <c r="D1694" s="188" t="s">
        <v>2698</v>
      </c>
      <c r="E1694" s="4" t="s">
        <v>2877</v>
      </c>
      <c r="F1694" s="189"/>
      <c r="G1694" s="391"/>
      <c r="H1694" s="178"/>
    </row>
    <row r="1695" spans="2:8" ht="33">
      <c r="B1695" s="186" t="s">
        <v>6864</v>
      </c>
      <c r="C1695" s="187" t="s">
        <v>7345</v>
      </c>
      <c r="D1695" s="188" t="s">
        <v>1998</v>
      </c>
      <c r="E1695" s="4" t="s">
        <v>2877</v>
      </c>
      <c r="F1695" s="189"/>
      <c r="G1695" s="391"/>
      <c r="H1695" s="178"/>
    </row>
    <row r="1696" spans="2:8" ht="33">
      <c r="B1696" s="186" t="s">
        <v>6591</v>
      </c>
      <c r="C1696" s="187" t="s">
        <v>7346</v>
      </c>
      <c r="D1696" s="188" t="s">
        <v>1845</v>
      </c>
      <c r="E1696" s="4" t="s">
        <v>2877</v>
      </c>
      <c r="F1696" s="189"/>
      <c r="G1696" s="391"/>
      <c r="H1696" s="178"/>
    </row>
    <row r="1697" spans="2:8">
      <c r="B1697" s="186" t="s">
        <v>6867</v>
      </c>
      <c r="C1697" s="187" t="s">
        <v>7347</v>
      </c>
      <c r="D1697" s="188" t="s">
        <v>2518</v>
      </c>
      <c r="E1697" s="4" t="s">
        <v>2877</v>
      </c>
      <c r="F1697" s="189"/>
      <c r="G1697" s="391"/>
      <c r="H1697" s="178"/>
    </row>
    <row r="1698" spans="2:8" ht="33">
      <c r="B1698" s="186" t="s">
        <v>6869</v>
      </c>
      <c r="C1698" s="187" t="s">
        <v>7348</v>
      </c>
      <c r="D1698" s="188" t="s">
        <v>1920</v>
      </c>
      <c r="E1698" s="4" t="s">
        <v>2881</v>
      </c>
      <c r="F1698" s="189"/>
      <c r="G1698" s="391"/>
      <c r="H1698" s="178"/>
    </row>
    <row r="1699" spans="2:8">
      <c r="B1699" s="186" t="s">
        <v>6871</v>
      </c>
      <c r="C1699" s="187" t="s">
        <v>7349</v>
      </c>
      <c r="D1699" s="188" t="s">
        <v>1845</v>
      </c>
      <c r="E1699" s="4" t="s">
        <v>2877</v>
      </c>
      <c r="F1699" s="189"/>
      <c r="G1699" s="391"/>
      <c r="H1699" s="178"/>
    </row>
    <row r="1700" spans="2:8" ht="33">
      <c r="B1700" s="186" t="s">
        <v>6873</v>
      </c>
      <c r="C1700" s="187" t="s">
        <v>7350</v>
      </c>
      <c r="D1700" s="188" t="s">
        <v>1998</v>
      </c>
      <c r="E1700" s="4" t="s">
        <v>2877</v>
      </c>
      <c r="F1700" s="189"/>
      <c r="G1700" s="391"/>
      <c r="H1700" s="178"/>
    </row>
    <row r="1701" spans="2:8" ht="33">
      <c r="B1701" s="186" t="s">
        <v>6875</v>
      </c>
      <c r="C1701" s="187" t="s">
        <v>7351</v>
      </c>
      <c r="D1701" s="188" t="s">
        <v>1845</v>
      </c>
      <c r="E1701" s="4" t="s">
        <v>2877</v>
      </c>
      <c r="F1701" s="189"/>
      <c r="G1701" s="391"/>
      <c r="H1701" s="178"/>
    </row>
    <row r="1702" spans="2:8" ht="33">
      <c r="B1702" s="186" t="s">
        <v>6877</v>
      </c>
      <c r="C1702" s="187" t="s">
        <v>7352</v>
      </c>
      <c r="D1702" s="188" t="s">
        <v>2698</v>
      </c>
      <c r="E1702" s="4" t="s">
        <v>2877</v>
      </c>
      <c r="F1702" s="189"/>
      <c r="G1702" s="391"/>
      <c r="H1702" s="178"/>
    </row>
    <row r="1703" spans="2:8" ht="33">
      <c r="B1703" s="186" t="s">
        <v>6879</v>
      </c>
      <c r="C1703" s="187" t="s">
        <v>7353</v>
      </c>
      <c r="D1703" s="188" t="s">
        <v>1998</v>
      </c>
      <c r="E1703" s="4" t="s">
        <v>2877</v>
      </c>
      <c r="F1703" s="189"/>
      <c r="G1703" s="391"/>
      <c r="H1703" s="178"/>
    </row>
    <row r="1704" spans="2:8" ht="33">
      <c r="B1704" s="186" t="s">
        <v>6607</v>
      </c>
      <c r="C1704" s="187" t="s">
        <v>7354</v>
      </c>
      <c r="D1704" s="188" t="s">
        <v>1845</v>
      </c>
      <c r="E1704" s="4" t="s">
        <v>2877</v>
      </c>
      <c r="F1704" s="189"/>
      <c r="G1704" s="391"/>
      <c r="H1704" s="178"/>
    </row>
    <row r="1705" spans="2:8" ht="17.25" thickBot="1">
      <c r="B1705" s="186" t="s">
        <v>6882</v>
      </c>
      <c r="C1705" s="187" t="s">
        <v>7355</v>
      </c>
      <c r="D1705" s="188" t="s">
        <v>2518</v>
      </c>
      <c r="E1705" s="4" t="s">
        <v>2877</v>
      </c>
      <c r="F1705" s="189"/>
      <c r="G1705" s="392"/>
      <c r="H1705" s="178"/>
    </row>
    <row r="1706" spans="2:8" ht="20.100000000000001" customHeight="1" thickBot="1">
      <c r="B1706" s="297" t="s">
        <v>6611</v>
      </c>
      <c r="C1706" s="385"/>
      <c r="D1706" s="386"/>
      <c r="E1706" s="387"/>
      <c r="F1706" s="387"/>
      <c r="G1706" s="388"/>
      <c r="H1706" s="178"/>
    </row>
    <row r="1707" spans="2:8">
      <c r="B1707" s="179" t="s">
        <v>6884</v>
      </c>
      <c r="C1707" s="180" t="s">
        <v>7356</v>
      </c>
      <c r="D1707" s="359" t="s">
        <v>2518</v>
      </c>
      <c r="E1707" s="184" t="s">
        <v>2877</v>
      </c>
      <c r="F1707" s="183"/>
      <c r="G1707" s="390" t="s">
        <v>7092</v>
      </c>
      <c r="H1707" s="178"/>
    </row>
    <row r="1708" spans="2:8">
      <c r="B1708" s="186" t="s">
        <v>6614</v>
      </c>
      <c r="C1708" s="187" t="s">
        <v>7357</v>
      </c>
      <c r="D1708" s="188" t="s">
        <v>1845</v>
      </c>
      <c r="E1708" s="4" t="s">
        <v>2877</v>
      </c>
      <c r="F1708" s="189"/>
      <c r="G1708" s="391"/>
      <c r="H1708" s="178"/>
    </row>
    <row r="1709" spans="2:8">
      <c r="B1709" s="186" t="s">
        <v>6616</v>
      </c>
      <c r="C1709" s="187" t="s">
        <v>7358</v>
      </c>
      <c r="D1709" s="188" t="s">
        <v>5394</v>
      </c>
      <c r="E1709" s="4" t="s">
        <v>2877</v>
      </c>
      <c r="F1709" s="189"/>
      <c r="G1709" s="391"/>
      <c r="H1709" s="178"/>
    </row>
    <row r="1710" spans="2:8">
      <c r="B1710" s="186" t="s">
        <v>6618</v>
      </c>
      <c r="C1710" s="187" t="s">
        <v>7359</v>
      </c>
      <c r="D1710" s="188" t="s">
        <v>1845</v>
      </c>
      <c r="E1710" s="4" t="s">
        <v>2877</v>
      </c>
      <c r="F1710" s="189"/>
      <c r="G1710" s="391"/>
      <c r="H1710" s="178"/>
    </row>
    <row r="1711" spans="2:8" ht="33">
      <c r="B1711" s="186" t="s">
        <v>6890</v>
      </c>
      <c r="C1711" s="187" t="s">
        <v>7360</v>
      </c>
      <c r="D1711" s="188" t="s">
        <v>1920</v>
      </c>
      <c r="E1711" s="4" t="s">
        <v>2881</v>
      </c>
      <c r="F1711" s="189"/>
      <c r="G1711" s="391"/>
      <c r="H1711" s="178"/>
    </row>
    <row r="1712" spans="2:8">
      <c r="B1712" s="186" t="s">
        <v>6892</v>
      </c>
      <c r="C1712" s="187" t="s">
        <v>7361</v>
      </c>
      <c r="D1712" s="188" t="s">
        <v>1845</v>
      </c>
      <c r="E1712" s="4" t="s">
        <v>2877</v>
      </c>
      <c r="F1712" s="189"/>
      <c r="G1712" s="391"/>
      <c r="H1712" s="178"/>
    </row>
    <row r="1713" spans="2:8" ht="33">
      <c r="B1713" s="186" t="s">
        <v>6894</v>
      </c>
      <c r="C1713" s="187" t="s">
        <v>7362</v>
      </c>
      <c r="D1713" s="188" t="s">
        <v>1998</v>
      </c>
      <c r="E1713" s="4" t="s">
        <v>2877</v>
      </c>
      <c r="F1713" s="189"/>
      <c r="G1713" s="391"/>
      <c r="H1713" s="178"/>
    </row>
    <row r="1714" spans="2:8" ht="33">
      <c r="B1714" s="186" t="s">
        <v>6896</v>
      </c>
      <c r="C1714" s="187" t="s">
        <v>7363</v>
      </c>
      <c r="D1714" s="188" t="s">
        <v>1845</v>
      </c>
      <c r="E1714" s="4" t="s">
        <v>2877</v>
      </c>
      <c r="F1714" s="189"/>
      <c r="G1714" s="391"/>
      <c r="H1714" s="178"/>
    </row>
    <row r="1715" spans="2:8" ht="33">
      <c r="B1715" s="186" t="s">
        <v>6898</v>
      </c>
      <c r="C1715" s="187" t="s">
        <v>7364</v>
      </c>
      <c r="D1715" s="188" t="s">
        <v>2698</v>
      </c>
      <c r="E1715" s="4" t="s">
        <v>2877</v>
      </c>
      <c r="F1715" s="189"/>
      <c r="G1715" s="391"/>
      <c r="H1715" s="178"/>
    </row>
    <row r="1716" spans="2:8" ht="33">
      <c r="B1716" s="186" t="s">
        <v>6900</v>
      </c>
      <c r="C1716" s="187" t="s">
        <v>7365</v>
      </c>
      <c r="D1716" s="188" t="s">
        <v>1998</v>
      </c>
      <c r="E1716" s="4" t="s">
        <v>2877</v>
      </c>
      <c r="F1716" s="189"/>
      <c r="G1716" s="391"/>
      <c r="H1716" s="178"/>
    </row>
    <row r="1717" spans="2:8" ht="33">
      <c r="B1717" s="186" t="s">
        <v>6632</v>
      </c>
      <c r="C1717" s="187" t="s">
        <v>7366</v>
      </c>
      <c r="D1717" s="188" t="s">
        <v>1845</v>
      </c>
      <c r="E1717" s="4" t="s">
        <v>2877</v>
      </c>
      <c r="F1717" s="189"/>
      <c r="G1717" s="391"/>
      <c r="H1717" s="178"/>
    </row>
    <row r="1718" spans="2:8">
      <c r="B1718" s="186" t="s">
        <v>6903</v>
      </c>
      <c r="C1718" s="187" t="s">
        <v>7367</v>
      </c>
      <c r="D1718" s="188" t="s">
        <v>2518</v>
      </c>
      <c r="E1718" s="4" t="s">
        <v>2877</v>
      </c>
      <c r="F1718" s="189"/>
      <c r="G1718" s="391"/>
      <c r="H1718" s="178"/>
    </row>
    <row r="1719" spans="2:8" ht="33">
      <c r="B1719" s="186" t="s">
        <v>6905</v>
      </c>
      <c r="C1719" s="187" t="s">
        <v>7368</v>
      </c>
      <c r="D1719" s="188" t="s">
        <v>1920</v>
      </c>
      <c r="E1719" s="4" t="s">
        <v>2881</v>
      </c>
      <c r="F1719" s="189"/>
      <c r="G1719" s="391"/>
      <c r="H1719" s="178"/>
    </row>
    <row r="1720" spans="2:8">
      <c r="B1720" s="186" t="s">
        <v>6907</v>
      </c>
      <c r="C1720" s="187" t="s">
        <v>7369</v>
      </c>
      <c r="D1720" s="188" t="s">
        <v>1845</v>
      </c>
      <c r="E1720" s="4" t="s">
        <v>2877</v>
      </c>
      <c r="F1720" s="189"/>
      <c r="G1720" s="391"/>
      <c r="H1720" s="178"/>
    </row>
    <row r="1721" spans="2:8" ht="33">
      <c r="B1721" s="186" t="s">
        <v>6909</v>
      </c>
      <c r="C1721" s="187" t="s">
        <v>7370</v>
      </c>
      <c r="D1721" s="188" t="s">
        <v>1998</v>
      </c>
      <c r="E1721" s="4" t="s">
        <v>2877</v>
      </c>
      <c r="F1721" s="189"/>
      <c r="G1721" s="391"/>
      <c r="H1721" s="178"/>
    </row>
    <row r="1722" spans="2:8" ht="33">
      <c r="B1722" s="186" t="s">
        <v>6911</v>
      </c>
      <c r="C1722" s="187" t="s">
        <v>7371</v>
      </c>
      <c r="D1722" s="188" t="s">
        <v>1845</v>
      </c>
      <c r="E1722" s="4" t="s">
        <v>2877</v>
      </c>
      <c r="F1722" s="189"/>
      <c r="G1722" s="391"/>
      <c r="H1722" s="178"/>
    </row>
    <row r="1723" spans="2:8" ht="33">
      <c r="B1723" s="186" t="s">
        <v>6913</v>
      </c>
      <c r="C1723" s="187" t="s">
        <v>7372</v>
      </c>
      <c r="D1723" s="188" t="s">
        <v>2698</v>
      </c>
      <c r="E1723" s="4" t="s">
        <v>2877</v>
      </c>
      <c r="F1723" s="189"/>
      <c r="G1723" s="391"/>
      <c r="H1723" s="178"/>
    </row>
    <row r="1724" spans="2:8" ht="33">
      <c r="B1724" s="186" t="s">
        <v>6915</v>
      </c>
      <c r="C1724" s="187" t="s">
        <v>7373</v>
      </c>
      <c r="D1724" s="188" t="s">
        <v>1998</v>
      </c>
      <c r="E1724" s="4" t="s">
        <v>2877</v>
      </c>
      <c r="F1724" s="189"/>
      <c r="G1724" s="391"/>
      <c r="H1724" s="178"/>
    </row>
    <row r="1725" spans="2:8" ht="33">
      <c r="B1725" s="186" t="s">
        <v>6648</v>
      </c>
      <c r="C1725" s="187" t="s">
        <v>7374</v>
      </c>
      <c r="D1725" s="188" t="s">
        <v>1845</v>
      </c>
      <c r="E1725" s="4" t="s">
        <v>2877</v>
      </c>
      <c r="F1725" s="189"/>
      <c r="G1725" s="391"/>
      <c r="H1725" s="178"/>
    </row>
    <row r="1726" spans="2:8">
      <c r="B1726" s="186" t="s">
        <v>6918</v>
      </c>
      <c r="C1726" s="187" t="s">
        <v>7375</v>
      </c>
      <c r="D1726" s="188" t="s">
        <v>2518</v>
      </c>
      <c r="E1726" s="4" t="s">
        <v>2877</v>
      </c>
      <c r="F1726" s="189"/>
      <c r="G1726" s="391"/>
      <c r="H1726" s="178"/>
    </row>
    <row r="1727" spans="2:8" ht="33">
      <c r="B1727" s="186" t="s">
        <v>6920</v>
      </c>
      <c r="C1727" s="187" t="s">
        <v>7376</v>
      </c>
      <c r="D1727" s="188" t="s">
        <v>1920</v>
      </c>
      <c r="E1727" s="4" t="s">
        <v>2881</v>
      </c>
      <c r="F1727" s="189"/>
      <c r="G1727" s="391"/>
      <c r="H1727" s="178"/>
    </row>
    <row r="1728" spans="2:8">
      <c r="B1728" s="186" t="s">
        <v>6922</v>
      </c>
      <c r="C1728" s="187" t="s">
        <v>7377</v>
      </c>
      <c r="D1728" s="188" t="s">
        <v>1845</v>
      </c>
      <c r="E1728" s="4" t="s">
        <v>2877</v>
      </c>
      <c r="F1728" s="189"/>
      <c r="G1728" s="391"/>
      <c r="H1728" s="178"/>
    </row>
    <row r="1729" spans="2:8" ht="33">
      <c r="B1729" s="186" t="s">
        <v>6924</v>
      </c>
      <c r="C1729" s="187" t="s">
        <v>7378</v>
      </c>
      <c r="D1729" s="188" t="s">
        <v>1998</v>
      </c>
      <c r="E1729" s="4" t="s">
        <v>2877</v>
      </c>
      <c r="F1729" s="189"/>
      <c r="G1729" s="391"/>
      <c r="H1729" s="178"/>
    </row>
    <row r="1730" spans="2:8" ht="33">
      <c r="B1730" s="186" t="s">
        <v>6926</v>
      </c>
      <c r="C1730" s="187" t="s">
        <v>7379</v>
      </c>
      <c r="D1730" s="188" t="s">
        <v>1845</v>
      </c>
      <c r="E1730" s="4" t="s">
        <v>2877</v>
      </c>
      <c r="F1730" s="189"/>
      <c r="G1730" s="391"/>
      <c r="H1730" s="178"/>
    </row>
    <row r="1731" spans="2:8" ht="33">
      <c r="B1731" s="186" t="s">
        <v>6928</v>
      </c>
      <c r="C1731" s="187" t="s">
        <v>7380</v>
      </c>
      <c r="D1731" s="188" t="s">
        <v>2698</v>
      </c>
      <c r="E1731" s="4" t="s">
        <v>2877</v>
      </c>
      <c r="F1731" s="189"/>
      <c r="G1731" s="391"/>
      <c r="H1731" s="178"/>
    </row>
    <row r="1732" spans="2:8" ht="33">
      <c r="B1732" s="186" t="s">
        <v>6930</v>
      </c>
      <c r="C1732" s="187" t="s">
        <v>7381</v>
      </c>
      <c r="D1732" s="188" t="s">
        <v>1998</v>
      </c>
      <c r="E1732" s="4" t="s">
        <v>2877</v>
      </c>
      <c r="F1732" s="189"/>
      <c r="G1732" s="391"/>
      <c r="H1732" s="178"/>
    </row>
    <row r="1733" spans="2:8" ht="33">
      <c r="B1733" s="186" t="s">
        <v>6664</v>
      </c>
      <c r="C1733" s="187" t="s">
        <v>7382</v>
      </c>
      <c r="D1733" s="188" t="s">
        <v>1845</v>
      </c>
      <c r="E1733" s="4" t="s">
        <v>2877</v>
      </c>
      <c r="F1733" s="189"/>
      <c r="G1733" s="391"/>
      <c r="H1733" s="178"/>
    </row>
    <row r="1734" spans="2:8" ht="17.25" thickBot="1">
      <c r="B1734" s="186" t="s">
        <v>6933</v>
      </c>
      <c r="C1734" s="187" t="s">
        <v>7383</v>
      </c>
      <c r="D1734" s="188" t="s">
        <v>2518</v>
      </c>
      <c r="E1734" s="4" t="s">
        <v>2877</v>
      </c>
      <c r="F1734" s="189"/>
      <c r="G1734" s="392"/>
      <c r="H1734" s="178"/>
    </row>
    <row r="1735" spans="2:8">
      <c r="B1735" s="358" t="s">
        <v>7384</v>
      </c>
      <c r="C1735" s="231"/>
      <c r="D1735" s="232"/>
      <c r="E1735" s="200"/>
      <c r="F1735" s="200"/>
      <c r="G1735" s="311"/>
      <c r="H1735" s="178"/>
    </row>
    <row r="1736" spans="2:8" ht="17.25" thickBot="1">
      <c r="B1736" s="389" t="s">
        <v>6755</v>
      </c>
      <c r="C1736" s="236"/>
      <c r="D1736" s="237"/>
      <c r="E1736" s="238"/>
      <c r="F1736" s="238"/>
      <c r="G1736" s="263"/>
      <c r="H1736" s="178"/>
    </row>
    <row r="1737" spans="2:8">
      <c r="B1737" s="179" t="s">
        <v>477</v>
      </c>
      <c r="C1737" s="180" t="s">
        <v>7385</v>
      </c>
      <c r="D1737" s="359" t="s">
        <v>1998</v>
      </c>
      <c r="E1737" s="184" t="s">
        <v>2690</v>
      </c>
      <c r="F1737" s="183"/>
      <c r="G1737" s="390" t="s">
        <v>7020</v>
      </c>
      <c r="H1737" s="178"/>
    </row>
    <row r="1738" spans="2:8">
      <c r="B1738" s="186" t="s">
        <v>6758</v>
      </c>
      <c r="C1738" s="187" t="s">
        <v>7386</v>
      </c>
      <c r="D1738" s="188" t="s">
        <v>1845</v>
      </c>
      <c r="E1738" s="4" t="s">
        <v>2877</v>
      </c>
      <c r="F1738" s="189"/>
      <c r="G1738" s="391"/>
      <c r="H1738" s="178"/>
    </row>
    <row r="1739" spans="2:8">
      <c r="B1739" s="186" t="s">
        <v>6761</v>
      </c>
      <c r="C1739" s="187" t="s">
        <v>7387</v>
      </c>
      <c r="D1739" s="188" t="s">
        <v>1845</v>
      </c>
      <c r="E1739" s="4" t="s">
        <v>2877</v>
      </c>
      <c r="F1739" s="189"/>
      <c r="G1739" s="391"/>
      <c r="H1739" s="178"/>
    </row>
    <row r="1740" spans="2:8">
      <c r="B1740" s="186" t="s">
        <v>6763</v>
      </c>
      <c r="C1740" s="187" t="s">
        <v>7388</v>
      </c>
      <c r="D1740" s="188" t="s">
        <v>1845</v>
      </c>
      <c r="E1740" s="4" t="s">
        <v>2877</v>
      </c>
      <c r="F1740" s="189"/>
      <c r="G1740" s="391"/>
      <c r="H1740" s="178"/>
    </row>
    <row r="1741" spans="2:8">
      <c r="B1741" s="186" t="s">
        <v>6765</v>
      </c>
      <c r="C1741" s="187" t="s">
        <v>7389</v>
      </c>
      <c r="D1741" s="188" t="s">
        <v>2698</v>
      </c>
      <c r="E1741" s="4" t="s">
        <v>2881</v>
      </c>
      <c r="F1741" s="189"/>
      <c r="G1741" s="391"/>
      <c r="H1741" s="178"/>
    </row>
    <row r="1742" spans="2:8">
      <c r="B1742" s="186" t="s">
        <v>6767</v>
      </c>
      <c r="C1742" s="187" t="s">
        <v>7390</v>
      </c>
      <c r="D1742" s="188" t="s">
        <v>1845</v>
      </c>
      <c r="E1742" s="4" t="s">
        <v>2877</v>
      </c>
      <c r="F1742" s="189"/>
      <c r="G1742" s="391"/>
      <c r="H1742" s="178"/>
    </row>
    <row r="1743" spans="2:8" ht="33">
      <c r="B1743" s="186" t="s">
        <v>6769</v>
      </c>
      <c r="C1743" s="187" t="s">
        <v>7391</v>
      </c>
      <c r="D1743" s="188" t="s">
        <v>1845</v>
      </c>
      <c r="E1743" s="4" t="s">
        <v>2877</v>
      </c>
      <c r="F1743" s="189"/>
      <c r="G1743" s="391"/>
      <c r="H1743" s="178"/>
    </row>
    <row r="1744" spans="2:8">
      <c r="B1744" s="186" t="s">
        <v>6771</v>
      </c>
      <c r="C1744" s="187" t="s">
        <v>7392</v>
      </c>
      <c r="D1744" s="188" t="s">
        <v>1845</v>
      </c>
      <c r="E1744" s="4" t="s">
        <v>2877</v>
      </c>
      <c r="F1744" s="189"/>
      <c r="G1744" s="391"/>
      <c r="H1744" s="178"/>
    </row>
    <row r="1745" spans="2:8">
      <c r="B1745" s="186" t="s">
        <v>6773</v>
      </c>
      <c r="C1745" s="187" t="s">
        <v>7393</v>
      </c>
      <c r="D1745" s="188" t="s">
        <v>1845</v>
      </c>
      <c r="E1745" s="4" t="s">
        <v>2877</v>
      </c>
      <c r="F1745" s="189"/>
      <c r="G1745" s="391"/>
      <c r="H1745" s="178"/>
    </row>
    <row r="1746" spans="2:8">
      <c r="B1746" s="186" t="s">
        <v>6775</v>
      </c>
      <c r="C1746" s="187" t="s">
        <v>7394</v>
      </c>
      <c r="D1746" s="188" t="s">
        <v>1845</v>
      </c>
      <c r="E1746" s="4" t="s">
        <v>2877</v>
      </c>
      <c r="F1746" s="189"/>
      <c r="G1746" s="391"/>
      <c r="H1746" s="178"/>
    </row>
    <row r="1747" spans="2:8">
      <c r="B1747" s="186" t="s">
        <v>813</v>
      </c>
      <c r="C1747" s="187" t="s">
        <v>7395</v>
      </c>
      <c r="D1747" s="188" t="s">
        <v>2698</v>
      </c>
      <c r="E1747" s="4" t="s">
        <v>2881</v>
      </c>
      <c r="F1747" s="189"/>
      <c r="G1747" s="391"/>
      <c r="H1747" s="178"/>
    </row>
    <row r="1748" spans="2:8">
      <c r="B1748" s="186" t="s">
        <v>6778</v>
      </c>
      <c r="C1748" s="187" t="s">
        <v>7396</v>
      </c>
      <c r="D1748" s="188" t="s">
        <v>1845</v>
      </c>
      <c r="E1748" s="4" t="s">
        <v>2877</v>
      </c>
      <c r="F1748" s="189"/>
      <c r="G1748" s="391"/>
      <c r="H1748" s="178"/>
    </row>
    <row r="1749" spans="2:8">
      <c r="B1749" s="186" t="s">
        <v>6780</v>
      </c>
      <c r="C1749" s="187" t="s">
        <v>7397</v>
      </c>
      <c r="D1749" s="188" t="s">
        <v>1845</v>
      </c>
      <c r="E1749" s="4" t="s">
        <v>2877</v>
      </c>
      <c r="F1749" s="189"/>
      <c r="G1749" s="391"/>
      <c r="H1749" s="178"/>
    </row>
    <row r="1750" spans="2:8" ht="17.25" thickBot="1">
      <c r="B1750" s="186" t="s">
        <v>6782</v>
      </c>
      <c r="C1750" s="187" t="s">
        <v>7398</v>
      </c>
      <c r="D1750" s="188" t="s">
        <v>1845</v>
      </c>
      <c r="E1750" s="4" t="s">
        <v>2877</v>
      </c>
      <c r="F1750" s="189"/>
      <c r="G1750" s="392"/>
      <c r="H1750" s="178"/>
    </row>
    <row r="1751" spans="2:8" ht="20.100000000000001" customHeight="1" thickBot="1">
      <c r="B1751" s="297" t="s">
        <v>6487</v>
      </c>
      <c r="C1751" s="385"/>
      <c r="D1751" s="386"/>
      <c r="E1751" s="387"/>
      <c r="F1751" s="387"/>
      <c r="G1751" s="388"/>
      <c r="H1751" s="178"/>
    </row>
    <row r="1752" spans="2:8" ht="20.100000000000001" customHeight="1" thickBot="1">
      <c r="B1752" s="297" t="s">
        <v>6488</v>
      </c>
      <c r="C1752" s="385"/>
      <c r="D1752" s="386"/>
      <c r="E1752" s="387"/>
      <c r="F1752" s="387"/>
      <c r="G1752" s="388"/>
      <c r="H1752" s="178"/>
    </row>
    <row r="1753" spans="2:8">
      <c r="B1753" s="179" t="s">
        <v>6489</v>
      </c>
      <c r="C1753" s="180" t="s">
        <v>7399</v>
      </c>
      <c r="D1753" s="359" t="s">
        <v>1845</v>
      </c>
      <c r="E1753" s="184" t="s">
        <v>2264</v>
      </c>
      <c r="F1753" s="183"/>
      <c r="G1753" s="390" t="s">
        <v>7035</v>
      </c>
      <c r="H1753" s="178"/>
    </row>
    <row r="1754" spans="2:8">
      <c r="B1754" s="186" t="s">
        <v>6491</v>
      </c>
      <c r="C1754" s="187" t="s">
        <v>7400</v>
      </c>
      <c r="D1754" s="188" t="s">
        <v>5394</v>
      </c>
      <c r="E1754" s="4" t="s">
        <v>2264</v>
      </c>
      <c r="F1754" s="189"/>
      <c r="G1754" s="391"/>
      <c r="H1754" s="178"/>
    </row>
    <row r="1755" spans="2:8">
      <c r="B1755" s="186" t="s">
        <v>6494</v>
      </c>
      <c r="C1755" s="187" t="s">
        <v>7401</v>
      </c>
      <c r="D1755" s="188" t="s">
        <v>1845</v>
      </c>
      <c r="E1755" s="4" t="s">
        <v>2264</v>
      </c>
      <c r="F1755" s="189"/>
      <c r="G1755" s="391"/>
      <c r="H1755" s="178"/>
    </row>
    <row r="1756" spans="2:8" ht="33">
      <c r="B1756" s="186" t="s">
        <v>6788</v>
      </c>
      <c r="C1756" s="187" t="s">
        <v>7402</v>
      </c>
      <c r="D1756" s="188" t="s">
        <v>1920</v>
      </c>
      <c r="E1756" s="4" t="s">
        <v>5689</v>
      </c>
      <c r="F1756" s="189"/>
      <c r="G1756" s="391"/>
      <c r="H1756" s="178"/>
    </row>
    <row r="1757" spans="2:8">
      <c r="B1757" s="186" t="s">
        <v>6790</v>
      </c>
      <c r="C1757" s="187" t="s">
        <v>7403</v>
      </c>
      <c r="D1757" s="188" t="s">
        <v>1845</v>
      </c>
      <c r="E1757" s="4" t="s">
        <v>2264</v>
      </c>
      <c r="F1757" s="189"/>
      <c r="G1757" s="391"/>
      <c r="H1757" s="178"/>
    </row>
    <row r="1758" spans="2:8" ht="33">
      <c r="B1758" s="186" t="s">
        <v>6792</v>
      </c>
      <c r="C1758" s="187" t="s">
        <v>7404</v>
      </c>
      <c r="D1758" s="188" t="s">
        <v>1998</v>
      </c>
      <c r="E1758" s="4" t="s">
        <v>2264</v>
      </c>
      <c r="F1758" s="189"/>
      <c r="G1758" s="391"/>
      <c r="H1758" s="178"/>
    </row>
    <row r="1759" spans="2:8" ht="33">
      <c r="B1759" s="186" t="s">
        <v>6794</v>
      </c>
      <c r="C1759" s="187" t="s">
        <v>7405</v>
      </c>
      <c r="D1759" s="188" t="s">
        <v>1845</v>
      </c>
      <c r="E1759" s="4" t="s">
        <v>2264</v>
      </c>
      <c r="F1759" s="189"/>
      <c r="G1759" s="391"/>
      <c r="H1759" s="178"/>
    </row>
    <row r="1760" spans="2:8" ht="33">
      <c r="B1760" s="186" t="s">
        <v>6796</v>
      </c>
      <c r="C1760" s="187" t="s">
        <v>7406</v>
      </c>
      <c r="D1760" s="188" t="s">
        <v>2698</v>
      </c>
      <c r="E1760" s="4" t="s">
        <v>2264</v>
      </c>
      <c r="F1760" s="189"/>
      <c r="G1760" s="391"/>
      <c r="H1760" s="178"/>
    </row>
    <row r="1761" spans="2:8" ht="33">
      <c r="B1761" s="186" t="s">
        <v>6798</v>
      </c>
      <c r="C1761" s="187" t="s">
        <v>7407</v>
      </c>
      <c r="D1761" s="188" t="s">
        <v>1998</v>
      </c>
      <c r="E1761" s="4" t="s">
        <v>2264</v>
      </c>
      <c r="F1761" s="189"/>
      <c r="G1761" s="391"/>
      <c r="H1761" s="178"/>
    </row>
    <row r="1762" spans="2:8" ht="33">
      <c r="B1762" s="186" t="s">
        <v>6512</v>
      </c>
      <c r="C1762" s="187" t="s">
        <v>7408</v>
      </c>
      <c r="D1762" s="188" t="s">
        <v>1845</v>
      </c>
      <c r="E1762" s="4" t="s">
        <v>2264</v>
      </c>
      <c r="F1762" s="189"/>
      <c r="G1762" s="391"/>
      <c r="H1762" s="178"/>
    </row>
    <row r="1763" spans="2:8">
      <c r="B1763" s="186" t="s">
        <v>6801</v>
      </c>
      <c r="C1763" s="187" t="s">
        <v>7409</v>
      </c>
      <c r="D1763" s="188" t="s">
        <v>2518</v>
      </c>
      <c r="E1763" s="4" t="s">
        <v>2264</v>
      </c>
      <c r="F1763" s="189"/>
      <c r="G1763" s="391"/>
      <c r="H1763" s="178"/>
    </row>
    <row r="1764" spans="2:8" ht="33">
      <c r="B1764" s="186" t="s">
        <v>6803</v>
      </c>
      <c r="C1764" s="187" t="s">
        <v>7410</v>
      </c>
      <c r="D1764" s="188" t="s">
        <v>1920</v>
      </c>
      <c r="E1764" s="4" t="s">
        <v>5689</v>
      </c>
      <c r="F1764" s="189"/>
      <c r="G1764" s="391"/>
      <c r="H1764" s="178"/>
    </row>
    <row r="1765" spans="2:8">
      <c r="B1765" s="186" t="s">
        <v>6805</v>
      </c>
      <c r="C1765" s="187" t="s">
        <v>7411</v>
      </c>
      <c r="D1765" s="188" t="s">
        <v>1845</v>
      </c>
      <c r="E1765" s="4" t="s">
        <v>2264</v>
      </c>
      <c r="F1765" s="189"/>
      <c r="G1765" s="391"/>
      <c r="H1765" s="178"/>
    </row>
    <row r="1766" spans="2:8" ht="33">
      <c r="B1766" s="186" t="s">
        <v>6807</v>
      </c>
      <c r="C1766" s="187" t="s">
        <v>7412</v>
      </c>
      <c r="D1766" s="188" t="s">
        <v>1998</v>
      </c>
      <c r="E1766" s="4" t="s">
        <v>2264</v>
      </c>
      <c r="F1766" s="189"/>
      <c r="G1766" s="391"/>
      <c r="H1766" s="178"/>
    </row>
    <row r="1767" spans="2:8" ht="33">
      <c r="B1767" s="186" t="s">
        <v>6809</v>
      </c>
      <c r="C1767" s="187" t="s">
        <v>7413</v>
      </c>
      <c r="D1767" s="188" t="s">
        <v>1845</v>
      </c>
      <c r="E1767" s="4" t="s">
        <v>2264</v>
      </c>
      <c r="F1767" s="189"/>
      <c r="G1767" s="391"/>
      <c r="H1767" s="178"/>
    </row>
    <row r="1768" spans="2:8" ht="33">
      <c r="B1768" s="186" t="s">
        <v>6811</v>
      </c>
      <c r="C1768" s="187" t="s">
        <v>7414</v>
      </c>
      <c r="D1768" s="188" t="s">
        <v>2698</v>
      </c>
      <c r="E1768" s="4" t="s">
        <v>2264</v>
      </c>
      <c r="F1768" s="189"/>
      <c r="G1768" s="391"/>
      <c r="H1768" s="178"/>
    </row>
    <row r="1769" spans="2:8" ht="33">
      <c r="B1769" s="186" t="s">
        <v>6813</v>
      </c>
      <c r="C1769" s="187" t="s">
        <v>7415</v>
      </c>
      <c r="D1769" s="188" t="s">
        <v>1998</v>
      </c>
      <c r="E1769" s="4" t="s">
        <v>2264</v>
      </c>
      <c r="F1769" s="189"/>
      <c r="G1769" s="391"/>
      <c r="H1769" s="178"/>
    </row>
    <row r="1770" spans="2:8" ht="33">
      <c r="B1770" s="186" t="s">
        <v>6531</v>
      </c>
      <c r="C1770" s="187" t="s">
        <v>7416</v>
      </c>
      <c r="D1770" s="188" t="s">
        <v>1845</v>
      </c>
      <c r="E1770" s="4" t="s">
        <v>2264</v>
      </c>
      <c r="F1770" s="189"/>
      <c r="G1770" s="391"/>
      <c r="H1770" s="178"/>
    </row>
    <row r="1771" spans="2:8">
      <c r="B1771" s="186" t="s">
        <v>6816</v>
      </c>
      <c r="C1771" s="187" t="s">
        <v>7417</v>
      </c>
      <c r="D1771" s="188" t="s">
        <v>2518</v>
      </c>
      <c r="E1771" s="4" t="s">
        <v>2264</v>
      </c>
      <c r="F1771" s="189"/>
      <c r="G1771" s="391"/>
      <c r="H1771" s="178"/>
    </row>
    <row r="1772" spans="2:8" ht="33">
      <c r="B1772" s="186" t="s">
        <v>6818</v>
      </c>
      <c r="C1772" s="187" t="s">
        <v>7418</v>
      </c>
      <c r="D1772" s="188" t="s">
        <v>1920</v>
      </c>
      <c r="E1772" s="4" t="s">
        <v>5689</v>
      </c>
      <c r="F1772" s="189"/>
      <c r="G1772" s="391"/>
      <c r="H1772" s="178"/>
    </row>
    <row r="1773" spans="2:8">
      <c r="B1773" s="186" t="s">
        <v>6820</v>
      </c>
      <c r="C1773" s="187" t="s">
        <v>7419</v>
      </c>
      <c r="D1773" s="188" t="s">
        <v>1845</v>
      </c>
      <c r="E1773" s="4" t="s">
        <v>2264</v>
      </c>
      <c r="F1773" s="189"/>
      <c r="G1773" s="391"/>
      <c r="H1773" s="178"/>
    </row>
    <row r="1774" spans="2:8" ht="33">
      <c r="B1774" s="186" t="s">
        <v>6822</v>
      </c>
      <c r="C1774" s="187" t="s">
        <v>7420</v>
      </c>
      <c r="D1774" s="188" t="s">
        <v>1998</v>
      </c>
      <c r="E1774" s="4" t="s">
        <v>2264</v>
      </c>
      <c r="F1774" s="189"/>
      <c r="G1774" s="391"/>
      <c r="H1774" s="178"/>
    </row>
    <row r="1775" spans="2:8" ht="33">
      <c r="B1775" s="186" t="s">
        <v>6824</v>
      </c>
      <c r="C1775" s="187" t="s">
        <v>7421</v>
      </c>
      <c r="D1775" s="188" t="s">
        <v>1845</v>
      </c>
      <c r="E1775" s="4" t="s">
        <v>2264</v>
      </c>
      <c r="F1775" s="189"/>
      <c r="G1775" s="391"/>
      <c r="H1775" s="178"/>
    </row>
    <row r="1776" spans="2:8" ht="33">
      <c r="B1776" s="186" t="s">
        <v>6826</v>
      </c>
      <c r="C1776" s="187" t="s">
        <v>7422</v>
      </c>
      <c r="D1776" s="188" t="s">
        <v>2698</v>
      </c>
      <c r="E1776" s="4" t="s">
        <v>2264</v>
      </c>
      <c r="F1776" s="189"/>
      <c r="G1776" s="391"/>
      <c r="H1776" s="178"/>
    </row>
    <row r="1777" spans="2:8" ht="33">
      <c r="B1777" s="186" t="s">
        <v>6828</v>
      </c>
      <c r="C1777" s="187" t="s">
        <v>7423</v>
      </c>
      <c r="D1777" s="188" t="s">
        <v>1998</v>
      </c>
      <c r="E1777" s="4" t="s">
        <v>2264</v>
      </c>
      <c r="F1777" s="189"/>
      <c r="G1777" s="391"/>
      <c r="H1777" s="178"/>
    </row>
    <row r="1778" spans="2:8" ht="33">
      <c r="B1778" s="186" t="s">
        <v>6548</v>
      </c>
      <c r="C1778" s="187" t="s">
        <v>7424</v>
      </c>
      <c r="D1778" s="188" t="s">
        <v>1845</v>
      </c>
      <c r="E1778" s="4" t="s">
        <v>2264</v>
      </c>
      <c r="F1778" s="189"/>
      <c r="G1778" s="391"/>
      <c r="H1778" s="178"/>
    </row>
    <row r="1779" spans="2:8" ht="17.25" thickBot="1">
      <c r="B1779" s="186" t="s">
        <v>6831</v>
      </c>
      <c r="C1779" s="187" t="s">
        <v>7425</v>
      </c>
      <c r="D1779" s="188" t="s">
        <v>2518</v>
      </c>
      <c r="E1779" s="4" t="s">
        <v>2264</v>
      </c>
      <c r="F1779" s="189"/>
      <c r="G1779" s="392"/>
      <c r="H1779" s="178"/>
    </row>
    <row r="1780" spans="2:8" ht="20.100000000000001" customHeight="1" thickBot="1">
      <c r="B1780" s="297" t="s">
        <v>6552</v>
      </c>
      <c r="C1780" s="385"/>
      <c r="D1780" s="386"/>
      <c r="E1780" s="387"/>
      <c r="F1780" s="387"/>
      <c r="G1780" s="388"/>
      <c r="H1780" s="178"/>
    </row>
    <row r="1781" spans="2:8">
      <c r="B1781" s="179" t="s">
        <v>6833</v>
      </c>
      <c r="C1781" s="180" t="s">
        <v>7426</v>
      </c>
      <c r="D1781" s="359" t="s">
        <v>2518</v>
      </c>
      <c r="E1781" s="184" t="s">
        <v>2877</v>
      </c>
      <c r="F1781" s="183"/>
      <c r="G1781" s="390" t="s">
        <v>7063</v>
      </c>
      <c r="H1781" s="178"/>
    </row>
    <row r="1782" spans="2:8" ht="30" customHeight="1">
      <c r="B1782" s="186" t="s">
        <v>6556</v>
      </c>
      <c r="C1782" s="187" t="s">
        <v>7427</v>
      </c>
      <c r="D1782" s="188" t="s">
        <v>1845</v>
      </c>
      <c r="E1782" s="4" t="s">
        <v>2877</v>
      </c>
      <c r="F1782" s="189"/>
      <c r="G1782" s="391"/>
      <c r="H1782" s="178"/>
    </row>
    <row r="1783" spans="2:8">
      <c r="B1783" s="186" t="s">
        <v>6559</v>
      </c>
      <c r="C1783" s="187" t="s">
        <v>7428</v>
      </c>
      <c r="D1783" s="188" t="s">
        <v>5394</v>
      </c>
      <c r="E1783" s="4" t="s">
        <v>2877</v>
      </c>
      <c r="F1783" s="189"/>
      <c r="G1783" s="391"/>
      <c r="H1783" s="178"/>
    </row>
    <row r="1784" spans="2:8">
      <c r="B1784" s="186" t="s">
        <v>6561</v>
      </c>
      <c r="C1784" s="187" t="s">
        <v>7429</v>
      </c>
      <c r="D1784" s="188" t="s">
        <v>1845</v>
      </c>
      <c r="E1784" s="4" t="s">
        <v>2877</v>
      </c>
      <c r="F1784" s="189"/>
      <c r="G1784" s="391"/>
      <c r="H1784" s="178"/>
    </row>
    <row r="1785" spans="2:8" ht="33">
      <c r="B1785" s="186" t="s">
        <v>6839</v>
      </c>
      <c r="C1785" s="187" t="s">
        <v>7430</v>
      </c>
      <c r="D1785" s="188" t="s">
        <v>1920</v>
      </c>
      <c r="E1785" s="4" t="s">
        <v>2881</v>
      </c>
      <c r="F1785" s="189"/>
      <c r="G1785" s="391"/>
      <c r="H1785" s="178"/>
    </row>
    <row r="1786" spans="2:8">
      <c r="B1786" s="186" t="s">
        <v>6841</v>
      </c>
      <c r="C1786" s="187" t="s">
        <v>7431</v>
      </c>
      <c r="D1786" s="188" t="s">
        <v>1845</v>
      </c>
      <c r="E1786" s="4" t="s">
        <v>2877</v>
      </c>
      <c r="F1786" s="189"/>
      <c r="G1786" s="391"/>
      <c r="H1786" s="178"/>
    </row>
    <row r="1787" spans="2:8" ht="33">
      <c r="B1787" s="186" t="s">
        <v>6843</v>
      </c>
      <c r="C1787" s="187" t="s">
        <v>7432</v>
      </c>
      <c r="D1787" s="188" t="s">
        <v>1998</v>
      </c>
      <c r="E1787" s="4" t="s">
        <v>2877</v>
      </c>
      <c r="F1787" s="189"/>
      <c r="G1787" s="391"/>
      <c r="H1787" s="178"/>
    </row>
    <row r="1788" spans="2:8" ht="33">
      <c r="B1788" s="186" t="s">
        <v>6845</v>
      </c>
      <c r="C1788" s="187" t="s">
        <v>7433</v>
      </c>
      <c r="D1788" s="188" t="s">
        <v>1845</v>
      </c>
      <c r="E1788" s="4" t="s">
        <v>2877</v>
      </c>
      <c r="F1788" s="189"/>
      <c r="G1788" s="391"/>
      <c r="H1788" s="178"/>
    </row>
    <row r="1789" spans="2:8" ht="33">
      <c r="B1789" s="186" t="s">
        <v>6847</v>
      </c>
      <c r="C1789" s="187" t="s">
        <v>7434</v>
      </c>
      <c r="D1789" s="188" t="s">
        <v>2698</v>
      </c>
      <c r="E1789" s="4" t="s">
        <v>2877</v>
      </c>
      <c r="F1789" s="189"/>
      <c r="G1789" s="391"/>
      <c r="H1789" s="178"/>
    </row>
    <row r="1790" spans="2:8" ht="33">
      <c r="B1790" s="186" t="s">
        <v>6849</v>
      </c>
      <c r="C1790" s="187" t="s">
        <v>7435</v>
      </c>
      <c r="D1790" s="188" t="s">
        <v>1998</v>
      </c>
      <c r="E1790" s="4" t="s">
        <v>2877</v>
      </c>
      <c r="F1790" s="189"/>
      <c r="G1790" s="391"/>
      <c r="H1790" s="178"/>
    </row>
    <row r="1791" spans="2:8" ht="33">
      <c r="B1791" s="186" t="s">
        <v>6575</v>
      </c>
      <c r="C1791" s="187" t="s">
        <v>7436</v>
      </c>
      <c r="D1791" s="188" t="s">
        <v>1845</v>
      </c>
      <c r="E1791" s="4" t="s">
        <v>2877</v>
      </c>
      <c r="F1791" s="189"/>
      <c r="G1791" s="391"/>
      <c r="H1791" s="178"/>
    </row>
    <row r="1792" spans="2:8">
      <c r="B1792" s="186" t="s">
        <v>6852</v>
      </c>
      <c r="C1792" s="187" t="s">
        <v>7437</v>
      </c>
      <c r="D1792" s="188" t="s">
        <v>2518</v>
      </c>
      <c r="E1792" s="4" t="s">
        <v>2877</v>
      </c>
      <c r="F1792" s="189"/>
      <c r="G1792" s="391"/>
      <c r="H1792" s="178"/>
    </row>
    <row r="1793" spans="2:8" ht="33">
      <c r="B1793" s="186" t="s">
        <v>6854</v>
      </c>
      <c r="C1793" s="187" t="s">
        <v>7438</v>
      </c>
      <c r="D1793" s="188" t="s">
        <v>1920</v>
      </c>
      <c r="E1793" s="4" t="s">
        <v>2881</v>
      </c>
      <c r="F1793" s="189"/>
      <c r="G1793" s="391"/>
      <c r="H1793" s="178"/>
    </row>
    <row r="1794" spans="2:8">
      <c r="B1794" s="186" t="s">
        <v>6856</v>
      </c>
      <c r="C1794" s="187" t="s">
        <v>7439</v>
      </c>
      <c r="D1794" s="188" t="s">
        <v>1845</v>
      </c>
      <c r="E1794" s="4" t="s">
        <v>2877</v>
      </c>
      <c r="F1794" s="189"/>
      <c r="G1794" s="391"/>
      <c r="H1794" s="178"/>
    </row>
    <row r="1795" spans="2:8" ht="33">
      <c r="B1795" s="186" t="s">
        <v>6858</v>
      </c>
      <c r="C1795" s="187" t="s">
        <v>7440</v>
      </c>
      <c r="D1795" s="188" t="s">
        <v>1998</v>
      </c>
      <c r="E1795" s="4" t="s">
        <v>2877</v>
      </c>
      <c r="F1795" s="189"/>
      <c r="G1795" s="391"/>
      <c r="H1795" s="178"/>
    </row>
    <row r="1796" spans="2:8" ht="33">
      <c r="B1796" s="186" t="s">
        <v>6860</v>
      </c>
      <c r="C1796" s="187" t="s">
        <v>7441</v>
      </c>
      <c r="D1796" s="188" t="s">
        <v>1845</v>
      </c>
      <c r="E1796" s="4" t="s">
        <v>2877</v>
      </c>
      <c r="F1796" s="189"/>
      <c r="G1796" s="391"/>
      <c r="H1796" s="178"/>
    </row>
    <row r="1797" spans="2:8" ht="33">
      <c r="B1797" s="186" t="s">
        <v>6862</v>
      </c>
      <c r="C1797" s="187" t="s">
        <v>7442</v>
      </c>
      <c r="D1797" s="188" t="s">
        <v>2698</v>
      </c>
      <c r="E1797" s="4" t="s">
        <v>2877</v>
      </c>
      <c r="F1797" s="189"/>
      <c r="G1797" s="391"/>
      <c r="H1797" s="178"/>
    </row>
    <row r="1798" spans="2:8" ht="33">
      <c r="B1798" s="186" t="s">
        <v>6864</v>
      </c>
      <c r="C1798" s="187" t="s">
        <v>7443</v>
      </c>
      <c r="D1798" s="188" t="s">
        <v>1998</v>
      </c>
      <c r="E1798" s="4" t="s">
        <v>2877</v>
      </c>
      <c r="F1798" s="189"/>
      <c r="G1798" s="391"/>
      <c r="H1798" s="178"/>
    </row>
    <row r="1799" spans="2:8" ht="33">
      <c r="B1799" s="186" t="s">
        <v>6591</v>
      </c>
      <c r="C1799" s="187" t="s">
        <v>7444</v>
      </c>
      <c r="D1799" s="188" t="s">
        <v>1845</v>
      </c>
      <c r="E1799" s="4" t="s">
        <v>2877</v>
      </c>
      <c r="F1799" s="189"/>
      <c r="G1799" s="391"/>
      <c r="H1799" s="178"/>
    </row>
    <row r="1800" spans="2:8">
      <c r="B1800" s="186" t="s">
        <v>6867</v>
      </c>
      <c r="C1800" s="187" t="s">
        <v>7445</v>
      </c>
      <c r="D1800" s="188" t="s">
        <v>2518</v>
      </c>
      <c r="E1800" s="4" t="s">
        <v>2877</v>
      </c>
      <c r="F1800" s="189"/>
      <c r="G1800" s="391"/>
      <c r="H1800" s="178"/>
    </row>
    <row r="1801" spans="2:8" ht="33">
      <c r="B1801" s="186" t="s">
        <v>6869</v>
      </c>
      <c r="C1801" s="187" t="s">
        <v>7446</v>
      </c>
      <c r="D1801" s="188" t="s">
        <v>1920</v>
      </c>
      <c r="E1801" s="4" t="s">
        <v>2881</v>
      </c>
      <c r="F1801" s="189"/>
      <c r="G1801" s="391"/>
      <c r="H1801" s="178"/>
    </row>
    <row r="1802" spans="2:8">
      <c r="B1802" s="186" t="s">
        <v>6871</v>
      </c>
      <c r="C1802" s="187" t="s">
        <v>7447</v>
      </c>
      <c r="D1802" s="188" t="s">
        <v>1845</v>
      </c>
      <c r="E1802" s="4" t="s">
        <v>2877</v>
      </c>
      <c r="F1802" s="189"/>
      <c r="G1802" s="391"/>
      <c r="H1802" s="178"/>
    </row>
    <row r="1803" spans="2:8" ht="33">
      <c r="B1803" s="186" t="s">
        <v>6873</v>
      </c>
      <c r="C1803" s="187" t="s">
        <v>7448</v>
      </c>
      <c r="D1803" s="188" t="s">
        <v>1998</v>
      </c>
      <c r="E1803" s="4" t="s">
        <v>2877</v>
      </c>
      <c r="F1803" s="189"/>
      <c r="G1803" s="391"/>
      <c r="H1803" s="178"/>
    </row>
    <row r="1804" spans="2:8" ht="33">
      <c r="B1804" s="186" t="s">
        <v>6875</v>
      </c>
      <c r="C1804" s="187" t="s">
        <v>7449</v>
      </c>
      <c r="D1804" s="188" t="s">
        <v>1845</v>
      </c>
      <c r="E1804" s="4" t="s">
        <v>2877</v>
      </c>
      <c r="F1804" s="189"/>
      <c r="G1804" s="391"/>
      <c r="H1804" s="178"/>
    </row>
    <row r="1805" spans="2:8" ht="33">
      <c r="B1805" s="186" t="s">
        <v>6877</v>
      </c>
      <c r="C1805" s="187" t="s">
        <v>7450</v>
      </c>
      <c r="D1805" s="188" t="s">
        <v>2698</v>
      </c>
      <c r="E1805" s="4" t="s">
        <v>2877</v>
      </c>
      <c r="F1805" s="189"/>
      <c r="G1805" s="391"/>
      <c r="H1805" s="178"/>
    </row>
    <row r="1806" spans="2:8" ht="33">
      <c r="B1806" s="186" t="s">
        <v>6879</v>
      </c>
      <c r="C1806" s="187" t="s">
        <v>7451</v>
      </c>
      <c r="D1806" s="188" t="s">
        <v>1998</v>
      </c>
      <c r="E1806" s="4" t="s">
        <v>2877</v>
      </c>
      <c r="F1806" s="189"/>
      <c r="G1806" s="391"/>
      <c r="H1806" s="178"/>
    </row>
    <row r="1807" spans="2:8" ht="33">
      <c r="B1807" s="186" t="s">
        <v>6607</v>
      </c>
      <c r="C1807" s="187" t="s">
        <v>7452</v>
      </c>
      <c r="D1807" s="188" t="s">
        <v>1845</v>
      </c>
      <c r="E1807" s="4" t="s">
        <v>2877</v>
      </c>
      <c r="F1807" s="189"/>
      <c r="G1807" s="391"/>
      <c r="H1807" s="178"/>
    </row>
    <row r="1808" spans="2:8" ht="17.25" thickBot="1">
      <c r="B1808" s="186" t="s">
        <v>6882</v>
      </c>
      <c r="C1808" s="187" t="s">
        <v>7453</v>
      </c>
      <c r="D1808" s="188" t="s">
        <v>2518</v>
      </c>
      <c r="E1808" s="4" t="s">
        <v>2877</v>
      </c>
      <c r="F1808" s="189"/>
      <c r="G1808" s="392"/>
      <c r="H1808" s="178"/>
    </row>
    <row r="1809" spans="2:8" ht="20.100000000000001" customHeight="1" thickBot="1">
      <c r="B1809" s="297" t="s">
        <v>6611</v>
      </c>
      <c r="C1809" s="385"/>
      <c r="D1809" s="386"/>
      <c r="E1809" s="387"/>
      <c r="F1809" s="387"/>
      <c r="G1809" s="388"/>
      <c r="H1809" s="178"/>
    </row>
    <row r="1810" spans="2:8" ht="30" customHeight="1">
      <c r="B1810" s="179" t="s">
        <v>6884</v>
      </c>
      <c r="C1810" s="180" t="s">
        <v>7454</v>
      </c>
      <c r="D1810" s="359" t="s">
        <v>2518</v>
      </c>
      <c r="E1810" s="184" t="s">
        <v>2877</v>
      </c>
      <c r="F1810" s="183"/>
      <c r="G1810" s="390" t="s">
        <v>7092</v>
      </c>
      <c r="H1810" s="178"/>
    </row>
    <row r="1811" spans="2:8">
      <c r="B1811" s="186" t="s">
        <v>6614</v>
      </c>
      <c r="C1811" s="187" t="s">
        <v>7455</v>
      </c>
      <c r="D1811" s="188" t="s">
        <v>1845</v>
      </c>
      <c r="E1811" s="4" t="s">
        <v>2877</v>
      </c>
      <c r="F1811" s="189"/>
      <c r="G1811" s="391"/>
      <c r="H1811" s="178"/>
    </row>
    <row r="1812" spans="2:8">
      <c r="B1812" s="186" t="s">
        <v>6616</v>
      </c>
      <c r="C1812" s="187" t="s">
        <v>7456</v>
      </c>
      <c r="D1812" s="188" t="s">
        <v>5394</v>
      </c>
      <c r="E1812" s="4" t="s">
        <v>2877</v>
      </c>
      <c r="F1812" s="189"/>
      <c r="G1812" s="391"/>
      <c r="H1812" s="178"/>
    </row>
    <row r="1813" spans="2:8">
      <c r="B1813" s="186" t="s">
        <v>6618</v>
      </c>
      <c r="C1813" s="187" t="s">
        <v>7457</v>
      </c>
      <c r="D1813" s="188" t="s">
        <v>1845</v>
      </c>
      <c r="E1813" s="4" t="s">
        <v>2877</v>
      </c>
      <c r="F1813" s="189"/>
      <c r="G1813" s="391"/>
      <c r="H1813" s="178"/>
    </row>
    <row r="1814" spans="2:8" ht="33">
      <c r="B1814" s="186" t="s">
        <v>6890</v>
      </c>
      <c r="C1814" s="187" t="s">
        <v>7458</v>
      </c>
      <c r="D1814" s="188" t="s">
        <v>1920</v>
      </c>
      <c r="E1814" s="4" t="s">
        <v>2881</v>
      </c>
      <c r="F1814" s="189"/>
      <c r="G1814" s="391"/>
      <c r="H1814" s="178"/>
    </row>
    <row r="1815" spans="2:8">
      <c r="B1815" s="186" t="s">
        <v>6892</v>
      </c>
      <c r="C1815" s="187" t="s">
        <v>7459</v>
      </c>
      <c r="D1815" s="188" t="s">
        <v>1845</v>
      </c>
      <c r="E1815" s="4" t="s">
        <v>2877</v>
      </c>
      <c r="F1815" s="189"/>
      <c r="G1815" s="391"/>
      <c r="H1815" s="178"/>
    </row>
    <row r="1816" spans="2:8" ht="33">
      <c r="B1816" s="186" t="s">
        <v>6894</v>
      </c>
      <c r="C1816" s="187" t="s">
        <v>7460</v>
      </c>
      <c r="D1816" s="188" t="s">
        <v>1998</v>
      </c>
      <c r="E1816" s="4" t="s">
        <v>2877</v>
      </c>
      <c r="F1816" s="189"/>
      <c r="G1816" s="391"/>
      <c r="H1816" s="178"/>
    </row>
    <row r="1817" spans="2:8" ht="33">
      <c r="B1817" s="186" t="s">
        <v>6896</v>
      </c>
      <c r="C1817" s="187" t="s">
        <v>7461</v>
      </c>
      <c r="D1817" s="188" t="s">
        <v>1845</v>
      </c>
      <c r="E1817" s="4" t="s">
        <v>2877</v>
      </c>
      <c r="F1817" s="189"/>
      <c r="G1817" s="391"/>
      <c r="H1817" s="178"/>
    </row>
    <row r="1818" spans="2:8" ht="33">
      <c r="B1818" s="186" t="s">
        <v>6898</v>
      </c>
      <c r="C1818" s="187" t="s">
        <v>7462</v>
      </c>
      <c r="D1818" s="188" t="s">
        <v>2698</v>
      </c>
      <c r="E1818" s="4" t="s">
        <v>2877</v>
      </c>
      <c r="F1818" s="189"/>
      <c r="G1818" s="391"/>
      <c r="H1818" s="178"/>
    </row>
    <row r="1819" spans="2:8" ht="33">
      <c r="B1819" s="186" t="s">
        <v>6900</v>
      </c>
      <c r="C1819" s="187" t="s">
        <v>7463</v>
      </c>
      <c r="D1819" s="188" t="s">
        <v>1998</v>
      </c>
      <c r="E1819" s="4" t="s">
        <v>2877</v>
      </c>
      <c r="F1819" s="189"/>
      <c r="G1819" s="391"/>
      <c r="H1819" s="178"/>
    </row>
    <row r="1820" spans="2:8" ht="33">
      <c r="B1820" s="186" t="s">
        <v>6632</v>
      </c>
      <c r="C1820" s="187" t="s">
        <v>7464</v>
      </c>
      <c r="D1820" s="188" t="s">
        <v>1845</v>
      </c>
      <c r="E1820" s="4" t="s">
        <v>2877</v>
      </c>
      <c r="F1820" s="189"/>
      <c r="G1820" s="391"/>
      <c r="H1820" s="178"/>
    </row>
    <row r="1821" spans="2:8">
      <c r="B1821" s="186" t="s">
        <v>6903</v>
      </c>
      <c r="C1821" s="187" t="s">
        <v>7465</v>
      </c>
      <c r="D1821" s="188" t="s">
        <v>2518</v>
      </c>
      <c r="E1821" s="4" t="s">
        <v>2877</v>
      </c>
      <c r="F1821" s="189"/>
      <c r="G1821" s="391"/>
      <c r="H1821" s="178"/>
    </row>
    <row r="1822" spans="2:8" ht="33">
      <c r="B1822" s="186" t="s">
        <v>6905</v>
      </c>
      <c r="C1822" s="187" t="s">
        <v>7466</v>
      </c>
      <c r="D1822" s="188" t="s">
        <v>1920</v>
      </c>
      <c r="E1822" s="4" t="s">
        <v>2881</v>
      </c>
      <c r="F1822" s="189"/>
      <c r="G1822" s="391"/>
      <c r="H1822" s="178"/>
    </row>
    <row r="1823" spans="2:8">
      <c r="B1823" s="186" t="s">
        <v>6907</v>
      </c>
      <c r="C1823" s="187" t="s">
        <v>7467</v>
      </c>
      <c r="D1823" s="188" t="s">
        <v>1845</v>
      </c>
      <c r="E1823" s="4" t="s">
        <v>2877</v>
      </c>
      <c r="F1823" s="189"/>
      <c r="G1823" s="391"/>
      <c r="H1823" s="178"/>
    </row>
    <row r="1824" spans="2:8" ht="33">
      <c r="B1824" s="186" t="s">
        <v>6909</v>
      </c>
      <c r="C1824" s="187" t="s">
        <v>7468</v>
      </c>
      <c r="D1824" s="188" t="s">
        <v>1998</v>
      </c>
      <c r="E1824" s="4" t="s">
        <v>2877</v>
      </c>
      <c r="F1824" s="189"/>
      <c r="G1824" s="391"/>
      <c r="H1824" s="178"/>
    </row>
    <row r="1825" spans="2:8" ht="33">
      <c r="B1825" s="186" t="s">
        <v>6911</v>
      </c>
      <c r="C1825" s="187" t="s">
        <v>7469</v>
      </c>
      <c r="D1825" s="188" t="s">
        <v>1845</v>
      </c>
      <c r="E1825" s="4" t="s">
        <v>2877</v>
      </c>
      <c r="F1825" s="189"/>
      <c r="G1825" s="391"/>
      <c r="H1825" s="178"/>
    </row>
    <row r="1826" spans="2:8" ht="33">
      <c r="B1826" s="186" t="s">
        <v>6913</v>
      </c>
      <c r="C1826" s="187" t="s">
        <v>7470</v>
      </c>
      <c r="D1826" s="188" t="s">
        <v>2698</v>
      </c>
      <c r="E1826" s="4" t="s">
        <v>2877</v>
      </c>
      <c r="F1826" s="189"/>
      <c r="G1826" s="391"/>
      <c r="H1826" s="178"/>
    </row>
    <row r="1827" spans="2:8" ht="33">
      <c r="B1827" s="186" t="s">
        <v>6915</v>
      </c>
      <c r="C1827" s="187" t="s">
        <v>7471</v>
      </c>
      <c r="D1827" s="188" t="s">
        <v>1998</v>
      </c>
      <c r="E1827" s="4" t="s">
        <v>2877</v>
      </c>
      <c r="F1827" s="189"/>
      <c r="G1827" s="391"/>
      <c r="H1827" s="178"/>
    </row>
    <row r="1828" spans="2:8" ht="33">
      <c r="B1828" s="186" t="s">
        <v>6648</v>
      </c>
      <c r="C1828" s="187" t="s">
        <v>7472</v>
      </c>
      <c r="D1828" s="188" t="s">
        <v>1845</v>
      </c>
      <c r="E1828" s="4" t="s">
        <v>2877</v>
      </c>
      <c r="F1828" s="189"/>
      <c r="G1828" s="391"/>
      <c r="H1828" s="178"/>
    </row>
    <row r="1829" spans="2:8">
      <c r="B1829" s="186" t="s">
        <v>6918</v>
      </c>
      <c r="C1829" s="187" t="s">
        <v>7473</v>
      </c>
      <c r="D1829" s="188" t="s">
        <v>2518</v>
      </c>
      <c r="E1829" s="4" t="s">
        <v>2877</v>
      </c>
      <c r="F1829" s="189"/>
      <c r="G1829" s="391"/>
      <c r="H1829" s="178"/>
    </row>
    <row r="1830" spans="2:8" ht="33">
      <c r="B1830" s="186" t="s">
        <v>6920</v>
      </c>
      <c r="C1830" s="187" t="s">
        <v>7474</v>
      </c>
      <c r="D1830" s="188" t="s">
        <v>1920</v>
      </c>
      <c r="E1830" s="4" t="s">
        <v>2881</v>
      </c>
      <c r="F1830" s="189"/>
      <c r="G1830" s="391"/>
      <c r="H1830" s="178"/>
    </row>
    <row r="1831" spans="2:8">
      <c r="B1831" s="186" t="s">
        <v>6922</v>
      </c>
      <c r="C1831" s="187" t="s">
        <v>7475</v>
      </c>
      <c r="D1831" s="188" t="s">
        <v>1845</v>
      </c>
      <c r="E1831" s="4" t="s">
        <v>2877</v>
      </c>
      <c r="F1831" s="189"/>
      <c r="G1831" s="391"/>
      <c r="H1831" s="178"/>
    </row>
    <row r="1832" spans="2:8" ht="33">
      <c r="B1832" s="186" t="s">
        <v>6924</v>
      </c>
      <c r="C1832" s="187" t="s">
        <v>7476</v>
      </c>
      <c r="D1832" s="188" t="s">
        <v>1998</v>
      </c>
      <c r="E1832" s="4" t="s">
        <v>2877</v>
      </c>
      <c r="F1832" s="189"/>
      <c r="G1832" s="391"/>
      <c r="H1832" s="178"/>
    </row>
    <row r="1833" spans="2:8" ht="33">
      <c r="B1833" s="186" t="s">
        <v>6926</v>
      </c>
      <c r="C1833" s="187" t="s">
        <v>7477</v>
      </c>
      <c r="D1833" s="188" t="s">
        <v>1845</v>
      </c>
      <c r="E1833" s="4" t="s">
        <v>2877</v>
      </c>
      <c r="F1833" s="189"/>
      <c r="G1833" s="391"/>
      <c r="H1833" s="178"/>
    </row>
    <row r="1834" spans="2:8" ht="33">
      <c r="B1834" s="186" t="s">
        <v>6928</v>
      </c>
      <c r="C1834" s="187" t="s">
        <v>7478</v>
      </c>
      <c r="D1834" s="188" t="s">
        <v>2698</v>
      </c>
      <c r="E1834" s="4" t="s">
        <v>2877</v>
      </c>
      <c r="F1834" s="189"/>
      <c r="G1834" s="391"/>
      <c r="H1834" s="178"/>
    </row>
    <row r="1835" spans="2:8" ht="33">
      <c r="B1835" s="186" t="s">
        <v>6930</v>
      </c>
      <c r="C1835" s="187" t="s">
        <v>7479</v>
      </c>
      <c r="D1835" s="188" t="s">
        <v>1998</v>
      </c>
      <c r="E1835" s="4" t="s">
        <v>2877</v>
      </c>
      <c r="F1835" s="189"/>
      <c r="G1835" s="391"/>
      <c r="H1835" s="178"/>
    </row>
    <row r="1836" spans="2:8" ht="33">
      <c r="B1836" s="186" t="s">
        <v>6664</v>
      </c>
      <c r="C1836" s="187" t="s">
        <v>7480</v>
      </c>
      <c r="D1836" s="188" t="s">
        <v>1845</v>
      </c>
      <c r="E1836" s="4" t="s">
        <v>2877</v>
      </c>
      <c r="F1836" s="189"/>
      <c r="G1836" s="391"/>
      <c r="H1836" s="178"/>
    </row>
    <row r="1837" spans="2:8" ht="17.25" thickBot="1">
      <c r="B1837" s="186" t="s">
        <v>6933</v>
      </c>
      <c r="C1837" s="187" t="s">
        <v>7481</v>
      </c>
      <c r="D1837" s="188" t="s">
        <v>2518</v>
      </c>
      <c r="E1837" s="4" t="s">
        <v>2877</v>
      </c>
      <c r="F1837" s="189"/>
      <c r="G1837" s="392"/>
      <c r="H1837" s="178"/>
    </row>
    <row r="1838" spans="2:8" ht="20.100000000000001" customHeight="1" thickBot="1">
      <c r="B1838" s="297" t="s">
        <v>6668</v>
      </c>
      <c r="C1838" s="385"/>
      <c r="D1838" s="386"/>
      <c r="E1838" s="387"/>
      <c r="F1838" s="387"/>
      <c r="G1838" s="388"/>
      <c r="H1838" s="178"/>
    </row>
    <row r="1839" spans="2:8" ht="20.100000000000001" customHeight="1" thickBot="1">
      <c r="B1839" s="297" t="s">
        <v>6488</v>
      </c>
      <c r="C1839" s="385"/>
      <c r="D1839" s="386"/>
      <c r="E1839" s="387"/>
      <c r="F1839" s="387"/>
      <c r="G1839" s="388"/>
      <c r="H1839" s="178"/>
    </row>
    <row r="1840" spans="2:8">
      <c r="B1840" s="179" t="s">
        <v>6489</v>
      </c>
      <c r="C1840" s="180" t="s">
        <v>7482</v>
      </c>
      <c r="D1840" s="359" t="s">
        <v>1845</v>
      </c>
      <c r="E1840" s="184" t="s">
        <v>2264</v>
      </c>
      <c r="F1840" s="183"/>
      <c r="G1840" s="390" t="s">
        <v>7035</v>
      </c>
      <c r="H1840" s="178"/>
    </row>
    <row r="1841" spans="2:8">
      <c r="B1841" s="186" t="s">
        <v>6491</v>
      </c>
      <c r="C1841" s="187" t="s">
        <v>7483</v>
      </c>
      <c r="D1841" s="188" t="s">
        <v>5394</v>
      </c>
      <c r="E1841" s="4" t="s">
        <v>2264</v>
      </c>
      <c r="F1841" s="189"/>
      <c r="G1841" s="391"/>
      <c r="H1841" s="178"/>
    </row>
    <row r="1842" spans="2:8">
      <c r="B1842" s="186" t="s">
        <v>6494</v>
      </c>
      <c r="C1842" s="187" t="s">
        <v>7484</v>
      </c>
      <c r="D1842" s="188" t="s">
        <v>1845</v>
      </c>
      <c r="E1842" s="4" t="s">
        <v>2264</v>
      </c>
      <c r="F1842" s="189"/>
      <c r="G1842" s="391"/>
      <c r="H1842" s="178"/>
    </row>
    <row r="1843" spans="2:8" ht="33">
      <c r="B1843" s="186" t="s">
        <v>6788</v>
      </c>
      <c r="C1843" s="187" t="s">
        <v>7485</v>
      </c>
      <c r="D1843" s="188" t="s">
        <v>1920</v>
      </c>
      <c r="E1843" s="4" t="s">
        <v>5689</v>
      </c>
      <c r="F1843" s="189"/>
      <c r="G1843" s="391"/>
      <c r="H1843" s="178"/>
    </row>
    <row r="1844" spans="2:8">
      <c r="B1844" s="186" t="s">
        <v>6790</v>
      </c>
      <c r="C1844" s="187" t="s">
        <v>7486</v>
      </c>
      <c r="D1844" s="188" t="s">
        <v>1845</v>
      </c>
      <c r="E1844" s="4" t="s">
        <v>2264</v>
      </c>
      <c r="F1844" s="189"/>
      <c r="G1844" s="391"/>
      <c r="H1844" s="178"/>
    </row>
    <row r="1845" spans="2:8" ht="33">
      <c r="B1845" s="186" t="s">
        <v>6792</v>
      </c>
      <c r="C1845" s="187" t="s">
        <v>7487</v>
      </c>
      <c r="D1845" s="188" t="s">
        <v>1998</v>
      </c>
      <c r="E1845" s="4" t="s">
        <v>2264</v>
      </c>
      <c r="F1845" s="189"/>
      <c r="G1845" s="391"/>
      <c r="H1845" s="178"/>
    </row>
    <row r="1846" spans="2:8" ht="33">
      <c r="B1846" s="186" t="s">
        <v>6794</v>
      </c>
      <c r="C1846" s="187" t="s">
        <v>7488</v>
      </c>
      <c r="D1846" s="188" t="s">
        <v>1845</v>
      </c>
      <c r="E1846" s="4" t="s">
        <v>2264</v>
      </c>
      <c r="F1846" s="189"/>
      <c r="G1846" s="391"/>
      <c r="H1846" s="178"/>
    </row>
    <row r="1847" spans="2:8" ht="33">
      <c r="B1847" s="186" t="s">
        <v>6796</v>
      </c>
      <c r="C1847" s="187" t="s">
        <v>7489</v>
      </c>
      <c r="D1847" s="188" t="s">
        <v>2698</v>
      </c>
      <c r="E1847" s="4" t="s">
        <v>2264</v>
      </c>
      <c r="F1847" s="189"/>
      <c r="G1847" s="391"/>
      <c r="H1847" s="178"/>
    </row>
    <row r="1848" spans="2:8" ht="33">
      <c r="B1848" s="186" t="s">
        <v>6798</v>
      </c>
      <c r="C1848" s="187" t="s">
        <v>7490</v>
      </c>
      <c r="D1848" s="188" t="s">
        <v>1998</v>
      </c>
      <c r="E1848" s="4" t="s">
        <v>2264</v>
      </c>
      <c r="F1848" s="189"/>
      <c r="G1848" s="391"/>
      <c r="H1848" s="178"/>
    </row>
    <row r="1849" spans="2:8" ht="33">
      <c r="B1849" s="186" t="s">
        <v>6512</v>
      </c>
      <c r="C1849" s="187" t="s">
        <v>7491</v>
      </c>
      <c r="D1849" s="188" t="s">
        <v>1845</v>
      </c>
      <c r="E1849" s="4" t="s">
        <v>2264</v>
      </c>
      <c r="F1849" s="189"/>
      <c r="G1849" s="391"/>
      <c r="H1849" s="178"/>
    </row>
    <row r="1850" spans="2:8">
      <c r="B1850" s="186" t="s">
        <v>6801</v>
      </c>
      <c r="C1850" s="187" t="s">
        <v>7492</v>
      </c>
      <c r="D1850" s="188" t="s">
        <v>2518</v>
      </c>
      <c r="E1850" s="4" t="s">
        <v>2264</v>
      </c>
      <c r="F1850" s="189"/>
      <c r="G1850" s="391"/>
      <c r="H1850" s="178"/>
    </row>
    <row r="1851" spans="2:8" ht="33">
      <c r="B1851" s="186" t="s">
        <v>6803</v>
      </c>
      <c r="C1851" s="187" t="s">
        <v>7493</v>
      </c>
      <c r="D1851" s="188" t="s">
        <v>1920</v>
      </c>
      <c r="E1851" s="4" t="s">
        <v>5689</v>
      </c>
      <c r="F1851" s="189"/>
      <c r="G1851" s="391"/>
      <c r="H1851" s="178"/>
    </row>
    <row r="1852" spans="2:8">
      <c r="B1852" s="186" t="s">
        <v>6805</v>
      </c>
      <c r="C1852" s="187" t="s">
        <v>7494</v>
      </c>
      <c r="D1852" s="188" t="s">
        <v>1845</v>
      </c>
      <c r="E1852" s="4" t="s">
        <v>2264</v>
      </c>
      <c r="F1852" s="189"/>
      <c r="G1852" s="391"/>
      <c r="H1852" s="178"/>
    </row>
    <row r="1853" spans="2:8" ht="33">
      <c r="B1853" s="186" t="s">
        <v>6807</v>
      </c>
      <c r="C1853" s="187" t="s">
        <v>7495</v>
      </c>
      <c r="D1853" s="188" t="s">
        <v>1998</v>
      </c>
      <c r="E1853" s="4" t="s">
        <v>2264</v>
      </c>
      <c r="F1853" s="189"/>
      <c r="G1853" s="391"/>
      <c r="H1853" s="178"/>
    </row>
    <row r="1854" spans="2:8" ht="33">
      <c r="B1854" s="186" t="s">
        <v>6809</v>
      </c>
      <c r="C1854" s="187" t="s">
        <v>7496</v>
      </c>
      <c r="D1854" s="188" t="s">
        <v>1845</v>
      </c>
      <c r="E1854" s="4" t="s">
        <v>2264</v>
      </c>
      <c r="F1854" s="189"/>
      <c r="G1854" s="391"/>
      <c r="H1854" s="178"/>
    </row>
    <row r="1855" spans="2:8" ht="33">
      <c r="B1855" s="186" t="s">
        <v>6811</v>
      </c>
      <c r="C1855" s="187" t="s">
        <v>7497</v>
      </c>
      <c r="D1855" s="188" t="s">
        <v>2698</v>
      </c>
      <c r="E1855" s="4" t="s">
        <v>2264</v>
      </c>
      <c r="F1855" s="189"/>
      <c r="G1855" s="391"/>
      <c r="H1855" s="178"/>
    </row>
    <row r="1856" spans="2:8" ht="33">
      <c r="B1856" s="186" t="s">
        <v>6813</v>
      </c>
      <c r="C1856" s="187" t="s">
        <v>7498</v>
      </c>
      <c r="D1856" s="188" t="s">
        <v>1998</v>
      </c>
      <c r="E1856" s="4" t="s">
        <v>2264</v>
      </c>
      <c r="F1856" s="189"/>
      <c r="G1856" s="391"/>
      <c r="H1856" s="178"/>
    </row>
    <row r="1857" spans="2:8" ht="33">
      <c r="B1857" s="186" t="s">
        <v>6531</v>
      </c>
      <c r="C1857" s="187" t="s">
        <v>7499</v>
      </c>
      <c r="D1857" s="188" t="s">
        <v>1845</v>
      </c>
      <c r="E1857" s="4" t="s">
        <v>2264</v>
      </c>
      <c r="F1857" s="189"/>
      <c r="G1857" s="391"/>
      <c r="H1857" s="178"/>
    </row>
    <row r="1858" spans="2:8">
      <c r="B1858" s="186" t="s">
        <v>6816</v>
      </c>
      <c r="C1858" s="187" t="s">
        <v>7500</v>
      </c>
      <c r="D1858" s="188" t="s">
        <v>2518</v>
      </c>
      <c r="E1858" s="4" t="s">
        <v>2264</v>
      </c>
      <c r="F1858" s="189"/>
      <c r="G1858" s="391"/>
      <c r="H1858" s="178"/>
    </row>
    <row r="1859" spans="2:8" ht="33">
      <c r="B1859" s="186" t="s">
        <v>6818</v>
      </c>
      <c r="C1859" s="187" t="s">
        <v>7501</v>
      </c>
      <c r="D1859" s="188" t="s">
        <v>1920</v>
      </c>
      <c r="E1859" s="4" t="s">
        <v>5689</v>
      </c>
      <c r="F1859" s="189"/>
      <c r="G1859" s="391"/>
      <c r="H1859" s="178"/>
    </row>
    <row r="1860" spans="2:8">
      <c r="B1860" s="186" t="s">
        <v>6820</v>
      </c>
      <c r="C1860" s="187" t="s">
        <v>7502</v>
      </c>
      <c r="D1860" s="188" t="s">
        <v>1845</v>
      </c>
      <c r="E1860" s="4" t="s">
        <v>2264</v>
      </c>
      <c r="F1860" s="189"/>
      <c r="G1860" s="391"/>
      <c r="H1860" s="178"/>
    </row>
    <row r="1861" spans="2:8" ht="33">
      <c r="B1861" s="186" t="s">
        <v>6822</v>
      </c>
      <c r="C1861" s="187" t="s">
        <v>7503</v>
      </c>
      <c r="D1861" s="188" t="s">
        <v>1998</v>
      </c>
      <c r="E1861" s="4" t="s">
        <v>2264</v>
      </c>
      <c r="F1861" s="189"/>
      <c r="G1861" s="391"/>
      <c r="H1861" s="178"/>
    </row>
    <row r="1862" spans="2:8" ht="33">
      <c r="B1862" s="186" t="s">
        <v>6824</v>
      </c>
      <c r="C1862" s="187" t="s">
        <v>7504</v>
      </c>
      <c r="D1862" s="188" t="s">
        <v>1845</v>
      </c>
      <c r="E1862" s="4" t="s">
        <v>2264</v>
      </c>
      <c r="F1862" s="189"/>
      <c r="G1862" s="391"/>
      <c r="H1862" s="178"/>
    </row>
    <row r="1863" spans="2:8" ht="33">
      <c r="B1863" s="186" t="s">
        <v>6826</v>
      </c>
      <c r="C1863" s="187" t="s">
        <v>7505</v>
      </c>
      <c r="D1863" s="188" t="s">
        <v>2698</v>
      </c>
      <c r="E1863" s="4" t="s">
        <v>2264</v>
      </c>
      <c r="F1863" s="189"/>
      <c r="G1863" s="391"/>
      <c r="H1863" s="178"/>
    </row>
    <row r="1864" spans="2:8" ht="33">
      <c r="B1864" s="186" t="s">
        <v>6828</v>
      </c>
      <c r="C1864" s="187" t="s">
        <v>7506</v>
      </c>
      <c r="D1864" s="188" t="s">
        <v>1998</v>
      </c>
      <c r="E1864" s="4" t="s">
        <v>2264</v>
      </c>
      <c r="F1864" s="189"/>
      <c r="G1864" s="391"/>
      <c r="H1864" s="178"/>
    </row>
    <row r="1865" spans="2:8" ht="33">
      <c r="B1865" s="186" t="s">
        <v>6548</v>
      </c>
      <c r="C1865" s="187" t="s">
        <v>7507</v>
      </c>
      <c r="D1865" s="188" t="s">
        <v>1845</v>
      </c>
      <c r="E1865" s="4" t="s">
        <v>2264</v>
      </c>
      <c r="F1865" s="189"/>
      <c r="G1865" s="391"/>
      <c r="H1865" s="178"/>
    </row>
    <row r="1866" spans="2:8" ht="17.25" thickBot="1">
      <c r="B1866" s="186" t="s">
        <v>6831</v>
      </c>
      <c r="C1866" s="187" t="s">
        <v>7508</v>
      </c>
      <c r="D1866" s="188" t="s">
        <v>2518</v>
      </c>
      <c r="E1866" s="4" t="s">
        <v>2264</v>
      </c>
      <c r="F1866" s="189"/>
      <c r="G1866" s="392"/>
      <c r="H1866" s="178"/>
    </row>
    <row r="1867" spans="2:8" ht="20.100000000000001" customHeight="1" thickBot="1">
      <c r="B1867" s="297" t="s">
        <v>6552</v>
      </c>
      <c r="C1867" s="385"/>
      <c r="D1867" s="386"/>
      <c r="E1867" s="387"/>
      <c r="F1867" s="387"/>
      <c r="G1867" s="388"/>
      <c r="H1867" s="178"/>
    </row>
    <row r="1868" spans="2:8">
      <c r="B1868" s="179" t="s">
        <v>6833</v>
      </c>
      <c r="C1868" s="180" t="s">
        <v>7509</v>
      </c>
      <c r="D1868" s="359" t="s">
        <v>2518</v>
      </c>
      <c r="E1868" s="184" t="s">
        <v>2877</v>
      </c>
      <c r="F1868" s="183"/>
      <c r="G1868" s="390" t="s">
        <v>7063</v>
      </c>
      <c r="H1868" s="178"/>
    </row>
    <row r="1869" spans="2:8">
      <c r="B1869" s="186" t="s">
        <v>6556</v>
      </c>
      <c r="C1869" s="187" t="s">
        <v>7510</v>
      </c>
      <c r="D1869" s="188" t="s">
        <v>1845</v>
      </c>
      <c r="E1869" s="4" t="s">
        <v>2877</v>
      </c>
      <c r="F1869" s="189"/>
      <c r="G1869" s="391"/>
      <c r="H1869" s="178"/>
    </row>
    <row r="1870" spans="2:8">
      <c r="B1870" s="186" t="s">
        <v>6559</v>
      </c>
      <c r="C1870" s="187" t="s">
        <v>7511</v>
      </c>
      <c r="D1870" s="188" t="s">
        <v>5394</v>
      </c>
      <c r="E1870" s="4" t="s">
        <v>2877</v>
      </c>
      <c r="F1870" s="189"/>
      <c r="G1870" s="391"/>
      <c r="H1870" s="178"/>
    </row>
    <row r="1871" spans="2:8">
      <c r="B1871" s="186" t="s">
        <v>6561</v>
      </c>
      <c r="C1871" s="187" t="s">
        <v>7512</v>
      </c>
      <c r="D1871" s="188" t="s">
        <v>1845</v>
      </c>
      <c r="E1871" s="4" t="s">
        <v>2877</v>
      </c>
      <c r="F1871" s="189"/>
      <c r="G1871" s="391"/>
      <c r="H1871" s="178"/>
    </row>
    <row r="1872" spans="2:8" ht="33">
      <c r="B1872" s="186" t="s">
        <v>6839</v>
      </c>
      <c r="C1872" s="187" t="s">
        <v>7513</v>
      </c>
      <c r="D1872" s="188" t="s">
        <v>1920</v>
      </c>
      <c r="E1872" s="4" t="s">
        <v>2881</v>
      </c>
      <c r="F1872" s="189"/>
      <c r="G1872" s="391"/>
      <c r="H1872" s="178"/>
    </row>
    <row r="1873" spans="2:8">
      <c r="B1873" s="186" t="s">
        <v>6841</v>
      </c>
      <c r="C1873" s="187" t="s">
        <v>7514</v>
      </c>
      <c r="D1873" s="188" t="s">
        <v>1845</v>
      </c>
      <c r="E1873" s="4" t="s">
        <v>2877</v>
      </c>
      <c r="F1873" s="189"/>
      <c r="G1873" s="391"/>
      <c r="H1873" s="178"/>
    </row>
    <row r="1874" spans="2:8" ht="33">
      <c r="B1874" s="186" t="s">
        <v>6843</v>
      </c>
      <c r="C1874" s="187" t="s">
        <v>7515</v>
      </c>
      <c r="D1874" s="188" t="s">
        <v>1998</v>
      </c>
      <c r="E1874" s="4" t="s">
        <v>2877</v>
      </c>
      <c r="F1874" s="189"/>
      <c r="G1874" s="391"/>
      <c r="H1874" s="178"/>
    </row>
    <row r="1875" spans="2:8" ht="33">
      <c r="B1875" s="186" t="s">
        <v>6845</v>
      </c>
      <c r="C1875" s="187" t="s">
        <v>7516</v>
      </c>
      <c r="D1875" s="188" t="s">
        <v>1845</v>
      </c>
      <c r="E1875" s="4" t="s">
        <v>2877</v>
      </c>
      <c r="F1875" s="189"/>
      <c r="G1875" s="391"/>
      <c r="H1875" s="178"/>
    </row>
    <row r="1876" spans="2:8" ht="33">
      <c r="B1876" s="186" t="s">
        <v>6847</v>
      </c>
      <c r="C1876" s="187" t="s">
        <v>7517</v>
      </c>
      <c r="D1876" s="188" t="s">
        <v>2698</v>
      </c>
      <c r="E1876" s="4" t="s">
        <v>2877</v>
      </c>
      <c r="F1876" s="189"/>
      <c r="G1876" s="391"/>
      <c r="H1876" s="178"/>
    </row>
    <row r="1877" spans="2:8" ht="33">
      <c r="B1877" s="186" t="s">
        <v>6849</v>
      </c>
      <c r="C1877" s="187" t="s">
        <v>7518</v>
      </c>
      <c r="D1877" s="188" t="s">
        <v>1998</v>
      </c>
      <c r="E1877" s="4" t="s">
        <v>2877</v>
      </c>
      <c r="F1877" s="189"/>
      <c r="G1877" s="391"/>
      <c r="H1877" s="178"/>
    </row>
    <row r="1878" spans="2:8" ht="33">
      <c r="B1878" s="186" t="s">
        <v>6575</v>
      </c>
      <c r="C1878" s="187" t="s">
        <v>7519</v>
      </c>
      <c r="D1878" s="188" t="s">
        <v>1845</v>
      </c>
      <c r="E1878" s="4" t="s">
        <v>2877</v>
      </c>
      <c r="F1878" s="189"/>
      <c r="G1878" s="391"/>
      <c r="H1878" s="178"/>
    </row>
    <row r="1879" spans="2:8">
      <c r="B1879" s="186" t="s">
        <v>6852</v>
      </c>
      <c r="C1879" s="187" t="s">
        <v>7520</v>
      </c>
      <c r="D1879" s="188" t="s">
        <v>2518</v>
      </c>
      <c r="E1879" s="4" t="s">
        <v>2877</v>
      </c>
      <c r="F1879" s="189"/>
      <c r="G1879" s="391"/>
      <c r="H1879" s="178"/>
    </row>
    <row r="1880" spans="2:8" ht="33">
      <c r="B1880" s="186" t="s">
        <v>6854</v>
      </c>
      <c r="C1880" s="187" t="s">
        <v>7521</v>
      </c>
      <c r="D1880" s="188" t="s">
        <v>1920</v>
      </c>
      <c r="E1880" s="4" t="s">
        <v>2881</v>
      </c>
      <c r="F1880" s="189"/>
      <c r="G1880" s="391"/>
      <c r="H1880" s="178"/>
    </row>
    <row r="1881" spans="2:8">
      <c r="B1881" s="186" t="s">
        <v>6856</v>
      </c>
      <c r="C1881" s="187" t="s">
        <v>7522</v>
      </c>
      <c r="D1881" s="188" t="s">
        <v>1845</v>
      </c>
      <c r="E1881" s="4" t="s">
        <v>2877</v>
      </c>
      <c r="F1881" s="189"/>
      <c r="G1881" s="391"/>
      <c r="H1881" s="178"/>
    </row>
    <row r="1882" spans="2:8" ht="33">
      <c r="B1882" s="186" t="s">
        <v>6858</v>
      </c>
      <c r="C1882" s="187" t="s">
        <v>7523</v>
      </c>
      <c r="D1882" s="188" t="s">
        <v>1998</v>
      </c>
      <c r="E1882" s="4" t="s">
        <v>2877</v>
      </c>
      <c r="F1882" s="189"/>
      <c r="G1882" s="391"/>
      <c r="H1882" s="178"/>
    </row>
    <row r="1883" spans="2:8" ht="33">
      <c r="B1883" s="186" t="s">
        <v>6860</v>
      </c>
      <c r="C1883" s="187" t="s">
        <v>7524</v>
      </c>
      <c r="D1883" s="188" t="s">
        <v>1845</v>
      </c>
      <c r="E1883" s="4" t="s">
        <v>2877</v>
      </c>
      <c r="F1883" s="189"/>
      <c r="G1883" s="391"/>
      <c r="H1883" s="178"/>
    </row>
    <row r="1884" spans="2:8" ht="33">
      <c r="B1884" s="186" t="s">
        <v>6862</v>
      </c>
      <c r="C1884" s="187" t="s">
        <v>7525</v>
      </c>
      <c r="D1884" s="188" t="s">
        <v>2698</v>
      </c>
      <c r="E1884" s="4" t="s">
        <v>2877</v>
      </c>
      <c r="F1884" s="189"/>
      <c r="G1884" s="391"/>
      <c r="H1884" s="178"/>
    </row>
    <row r="1885" spans="2:8" ht="33">
      <c r="B1885" s="186" t="s">
        <v>6864</v>
      </c>
      <c r="C1885" s="187" t="s">
        <v>7526</v>
      </c>
      <c r="D1885" s="188" t="s">
        <v>1998</v>
      </c>
      <c r="E1885" s="4" t="s">
        <v>2877</v>
      </c>
      <c r="F1885" s="189"/>
      <c r="G1885" s="391"/>
      <c r="H1885" s="178"/>
    </row>
    <row r="1886" spans="2:8" ht="33">
      <c r="B1886" s="186" t="s">
        <v>6591</v>
      </c>
      <c r="C1886" s="187" t="s">
        <v>7527</v>
      </c>
      <c r="D1886" s="188" t="s">
        <v>1845</v>
      </c>
      <c r="E1886" s="4" t="s">
        <v>2877</v>
      </c>
      <c r="F1886" s="189"/>
      <c r="G1886" s="391"/>
      <c r="H1886" s="178"/>
    </row>
    <row r="1887" spans="2:8">
      <c r="B1887" s="186" t="s">
        <v>6867</v>
      </c>
      <c r="C1887" s="187" t="s">
        <v>7528</v>
      </c>
      <c r="D1887" s="188" t="s">
        <v>2518</v>
      </c>
      <c r="E1887" s="4" t="s">
        <v>2877</v>
      </c>
      <c r="F1887" s="189"/>
      <c r="G1887" s="391"/>
      <c r="H1887" s="178"/>
    </row>
    <row r="1888" spans="2:8" ht="33">
      <c r="B1888" s="186" t="s">
        <v>6869</v>
      </c>
      <c r="C1888" s="187" t="s">
        <v>7529</v>
      </c>
      <c r="D1888" s="188" t="s">
        <v>1920</v>
      </c>
      <c r="E1888" s="4" t="s">
        <v>2881</v>
      </c>
      <c r="F1888" s="189"/>
      <c r="G1888" s="391"/>
      <c r="H1888" s="178"/>
    </row>
    <row r="1889" spans="2:8">
      <c r="B1889" s="186" t="s">
        <v>6871</v>
      </c>
      <c r="C1889" s="187" t="s">
        <v>7530</v>
      </c>
      <c r="D1889" s="188" t="s">
        <v>1845</v>
      </c>
      <c r="E1889" s="4" t="s">
        <v>2877</v>
      </c>
      <c r="F1889" s="189"/>
      <c r="G1889" s="391"/>
      <c r="H1889" s="178"/>
    </row>
    <row r="1890" spans="2:8" ht="33">
      <c r="B1890" s="186" t="s">
        <v>6873</v>
      </c>
      <c r="C1890" s="187" t="s">
        <v>7531</v>
      </c>
      <c r="D1890" s="188" t="s">
        <v>1998</v>
      </c>
      <c r="E1890" s="4" t="s">
        <v>2877</v>
      </c>
      <c r="F1890" s="189"/>
      <c r="G1890" s="391"/>
      <c r="H1890" s="178"/>
    </row>
    <row r="1891" spans="2:8" ht="33">
      <c r="B1891" s="186" t="s">
        <v>6875</v>
      </c>
      <c r="C1891" s="187" t="s">
        <v>7532</v>
      </c>
      <c r="D1891" s="188" t="s">
        <v>1845</v>
      </c>
      <c r="E1891" s="4" t="s">
        <v>2877</v>
      </c>
      <c r="F1891" s="189"/>
      <c r="G1891" s="391"/>
      <c r="H1891" s="178"/>
    </row>
    <row r="1892" spans="2:8" ht="33">
      <c r="B1892" s="186" t="s">
        <v>6877</v>
      </c>
      <c r="C1892" s="187" t="s">
        <v>7533</v>
      </c>
      <c r="D1892" s="188" t="s">
        <v>2698</v>
      </c>
      <c r="E1892" s="4" t="s">
        <v>2877</v>
      </c>
      <c r="F1892" s="189"/>
      <c r="G1892" s="391"/>
      <c r="H1892" s="178"/>
    </row>
    <row r="1893" spans="2:8" ht="33">
      <c r="B1893" s="186" t="s">
        <v>6879</v>
      </c>
      <c r="C1893" s="187" t="s">
        <v>7534</v>
      </c>
      <c r="D1893" s="188" t="s">
        <v>1998</v>
      </c>
      <c r="E1893" s="4" t="s">
        <v>2877</v>
      </c>
      <c r="F1893" s="189"/>
      <c r="G1893" s="391"/>
      <c r="H1893" s="178"/>
    </row>
    <row r="1894" spans="2:8" ht="33">
      <c r="B1894" s="186" t="s">
        <v>6607</v>
      </c>
      <c r="C1894" s="187" t="s">
        <v>7535</v>
      </c>
      <c r="D1894" s="188" t="s">
        <v>1845</v>
      </c>
      <c r="E1894" s="4" t="s">
        <v>2877</v>
      </c>
      <c r="F1894" s="189"/>
      <c r="G1894" s="391"/>
      <c r="H1894" s="178"/>
    </row>
    <row r="1895" spans="2:8" ht="17.25" thickBot="1">
      <c r="B1895" s="186" t="s">
        <v>6882</v>
      </c>
      <c r="C1895" s="187" t="s">
        <v>7536</v>
      </c>
      <c r="D1895" s="188" t="s">
        <v>2518</v>
      </c>
      <c r="E1895" s="4" t="s">
        <v>2877</v>
      </c>
      <c r="F1895" s="189"/>
      <c r="G1895" s="392"/>
      <c r="H1895" s="178"/>
    </row>
    <row r="1896" spans="2:8" ht="20.100000000000001" customHeight="1" thickBot="1">
      <c r="B1896" s="297" t="s">
        <v>6611</v>
      </c>
      <c r="C1896" s="385"/>
      <c r="D1896" s="386"/>
      <c r="E1896" s="387"/>
      <c r="F1896" s="387"/>
      <c r="G1896" s="388"/>
      <c r="H1896" s="178"/>
    </row>
    <row r="1897" spans="2:8">
      <c r="B1897" s="179" t="s">
        <v>6884</v>
      </c>
      <c r="C1897" s="180" t="s">
        <v>7537</v>
      </c>
      <c r="D1897" s="359" t="s">
        <v>2518</v>
      </c>
      <c r="E1897" s="184" t="s">
        <v>2877</v>
      </c>
      <c r="F1897" s="183"/>
      <c r="G1897" s="390" t="s">
        <v>7092</v>
      </c>
      <c r="H1897" s="178"/>
    </row>
    <row r="1898" spans="2:8">
      <c r="B1898" s="186" t="s">
        <v>6614</v>
      </c>
      <c r="C1898" s="187" t="s">
        <v>7538</v>
      </c>
      <c r="D1898" s="188" t="s">
        <v>1845</v>
      </c>
      <c r="E1898" s="4" t="s">
        <v>2877</v>
      </c>
      <c r="F1898" s="189"/>
      <c r="G1898" s="391"/>
      <c r="H1898" s="178"/>
    </row>
    <row r="1899" spans="2:8">
      <c r="B1899" s="186" t="s">
        <v>6616</v>
      </c>
      <c r="C1899" s="187" t="s">
        <v>7539</v>
      </c>
      <c r="D1899" s="188" t="s">
        <v>5394</v>
      </c>
      <c r="E1899" s="4" t="s">
        <v>2877</v>
      </c>
      <c r="F1899" s="189"/>
      <c r="G1899" s="391"/>
      <c r="H1899" s="178"/>
    </row>
    <row r="1900" spans="2:8">
      <c r="B1900" s="186" t="s">
        <v>6618</v>
      </c>
      <c r="C1900" s="187" t="s">
        <v>7540</v>
      </c>
      <c r="D1900" s="188" t="s">
        <v>1845</v>
      </c>
      <c r="E1900" s="4" t="s">
        <v>2877</v>
      </c>
      <c r="F1900" s="189"/>
      <c r="G1900" s="391"/>
      <c r="H1900" s="178"/>
    </row>
    <row r="1901" spans="2:8" ht="33">
      <c r="B1901" s="186" t="s">
        <v>6890</v>
      </c>
      <c r="C1901" s="187" t="s">
        <v>7541</v>
      </c>
      <c r="D1901" s="188" t="s">
        <v>1920</v>
      </c>
      <c r="E1901" s="4" t="s">
        <v>2881</v>
      </c>
      <c r="F1901" s="189"/>
      <c r="G1901" s="391"/>
      <c r="H1901" s="178"/>
    </row>
    <row r="1902" spans="2:8">
      <c r="B1902" s="186" t="s">
        <v>6892</v>
      </c>
      <c r="C1902" s="187" t="s">
        <v>7542</v>
      </c>
      <c r="D1902" s="188" t="s">
        <v>1845</v>
      </c>
      <c r="E1902" s="4" t="s">
        <v>2877</v>
      </c>
      <c r="F1902" s="189"/>
      <c r="G1902" s="391"/>
      <c r="H1902" s="178"/>
    </row>
    <row r="1903" spans="2:8" ht="33">
      <c r="B1903" s="186" t="s">
        <v>6894</v>
      </c>
      <c r="C1903" s="187" t="s">
        <v>7543</v>
      </c>
      <c r="D1903" s="188" t="s">
        <v>1998</v>
      </c>
      <c r="E1903" s="4" t="s">
        <v>2877</v>
      </c>
      <c r="F1903" s="189"/>
      <c r="G1903" s="391"/>
      <c r="H1903" s="178"/>
    </row>
    <row r="1904" spans="2:8" ht="33">
      <c r="B1904" s="186" t="s">
        <v>6896</v>
      </c>
      <c r="C1904" s="187" t="s">
        <v>7544</v>
      </c>
      <c r="D1904" s="188" t="s">
        <v>1845</v>
      </c>
      <c r="E1904" s="4" t="s">
        <v>2877</v>
      </c>
      <c r="F1904" s="189"/>
      <c r="G1904" s="391"/>
      <c r="H1904" s="178"/>
    </row>
    <row r="1905" spans="2:8" ht="33">
      <c r="B1905" s="186" t="s">
        <v>6898</v>
      </c>
      <c r="C1905" s="187" t="s">
        <v>7545</v>
      </c>
      <c r="D1905" s="188" t="s">
        <v>2698</v>
      </c>
      <c r="E1905" s="4" t="s">
        <v>2877</v>
      </c>
      <c r="F1905" s="189"/>
      <c r="G1905" s="391"/>
      <c r="H1905" s="178"/>
    </row>
    <row r="1906" spans="2:8" ht="33">
      <c r="B1906" s="186" t="s">
        <v>6900</v>
      </c>
      <c r="C1906" s="187" t="s">
        <v>7546</v>
      </c>
      <c r="D1906" s="188" t="s">
        <v>1998</v>
      </c>
      <c r="E1906" s="4" t="s">
        <v>2877</v>
      </c>
      <c r="F1906" s="189"/>
      <c r="G1906" s="391"/>
      <c r="H1906" s="178"/>
    </row>
    <row r="1907" spans="2:8" ht="33">
      <c r="B1907" s="186" t="s">
        <v>6632</v>
      </c>
      <c r="C1907" s="187" t="s">
        <v>7547</v>
      </c>
      <c r="D1907" s="188" t="s">
        <v>1845</v>
      </c>
      <c r="E1907" s="4" t="s">
        <v>2877</v>
      </c>
      <c r="F1907" s="189"/>
      <c r="G1907" s="391"/>
      <c r="H1907" s="178"/>
    </row>
    <row r="1908" spans="2:8">
      <c r="B1908" s="186" t="s">
        <v>6903</v>
      </c>
      <c r="C1908" s="187" t="s">
        <v>7548</v>
      </c>
      <c r="D1908" s="188" t="s">
        <v>2518</v>
      </c>
      <c r="E1908" s="4" t="s">
        <v>2877</v>
      </c>
      <c r="F1908" s="189"/>
      <c r="G1908" s="391"/>
      <c r="H1908" s="178"/>
    </row>
    <row r="1909" spans="2:8" ht="33">
      <c r="B1909" s="186" t="s">
        <v>6905</v>
      </c>
      <c r="C1909" s="187" t="s">
        <v>7549</v>
      </c>
      <c r="D1909" s="188" t="s">
        <v>1920</v>
      </c>
      <c r="E1909" s="4" t="s">
        <v>2881</v>
      </c>
      <c r="F1909" s="189"/>
      <c r="G1909" s="391"/>
      <c r="H1909" s="178"/>
    </row>
    <row r="1910" spans="2:8">
      <c r="B1910" s="186" t="s">
        <v>6907</v>
      </c>
      <c r="C1910" s="187" t="s">
        <v>7550</v>
      </c>
      <c r="D1910" s="188" t="s">
        <v>1845</v>
      </c>
      <c r="E1910" s="4" t="s">
        <v>2877</v>
      </c>
      <c r="F1910" s="189"/>
      <c r="G1910" s="391"/>
      <c r="H1910" s="178"/>
    </row>
    <row r="1911" spans="2:8" ht="33">
      <c r="B1911" s="186" t="s">
        <v>6909</v>
      </c>
      <c r="C1911" s="187" t="s">
        <v>7551</v>
      </c>
      <c r="D1911" s="188" t="s">
        <v>1998</v>
      </c>
      <c r="E1911" s="4" t="s">
        <v>2877</v>
      </c>
      <c r="F1911" s="189"/>
      <c r="G1911" s="391"/>
      <c r="H1911" s="178"/>
    </row>
    <row r="1912" spans="2:8" ht="33">
      <c r="B1912" s="186" t="s">
        <v>6911</v>
      </c>
      <c r="C1912" s="187" t="s">
        <v>7552</v>
      </c>
      <c r="D1912" s="188" t="s">
        <v>1845</v>
      </c>
      <c r="E1912" s="4" t="s">
        <v>2877</v>
      </c>
      <c r="F1912" s="189"/>
      <c r="G1912" s="391"/>
      <c r="H1912" s="178"/>
    </row>
    <row r="1913" spans="2:8" ht="33">
      <c r="B1913" s="186" t="s">
        <v>6913</v>
      </c>
      <c r="C1913" s="187" t="s">
        <v>7553</v>
      </c>
      <c r="D1913" s="188" t="s">
        <v>2698</v>
      </c>
      <c r="E1913" s="4" t="s">
        <v>2877</v>
      </c>
      <c r="F1913" s="189"/>
      <c r="G1913" s="391"/>
      <c r="H1913" s="178"/>
    </row>
    <row r="1914" spans="2:8" ht="33">
      <c r="B1914" s="186" t="s">
        <v>6915</v>
      </c>
      <c r="C1914" s="187" t="s">
        <v>7554</v>
      </c>
      <c r="D1914" s="188" t="s">
        <v>1998</v>
      </c>
      <c r="E1914" s="4" t="s">
        <v>2877</v>
      </c>
      <c r="F1914" s="189"/>
      <c r="G1914" s="391"/>
      <c r="H1914" s="178"/>
    </row>
    <row r="1915" spans="2:8" ht="33">
      <c r="B1915" s="186" t="s">
        <v>6648</v>
      </c>
      <c r="C1915" s="187" t="s">
        <v>7555</v>
      </c>
      <c r="D1915" s="188" t="s">
        <v>1845</v>
      </c>
      <c r="E1915" s="4" t="s">
        <v>2877</v>
      </c>
      <c r="F1915" s="189"/>
      <c r="G1915" s="391"/>
      <c r="H1915" s="178"/>
    </row>
    <row r="1916" spans="2:8">
      <c r="B1916" s="186" t="s">
        <v>6918</v>
      </c>
      <c r="C1916" s="187" t="s">
        <v>7556</v>
      </c>
      <c r="D1916" s="188" t="s">
        <v>2518</v>
      </c>
      <c r="E1916" s="4" t="s">
        <v>2877</v>
      </c>
      <c r="F1916" s="189"/>
      <c r="G1916" s="391"/>
      <c r="H1916" s="178"/>
    </row>
    <row r="1917" spans="2:8" ht="33">
      <c r="B1917" s="186" t="s">
        <v>6920</v>
      </c>
      <c r="C1917" s="187" t="s">
        <v>7557</v>
      </c>
      <c r="D1917" s="188" t="s">
        <v>1920</v>
      </c>
      <c r="E1917" s="4" t="s">
        <v>2881</v>
      </c>
      <c r="F1917" s="189"/>
      <c r="G1917" s="391"/>
      <c r="H1917" s="178"/>
    </row>
    <row r="1918" spans="2:8">
      <c r="B1918" s="186" t="s">
        <v>6922</v>
      </c>
      <c r="C1918" s="187" t="s">
        <v>7558</v>
      </c>
      <c r="D1918" s="188" t="s">
        <v>1845</v>
      </c>
      <c r="E1918" s="4" t="s">
        <v>2877</v>
      </c>
      <c r="F1918" s="189"/>
      <c r="G1918" s="391"/>
      <c r="H1918" s="178"/>
    </row>
    <row r="1919" spans="2:8" ht="33">
      <c r="B1919" s="186" t="s">
        <v>6924</v>
      </c>
      <c r="C1919" s="187" t="s">
        <v>7559</v>
      </c>
      <c r="D1919" s="188" t="s">
        <v>1998</v>
      </c>
      <c r="E1919" s="4" t="s">
        <v>2877</v>
      </c>
      <c r="F1919" s="189"/>
      <c r="G1919" s="391"/>
      <c r="H1919" s="178"/>
    </row>
    <row r="1920" spans="2:8" ht="33">
      <c r="B1920" s="186" t="s">
        <v>6926</v>
      </c>
      <c r="C1920" s="187" t="s">
        <v>7560</v>
      </c>
      <c r="D1920" s="188" t="s">
        <v>1845</v>
      </c>
      <c r="E1920" s="4" t="s">
        <v>2877</v>
      </c>
      <c r="F1920" s="189"/>
      <c r="G1920" s="391"/>
      <c r="H1920" s="178"/>
    </row>
    <row r="1921" spans="2:8" ht="33">
      <c r="B1921" s="186" t="s">
        <v>6928</v>
      </c>
      <c r="C1921" s="187" t="s">
        <v>7561</v>
      </c>
      <c r="D1921" s="188" t="s">
        <v>2698</v>
      </c>
      <c r="E1921" s="4" t="s">
        <v>2877</v>
      </c>
      <c r="F1921" s="189"/>
      <c r="G1921" s="391"/>
      <c r="H1921" s="178"/>
    </row>
    <row r="1922" spans="2:8" ht="33">
      <c r="B1922" s="186" t="s">
        <v>6930</v>
      </c>
      <c r="C1922" s="187" t="s">
        <v>7562</v>
      </c>
      <c r="D1922" s="188" t="s">
        <v>1998</v>
      </c>
      <c r="E1922" s="4" t="s">
        <v>2877</v>
      </c>
      <c r="F1922" s="189"/>
      <c r="G1922" s="391"/>
      <c r="H1922" s="178"/>
    </row>
    <row r="1923" spans="2:8" ht="33">
      <c r="B1923" s="186" t="s">
        <v>6664</v>
      </c>
      <c r="C1923" s="187" t="s">
        <v>7563</v>
      </c>
      <c r="D1923" s="188" t="s">
        <v>1845</v>
      </c>
      <c r="E1923" s="4" t="s">
        <v>2877</v>
      </c>
      <c r="F1923" s="189"/>
      <c r="G1923" s="391"/>
      <c r="H1923" s="178"/>
    </row>
    <row r="1924" spans="2:8" ht="17.25" thickBot="1">
      <c r="B1924" s="186" t="s">
        <v>6933</v>
      </c>
      <c r="C1924" s="187" t="s">
        <v>7564</v>
      </c>
      <c r="D1924" s="188" t="s">
        <v>2518</v>
      </c>
      <c r="E1924" s="4" t="s">
        <v>2877</v>
      </c>
      <c r="F1924" s="189"/>
      <c r="G1924" s="392"/>
      <c r="H1924" s="178"/>
    </row>
    <row r="1925" spans="2:8" ht="20.100000000000001" customHeight="1">
      <c r="B1925" s="197"/>
      <c r="C1925" s="197"/>
      <c r="D1925" s="198"/>
      <c r="E1925" s="199"/>
      <c r="F1925" s="199"/>
      <c r="G1925" s="197"/>
      <c r="H1925"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7565</v>
      </c>
      <c r="C2" s="248"/>
      <c r="D2" s="248"/>
      <c r="E2" s="248"/>
      <c r="F2" s="248"/>
      <c r="G2" s="249"/>
      <c r="H2" s="169"/>
    </row>
    <row r="3" spans="2:8" ht="13.5" customHeight="1">
      <c r="B3" s="201"/>
      <c r="C3" s="201"/>
      <c r="D3" s="201"/>
      <c r="E3" s="201"/>
      <c r="F3" s="201"/>
      <c r="G3" s="201"/>
    </row>
    <row r="4" spans="2:8" ht="13.5" customHeight="1">
      <c r="B4" s="6" t="s">
        <v>7566</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250" t="s">
        <v>7567</v>
      </c>
      <c r="C7" s="276" t="s">
        <v>7568</v>
      </c>
      <c r="D7" s="181" t="s">
        <v>7569</v>
      </c>
      <c r="E7" s="182" t="s">
        <v>1921</v>
      </c>
      <c r="F7" s="183" t="s">
        <v>2240</v>
      </c>
      <c r="G7" s="185" t="s">
        <v>2252</v>
      </c>
      <c r="H7" s="178"/>
    </row>
    <row r="8" spans="2:8" ht="17.25" thickBot="1">
      <c r="B8" s="402" t="s">
        <v>7570</v>
      </c>
      <c r="C8" s="192" t="s">
        <v>7571</v>
      </c>
      <c r="D8" s="403" t="s">
        <v>2920</v>
      </c>
      <c r="E8" s="404" t="s">
        <v>1884</v>
      </c>
      <c r="F8" s="195"/>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7572</v>
      </c>
      <c r="C2" s="248"/>
      <c r="D2" s="248"/>
      <c r="E2" s="248"/>
      <c r="F2" s="248"/>
      <c r="G2" s="249"/>
      <c r="H2" s="169"/>
    </row>
    <row r="3" spans="2:8" ht="13.5" customHeight="1">
      <c r="B3" s="201"/>
      <c r="C3" s="201"/>
      <c r="D3" s="201"/>
      <c r="E3" s="201"/>
      <c r="F3" s="201"/>
      <c r="G3" s="201"/>
    </row>
    <row r="4" spans="2:8" ht="13.5" customHeight="1">
      <c r="B4" s="6" t="s">
        <v>7566</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250" t="s">
        <v>7573</v>
      </c>
      <c r="C7" s="276" t="s">
        <v>7574</v>
      </c>
      <c r="D7" s="181" t="s">
        <v>1949</v>
      </c>
      <c r="E7" s="182" t="s">
        <v>1921</v>
      </c>
      <c r="F7" s="183" t="s">
        <v>2240</v>
      </c>
      <c r="G7" s="185" t="s">
        <v>2252</v>
      </c>
      <c r="H7" s="178"/>
    </row>
    <row r="8" spans="2:8" ht="17.25" thickBot="1">
      <c r="B8" s="402" t="s">
        <v>7575</v>
      </c>
      <c r="C8" s="192" t="s">
        <v>7576</v>
      </c>
      <c r="D8" s="403" t="s">
        <v>1883</v>
      </c>
      <c r="E8" s="404" t="s">
        <v>1884</v>
      </c>
      <c r="F8" s="195"/>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1514</v>
      </c>
      <c r="C5" s="180" t="s">
        <v>7577</v>
      </c>
      <c r="D5" s="181" t="s">
        <v>1920</v>
      </c>
      <c r="E5" s="182" t="s">
        <v>1921</v>
      </c>
      <c r="F5" s="183" t="s">
        <v>2240</v>
      </c>
      <c r="G5" s="185" t="s">
        <v>2252</v>
      </c>
      <c r="H5" s="178"/>
    </row>
    <row r="6" spans="2:8">
      <c r="B6" s="186" t="s">
        <v>3818</v>
      </c>
      <c r="C6" s="187" t="s">
        <v>7578</v>
      </c>
      <c r="D6" s="188" t="s">
        <v>2299</v>
      </c>
      <c r="E6" s="4" t="s">
        <v>2621</v>
      </c>
      <c r="F6" s="189"/>
      <c r="G6" s="190"/>
      <c r="H6" s="178"/>
    </row>
    <row r="7" spans="2:8">
      <c r="B7" s="186" t="s">
        <v>7579</v>
      </c>
      <c r="C7" s="187" t="s">
        <v>7580</v>
      </c>
      <c r="D7" s="188" t="s">
        <v>2299</v>
      </c>
      <c r="E7" s="4" t="s">
        <v>2621</v>
      </c>
      <c r="F7" s="189"/>
      <c r="G7" s="190"/>
      <c r="H7" s="178"/>
    </row>
    <row r="8" spans="2:8">
      <c r="B8" s="186" t="s">
        <v>7581</v>
      </c>
      <c r="C8" s="187" t="s">
        <v>7582</v>
      </c>
      <c r="D8" s="188" t="s">
        <v>2419</v>
      </c>
      <c r="E8" s="4" t="s">
        <v>1921</v>
      </c>
      <c r="F8" s="189"/>
      <c r="G8" s="190" t="s">
        <v>2252</v>
      </c>
      <c r="H8" s="178"/>
    </row>
    <row r="9" spans="2:8">
      <c r="B9" s="186" t="s">
        <v>7583</v>
      </c>
      <c r="C9" s="187" t="s">
        <v>7584</v>
      </c>
      <c r="D9" s="188" t="s">
        <v>1920</v>
      </c>
      <c r="E9" s="4" t="s">
        <v>1921</v>
      </c>
      <c r="F9" s="189"/>
      <c r="G9" s="206" t="s">
        <v>2252</v>
      </c>
      <c r="H9" s="178"/>
    </row>
    <row r="10" spans="2:8">
      <c r="B10" s="186" t="s">
        <v>7585</v>
      </c>
      <c r="C10" s="187" t="s">
        <v>7586</v>
      </c>
      <c r="D10" s="188" t="s">
        <v>1920</v>
      </c>
      <c r="E10" s="4" t="s">
        <v>1921</v>
      </c>
      <c r="F10" s="189"/>
      <c r="G10" s="207"/>
      <c r="H10" s="178"/>
    </row>
    <row r="11" spans="2:8">
      <c r="B11" s="186" t="s">
        <v>7587</v>
      </c>
      <c r="C11" s="187" t="s">
        <v>7588</v>
      </c>
      <c r="D11" s="188" t="s">
        <v>1920</v>
      </c>
      <c r="E11" s="4" t="s">
        <v>1921</v>
      </c>
      <c r="F11" s="189"/>
      <c r="G11" s="207"/>
      <c r="H11" s="178"/>
    </row>
    <row r="12" spans="2:8">
      <c r="B12" s="186" t="s">
        <v>7589</v>
      </c>
      <c r="C12" s="187" t="s">
        <v>7590</v>
      </c>
      <c r="D12" s="188" t="s">
        <v>1920</v>
      </c>
      <c r="E12" s="4" t="s">
        <v>1921</v>
      </c>
      <c r="F12" s="189"/>
      <c r="G12" s="207"/>
      <c r="H12" s="178"/>
    </row>
    <row r="13" spans="2:8" ht="17.25" thickBot="1">
      <c r="B13" s="186" t="s">
        <v>7591</v>
      </c>
      <c r="C13" s="187" t="s">
        <v>7592</v>
      </c>
      <c r="D13" s="188" t="s">
        <v>1920</v>
      </c>
      <c r="E13" s="4" t="s">
        <v>1921</v>
      </c>
      <c r="F13" s="189"/>
      <c r="G13" s="208"/>
      <c r="H13" s="178"/>
    </row>
    <row r="14" spans="2:8" ht="20.100000000000001" customHeight="1">
      <c r="B14" s="197"/>
      <c r="C14" s="197"/>
      <c r="D14" s="198"/>
      <c r="E14" s="199"/>
      <c r="F14" s="199"/>
      <c r="G14" s="197"/>
      <c r="H14"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7593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7594</v>
      </c>
      <c r="C5" s="180" t="s">
        <v>7595</v>
      </c>
      <c r="D5" s="181" t="s">
        <v>1920</v>
      </c>
      <c r="E5" s="182" t="s">
        <v>1921</v>
      </c>
      <c r="F5" s="183" t="s">
        <v>2240</v>
      </c>
      <c r="G5" s="185" t="s">
        <v>2252</v>
      </c>
      <c r="H5" s="178"/>
    </row>
    <row r="6" spans="2:8" ht="17.25" thickBot="1">
      <c r="B6" s="186" t="s">
        <v>7596</v>
      </c>
      <c r="C6" s="187" t="s">
        <v>7597</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2259</v>
      </c>
      <c r="C5" s="180" t="s">
        <v>2260</v>
      </c>
      <c r="D5" s="181" t="s">
        <v>1920</v>
      </c>
      <c r="E5" s="182" t="s">
        <v>1896</v>
      </c>
      <c r="F5" s="183" t="s">
        <v>2240</v>
      </c>
      <c r="G5" s="185" t="s">
        <v>2261</v>
      </c>
      <c r="H5" s="178"/>
    </row>
    <row r="6" spans="2:8" ht="17.25" thickBot="1">
      <c r="B6" s="186" t="s">
        <v>2262</v>
      </c>
      <c r="C6" s="187" t="s">
        <v>2263</v>
      </c>
      <c r="D6" s="188" t="s">
        <v>1883</v>
      </c>
      <c r="E6" s="4" t="s">
        <v>1975</v>
      </c>
      <c r="F6" s="189"/>
      <c r="G6" s="190"/>
      <c r="H6" s="178"/>
    </row>
    <row r="7" spans="2:8" ht="20.100000000000001" customHeight="1" thickBot="1">
      <c r="B7" s="175" t="s">
        <v>2265</v>
      </c>
      <c r="C7" s="176"/>
      <c r="D7" s="176"/>
      <c r="E7" s="176"/>
      <c r="F7" s="176"/>
      <c r="G7" s="177"/>
      <c r="H7" s="178"/>
    </row>
    <row r="8" spans="2:8">
      <c r="B8" s="179" t="s">
        <v>2266</v>
      </c>
      <c r="C8" s="180" t="s">
        <v>2267</v>
      </c>
      <c r="D8" s="181" t="s">
        <v>2268</v>
      </c>
      <c r="E8" s="182" t="s">
        <v>2269</v>
      </c>
      <c r="F8" s="183"/>
      <c r="G8" s="185"/>
      <c r="H8" s="178"/>
    </row>
    <row r="9" spans="2:8" ht="17.25" thickBot="1">
      <c r="B9" s="186" t="s">
        <v>2270</v>
      </c>
      <c r="C9" s="187" t="s">
        <v>2271</v>
      </c>
      <c r="D9" s="188" t="s">
        <v>1852</v>
      </c>
      <c r="E9" s="4" t="s">
        <v>2272</v>
      </c>
      <c r="F9" s="189"/>
      <c r="G9" s="190"/>
      <c r="H9" s="178"/>
    </row>
    <row r="10" spans="2:8" ht="20.100000000000001" customHeight="1" thickBot="1">
      <c r="B10" s="175" t="s">
        <v>2274</v>
      </c>
      <c r="C10" s="176"/>
      <c r="D10" s="176"/>
      <c r="E10" s="176"/>
      <c r="F10" s="176"/>
      <c r="G10" s="177"/>
      <c r="H10" s="178"/>
    </row>
    <row r="11" spans="2:8">
      <c r="B11" s="179" t="s">
        <v>2275</v>
      </c>
      <c r="C11" s="180" t="s">
        <v>2276</v>
      </c>
      <c r="D11" s="181" t="s">
        <v>1920</v>
      </c>
      <c r="E11" s="182" t="s">
        <v>1896</v>
      </c>
      <c r="F11" s="183"/>
      <c r="G11" s="246" t="s">
        <v>2277</v>
      </c>
      <c r="H11" s="178"/>
    </row>
    <row r="12" spans="2:8">
      <c r="B12" s="186" t="s">
        <v>2278</v>
      </c>
      <c r="C12" s="187" t="s">
        <v>2279</v>
      </c>
      <c r="D12" s="188" t="s">
        <v>1920</v>
      </c>
      <c r="E12" s="4" t="s">
        <v>1896</v>
      </c>
      <c r="F12" s="189"/>
      <c r="G12" s="207"/>
      <c r="H12" s="178"/>
    </row>
    <row r="13" spans="2:8">
      <c r="B13" s="186" t="s">
        <v>2280</v>
      </c>
      <c r="C13" s="187" t="s">
        <v>2281</v>
      </c>
      <c r="D13" s="188" t="s">
        <v>1920</v>
      </c>
      <c r="E13" s="4" t="s">
        <v>1896</v>
      </c>
      <c r="F13" s="189"/>
      <c r="G13" s="207"/>
      <c r="H13" s="178"/>
    </row>
    <row r="14" spans="2:8">
      <c r="B14" s="186" t="s">
        <v>2282</v>
      </c>
      <c r="C14" s="187" t="s">
        <v>2283</v>
      </c>
      <c r="D14" s="188" t="s">
        <v>1920</v>
      </c>
      <c r="E14" s="4" t="s">
        <v>1896</v>
      </c>
      <c r="F14" s="189"/>
      <c r="G14" s="207"/>
      <c r="H14" s="178"/>
    </row>
    <row r="15" spans="2:8" ht="17.25" thickBot="1">
      <c r="B15" s="186" t="s">
        <v>2284</v>
      </c>
      <c r="C15" s="187" t="s">
        <v>2285</v>
      </c>
      <c r="D15" s="188" t="s">
        <v>1920</v>
      </c>
      <c r="E15" s="4" t="s">
        <v>1896</v>
      </c>
      <c r="F15" s="189"/>
      <c r="G15" s="245"/>
      <c r="H15" s="178"/>
    </row>
    <row r="16" spans="2:8" ht="20.100000000000001" customHeight="1" thickBot="1">
      <c r="B16" s="175" t="s">
        <v>2286</v>
      </c>
      <c r="C16" s="176"/>
      <c r="D16" s="176"/>
      <c r="E16" s="176"/>
      <c r="F16" s="176"/>
      <c r="G16" s="177"/>
      <c r="H16" s="178"/>
    </row>
    <row r="17" spans="2:8" ht="60">
      <c r="B17" s="179" t="s">
        <v>2287</v>
      </c>
      <c r="C17" s="180" t="s">
        <v>2288</v>
      </c>
      <c r="D17" s="181" t="s">
        <v>1920</v>
      </c>
      <c r="E17" s="182" t="s">
        <v>2289</v>
      </c>
      <c r="F17" s="183"/>
      <c r="G17" s="185" t="s">
        <v>2290</v>
      </c>
      <c r="H17" s="178"/>
    </row>
    <row r="18" spans="2:8" ht="60.75" thickBot="1">
      <c r="B18" s="186" t="s">
        <v>2291</v>
      </c>
      <c r="C18" s="187" t="s">
        <v>2292</v>
      </c>
      <c r="D18" s="188" t="s">
        <v>1883</v>
      </c>
      <c r="E18" s="4" t="s">
        <v>2293</v>
      </c>
      <c r="F18" s="189"/>
      <c r="G18" s="190" t="s">
        <v>2294</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890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2295</v>
      </c>
      <c r="C5" s="180" t="s">
        <v>2296</v>
      </c>
      <c r="D5" s="181" t="s">
        <v>1920</v>
      </c>
      <c r="E5" s="182" t="s">
        <v>1896</v>
      </c>
      <c r="F5" s="183" t="s">
        <v>2240</v>
      </c>
      <c r="G5" s="185" t="s">
        <v>2277</v>
      </c>
      <c r="H5" s="178"/>
    </row>
    <row r="6" spans="2:8" ht="17.25" thickBot="1">
      <c r="B6" s="186" t="s">
        <v>2297</v>
      </c>
      <c r="C6" s="187" t="s">
        <v>2298</v>
      </c>
      <c r="D6" s="188" t="s">
        <v>2299</v>
      </c>
      <c r="E6" s="4" t="s">
        <v>1975</v>
      </c>
      <c r="F6" s="189"/>
      <c r="G6" s="190" t="s">
        <v>2300</v>
      </c>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36" t="str">
        <f>HYPERLINK("#'仕入管理科目データ'!A1","仕入管理科目データ")</f>
        <v>仕入管理科目データ</v>
      </c>
      <c r="W8" s="436"/>
      <c r="X8" s="436"/>
      <c r="Y8" s="436"/>
      <c r="Z8" s="436"/>
      <c r="AA8" s="436"/>
      <c r="AB8" s="436"/>
      <c r="AC8" s="436"/>
      <c r="AD8" s="436"/>
      <c r="AE8" s="436"/>
      <c r="AF8" s="436"/>
      <c r="AG8" s="436"/>
      <c r="AH8" s="436"/>
      <c r="AI8" s="436"/>
      <c r="AJ8" s="436"/>
      <c r="AK8" s="436"/>
      <c r="AL8" s="436"/>
      <c r="AM8" s="436"/>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36" t="str">
        <f>HYPERLINK("#'仕入管理補助科目データ'!A1","仕入管理補助科目データ")</f>
        <v>仕入管理補助科目データ</v>
      </c>
      <c r="W9" s="436"/>
      <c r="X9" s="436"/>
      <c r="Y9" s="436"/>
      <c r="Z9" s="436"/>
      <c r="AA9" s="436"/>
      <c r="AB9" s="436"/>
      <c r="AC9" s="436"/>
      <c r="AD9" s="436"/>
      <c r="AE9" s="436"/>
      <c r="AF9" s="436"/>
      <c r="AG9" s="436"/>
      <c r="AH9" s="436"/>
      <c r="AI9" s="436"/>
      <c r="AJ9" s="436"/>
      <c r="AK9" s="436"/>
      <c r="AL9" s="436"/>
      <c r="AM9" s="43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36" t="str">
        <f>HYPERLINK("#'仕入取引データ'!A1","仕入取引データ")</f>
        <v>仕入取引データ</v>
      </c>
      <c r="W10" s="436"/>
      <c r="X10" s="436"/>
      <c r="Y10" s="436"/>
      <c r="Z10" s="436"/>
      <c r="AA10" s="436"/>
      <c r="AB10" s="436"/>
      <c r="AC10" s="436"/>
      <c r="AD10" s="436"/>
      <c r="AE10" s="436"/>
      <c r="AF10" s="436"/>
      <c r="AG10" s="436"/>
      <c r="AH10" s="436"/>
      <c r="AI10" s="436"/>
      <c r="AJ10" s="436"/>
      <c r="AK10" s="436"/>
      <c r="AL10" s="436"/>
      <c r="AM10" s="436"/>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36" t="str">
        <f>HYPERLINK("#'在庫取引データ'!A1","在庫取引データ")</f>
        <v>在庫取引データ</v>
      </c>
      <c r="W11" s="436"/>
      <c r="X11" s="436"/>
      <c r="Y11" s="436"/>
      <c r="Z11" s="436"/>
      <c r="AA11" s="436"/>
      <c r="AB11" s="436"/>
      <c r="AC11" s="436"/>
      <c r="AD11" s="436"/>
      <c r="AE11" s="436"/>
      <c r="AF11" s="436"/>
      <c r="AG11" s="436"/>
      <c r="AH11" s="436"/>
      <c r="AI11" s="436"/>
      <c r="AJ11" s="436"/>
      <c r="AK11" s="436"/>
      <c r="AL11" s="436"/>
      <c r="AM11" s="436"/>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36" t="str">
        <f>HYPERLINK("#'支払方法データ'!A1","支払方法データ")</f>
        <v>支払方法データ</v>
      </c>
      <c r="W12" s="436"/>
      <c r="X12" s="436"/>
      <c r="Y12" s="436"/>
      <c r="Z12" s="436"/>
      <c r="AA12" s="436"/>
      <c r="AB12" s="436"/>
      <c r="AC12" s="436"/>
      <c r="AD12" s="436"/>
      <c r="AE12" s="436"/>
      <c r="AF12" s="436"/>
      <c r="AG12" s="436"/>
      <c r="AH12" s="436"/>
      <c r="AI12" s="436"/>
      <c r="AJ12" s="436"/>
      <c r="AK12" s="436"/>
      <c r="AL12" s="436"/>
      <c r="AM12" s="436"/>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36" t="str">
        <f>HYPERLINK("#'部門データ'!A1","部門データ")</f>
        <v>部門データ</v>
      </c>
      <c r="W13" s="436"/>
      <c r="X13" s="436"/>
      <c r="Y13" s="436"/>
      <c r="Z13" s="436"/>
      <c r="AA13" s="436"/>
      <c r="AB13" s="436"/>
      <c r="AC13" s="436"/>
      <c r="AD13" s="436"/>
      <c r="AE13" s="436"/>
      <c r="AF13" s="436"/>
      <c r="AG13" s="436"/>
      <c r="AH13" s="436"/>
      <c r="AI13" s="436"/>
      <c r="AJ13" s="436"/>
      <c r="AK13" s="436"/>
      <c r="AL13" s="436"/>
      <c r="AM13" s="436"/>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36" t="str">
        <f>HYPERLINK("#'部門グループデータ'!A1","部門グループデータ")</f>
        <v>部門グループデータ</v>
      </c>
      <c r="W14" s="436"/>
      <c r="X14" s="436"/>
      <c r="Y14" s="436"/>
      <c r="Z14" s="436"/>
      <c r="AA14" s="436"/>
      <c r="AB14" s="436"/>
      <c r="AC14" s="436"/>
      <c r="AD14" s="436"/>
      <c r="AE14" s="436"/>
      <c r="AF14" s="436"/>
      <c r="AG14" s="436"/>
      <c r="AH14" s="436"/>
      <c r="AI14" s="436"/>
      <c r="AJ14" s="436"/>
      <c r="AK14" s="436"/>
      <c r="AL14" s="436"/>
      <c r="AM14" s="436"/>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36" t="str">
        <f>HYPERLINK("#'プロジェクトデータ'!A1","プロジェクトデータ")</f>
        <v>プロジェクトデータ</v>
      </c>
      <c r="W15" s="436"/>
      <c r="X15" s="436"/>
      <c r="Y15" s="436"/>
      <c r="Z15" s="436"/>
      <c r="AA15" s="436"/>
      <c r="AB15" s="436"/>
      <c r="AC15" s="436"/>
      <c r="AD15" s="436"/>
      <c r="AE15" s="436"/>
      <c r="AF15" s="436"/>
      <c r="AG15" s="436"/>
      <c r="AH15" s="436"/>
      <c r="AI15" s="436"/>
      <c r="AJ15" s="436"/>
      <c r="AK15" s="436"/>
      <c r="AL15" s="436"/>
      <c r="AM15" s="436"/>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36" t="str">
        <f>HYPERLINK("#'プロジェクト区分データ'!A1","プロジェクト区分データ")</f>
        <v>プロジェクト区分データ</v>
      </c>
      <c r="W16" s="436"/>
      <c r="X16" s="436"/>
      <c r="Y16" s="436"/>
      <c r="Z16" s="436"/>
      <c r="AA16" s="436"/>
      <c r="AB16" s="436"/>
      <c r="AC16" s="436"/>
      <c r="AD16" s="436"/>
      <c r="AE16" s="436"/>
      <c r="AF16" s="436"/>
      <c r="AG16" s="436"/>
      <c r="AH16" s="436"/>
      <c r="AI16" s="436"/>
      <c r="AJ16" s="436"/>
      <c r="AK16" s="436"/>
      <c r="AL16" s="436"/>
      <c r="AM16" s="436"/>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436" t="str">
        <f>HYPERLINK("#'工程・工種データ'!A1","工程／工種データ")</f>
        <v>工程／工種データ</v>
      </c>
      <c r="W17" s="436"/>
      <c r="X17" s="436"/>
      <c r="Y17" s="436"/>
      <c r="Z17" s="436"/>
      <c r="AA17" s="436"/>
      <c r="AB17" s="436"/>
      <c r="AC17" s="436"/>
      <c r="AD17" s="436"/>
      <c r="AE17" s="436"/>
      <c r="AF17" s="436"/>
      <c r="AG17" s="436"/>
      <c r="AH17" s="436"/>
      <c r="AI17" s="436"/>
      <c r="AJ17" s="436"/>
      <c r="AK17" s="436"/>
      <c r="AL17" s="436"/>
      <c r="AM17" s="436"/>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36" t="str">
        <f>HYPERLINK("#'担当者データ'!A1","担当者データ")</f>
        <v>担当者データ</v>
      </c>
      <c r="W18" s="436"/>
      <c r="X18" s="436"/>
      <c r="Y18" s="436"/>
      <c r="Z18" s="436"/>
      <c r="AA18" s="436"/>
      <c r="AB18" s="436"/>
      <c r="AC18" s="436"/>
      <c r="AD18" s="436"/>
      <c r="AE18" s="436"/>
      <c r="AF18" s="436"/>
      <c r="AG18" s="436"/>
      <c r="AH18" s="436"/>
      <c r="AI18" s="436"/>
      <c r="AJ18" s="436"/>
      <c r="AK18" s="436"/>
      <c r="AL18" s="436"/>
      <c r="AM18" s="436"/>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436" t="str">
        <f>HYPERLINK("#'担当者区分データ'!A1","担当者区分データ")</f>
        <v>担当者区分データ</v>
      </c>
      <c r="W19" s="436"/>
      <c r="X19" s="436"/>
      <c r="Y19" s="436"/>
      <c r="Z19" s="436"/>
      <c r="AA19" s="436"/>
      <c r="AB19" s="436"/>
      <c r="AC19" s="436"/>
      <c r="AD19" s="436"/>
      <c r="AE19" s="436"/>
      <c r="AF19" s="436"/>
      <c r="AG19" s="436"/>
      <c r="AH19" s="436"/>
      <c r="AI19" s="436"/>
      <c r="AJ19" s="436"/>
      <c r="AK19" s="436"/>
      <c r="AL19" s="436"/>
      <c r="AM19" s="436"/>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36" t="str">
        <f>HYPERLINK("#'倉庫データ'!A1","倉庫データ")</f>
        <v>倉庫データ</v>
      </c>
      <c r="W20" s="436"/>
      <c r="X20" s="436"/>
      <c r="Y20" s="436"/>
      <c r="Z20" s="436"/>
      <c r="AA20" s="436"/>
      <c r="AB20" s="436"/>
      <c r="AC20" s="436"/>
      <c r="AD20" s="436"/>
      <c r="AE20" s="436"/>
      <c r="AF20" s="436"/>
      <c r="AG20" s="436"/>
      <c r="AH20" s="436"/>
      <c r="AI20" s="436"/>
      <c r="AJ20" s="436"/>
      <c r="AK20" s="436"/>
      <c r="AL20" s="436"/>
      <c r="AM20" s="436"/>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36" t="str">
        <f>HYPERLINK("#'倉庫区分データ'!A1","倉庫区分データ")</f>
        <v>倉庫区分データ</v>
      </c>
      <c r="W21" s="436"/>
      <c r="X21" s="436"/>
      <c r="Y21" s="436"/>
      <c r="Z21" s="436"/>
      <c r="AA21" s="436"/>
      <c r="AB21" s="436"/>
      <c r="AC21" s="436"/>
      <c r="AD21" s="436"/>
      <c r="AE21" s="436"/>
      <c r="AF21" s="436"/>
      <c r="AG21" s="436"/>
      <c r="AH21" s="436"/>
      <c r="AI21" s="436"/>
      <c r="AJ21" s="436"/>
      <c r="AK21" s="436"/>
      <c r="AL21" s="436"/>
      <c r="AM21" s="43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36" t="str">
        <f>HYPERLINK("#'為替レートデータ'!A1","為替レートデータ")</f>
        <v>為替レートデータ</v>
      </c>
      <c r="W22" s="436"/>
      <c r="X22" s="436"/>
      <c r="Y22" s="436"/>
      <c r="Z22" s="436"/>
      <c r="AA22" s="436"/>
      <c r="AB22" s="436"/>
      <c r="AC22" s="436"/>
      <c r="AD22" s="436"/>
      <c r="AE22" s="436"/>
      <c r="AF22" s="436"/>
      <c r="AG22" s="436"/>
      <c r="AH22" s="436"/>
      <c r="AI22" s="436"/>
      <c r="AJ22" s="436"/>
      <c r="AK22" s="436"/>
      <c r="AL22" s="436"/>
      <c r="AM22" s="436"/>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36" t="str">
        <f>HYPERLINK("#'摘要データ'!A1","摘要データ")</f>
        <v>摘要データ</v>
      </c>
      <c r="W23" s="436"/>
      <c r="X23" s="436"/>
      <c r="Y23" s="436"/>
      <c r="Z23" s="436"/>
      <c r="AA23" s="436"/>
      <c r="AB23" s="436"/>
      <c r="AC23" s="436"/>
      <c r="AD23" s="436"/>
      <c r="AE23" s="436"/>
      <c r="AF23" s="436"/>
      <c r="AG23" s="436"/>
      <c r="AH23" s="436"/>
      <c r="AI23" s="436"/>
      <c r="AJ23" s="436"/>
      <c r="AK23" s="436"/>
      <c r="AL23" s="436"/>
      <c r="AM23" s="436"/>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436" t="str">
        <f>HYPERLINK("#'法人口座データ'!A1","法人口座データ")</f>
        <v>法人口座データ</v>
      </c>
      <c r="W24" s="436"/>
      <c r="X24" s="436"/>
      <c r="Y24" s="436"/>
      <c r="Z24" s="436"/>
      <c r="AA24" s="436"/>
      <c r="AB24" s="436"/>
      <c r="AC24" s="436"/>
      <c r="AD24" s="436"/>
      <c r="AE24" s="436"/>
      <c r="AF24" s="436"/>
      <c r="AG24" s="436"/>
      <c r="AH24" s="436"/>
      <c r="AI24" s="436"/>
      <c r="AJ24" s="436"/>
      <c r="AK24" s="436"/>
      <c r="AL24" s="436"/>
      <c r="AM24" s="436"/>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36" t="str">
        <f>HYPERLINK("#'仕入先データ'!A1","仕入先データ")</f>
        <v>仕入先データ</v>
      </c>
      <c r="W27" s="436"/>
      <c r="X27" s="436"/>
      <c r="Y27" s="436"/>
      <c r="Z27" s="436"/>
      <c r="AA27" s="436"/>
      <c r="AB27" s="436"/>
      <c r="AC27" s="436"/>
      <c r="AD27" s="436"/>
      <c r="AE27" s="436"/>
      <c r="AF27" s="436"/>
      <c r="AG27" s="436"/>
      <c r="AH27" s="436"/>
      <c r="AI27" s="436"/>
      <c r="AJ27" s="436"/>
      <c r="AK27" s="436"/>
      <c r="AL27" s="436"/>
      <c r="AM27" s="436"/>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36" t="str">
        <f>HYPERLINK("#'仕入先区分データ'!A1","仕入先区分データ")</f>
        <v>仕入先区分データ</v>
      </c>
      <c r="W28" s="436"/>
      <c r="X28" s="436"/>
      <c r="Y28" s="436"/>
      <c r="Z28" s="436"/>
      <c r="AA28" s="436"/>
      <c r="AB28" s="436"/>
      <c r="AC28" s="436"/>
      <c r="AD28" s="436"/>
      <c r="AE28" s="436"/>
      <c r="AF28" s="436"/>
      <c r="AG28" s="436"/>
      <c r="AH28" s="436"/>
      <c r="AI28" s="436"/>
      <c r="AJ28" s="436"/>
      <c r="AK28" s="436"/>
      <c r="AL28" s="436"/>
      <c r="AM28" s="436"/>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36" t="str">
        <f>HYPERLINK("#'精算締日データ'!A1","精算締日データ")</f>
        <v>精算締日データ</v>
      </c>
      <c r="W29" s="436"/>
      <c r="X29" s="436"/>
      <c r="Y29" s="436"/>
      <c r="Z29" s="436"/>
      <c r="AA29" s="436"/>
      <c r="AB29" s="436"/>
      <c r="AC29" s="436"/>
      <c r="AD29" s="436"/>
      <c r="AE29" s="436"/>
      <c r="AF29" s="436"/>
      <c r="AG29" s="436"/>
      <c r="AH29" s="436"/>
      <c r="AI29" s="436"/>
      <c r="AJ29" s="436"/>
      <c r="AK29" s="436"/>
      <c r="AL29" s="436"/>
      <c r="AM29" s="436"/>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436" t="str">
        <f>HYPERLINK("#'得意先データ'!A1","得意先データ")</f>
        <v>得意先データ</v>
      </c>
      <c r="W30" s="436"/>
      <c r="X30" s="436"/>
      <c r="Y30" s="436"/>
      <c r="Z30" s="436"/>
      <c r="AA30" s="436"/>
      <c r="AB30" s="436"/>
      <c r="AC30" s="436"/>
      <c r="AD30" s="436"/>
      <c r="AE30" s="436"/>
      <c r="AF30" s="436"/>
      <c r="AG30" s="436"/>
      <c r="AH30" s="436"/>
      <c r="AI30" s="436"/>
      <c r="AJ30" s="436"/>
      <c r="AK30" s="436"/>
      <c r="AL30" s="436"/>
      <c r="AM30" s="436"/>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36" t="str">
        <f>HYPERLINK("#'得意先区分データ'!A1","得意先区分データ")</f>
        <v>得意先区分データ</v>
      </c>
      <c r="W31" s="436"/>
      <c r="X31" s="436"/>
      <c r="Y31" s="436"/>
      <c r="Z31" s="436"/>
      <c r="AA31" s="436"/>
      <c r="AB31" s="436"/>
      <c r="AC31" s="436"/>
      <c r="AD31" s="436"/>
      <c r="AE31" s="436"/>
      <c r="AF31" s="436"/>
      <c r="AG31" s="436"/>
      <c r="AH31" s="436"/>
      <c r="AI31" s="436"/>
      <c r="AJ31" s="436"/>
      <c r="AK31" s="436"/>
      <c r="AL31" s="436"/>
      <c r="AM31" s="436"/>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36" t="str">
        <f>HYPERLINK("#'直送先データ'!A1","直送先データ")</f>
        <v>直送先データ</v>
      </c>
      <c r="W32" s="436"/>
      <c r="X32" s="436"/>
      <c r="Y32" s="436"/>
      <c r="Z32" s="436"/>
      <c r="AA32" s="436"/>
      <c r="AB32" s="436"/>
      <c r="AC32" s="436"/>
      <c r="AD32" s="436"/>
      <c r="AE32" s="436"/>
      <c r="AF32" s="436"/>
      <c r="AG32" s="436"/>
      <c r="AH32" s="436"/>
      <c r="AI32" s="436"/>
      <c r="AJ32" s="436"/>
      <c r="AK32" s="436"/>
      <c r="AL32" s="436"/>
      <c r="AM32" s="436"/>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36" t="str">
        <f>HYPERLINK("#'商品データ'!A1","商品データ")</f>
        <v>商品データ</v>
      </c>
      <c r="W35" s="436"/>
      <c r="X35" s="436"/>
      <c r="Y35" s="436"/>
      <c r="Z35" s="436"/>
      <c r="AA35" s="436"/>
      <c r="AB35" s="436"/>
      <c r="AC35" s="436"/>
      <c r="AD35" s="436"/>
      <c r="AE35" s="436"/>
      <c r="AF35" s="436"/>
      <c r="AG35" s="436"/>
      <c r="AH35" s="436"/>
      <c r="AI35" s="436"/>
      <c r="AJ35" s="436"/>
      <c r="AK35" s="436"/>
      <c r="AL35" s="436"/>
      <c r="AM35" s="436"/>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36" t="str">
        <f>HYPERLINK("#'バリエーションデータ'!A1","バリエーションデータ")</f>
        <v>バリエーションデータ</v>
      </c>
      <c r="W36" s="436"/>
      <c r="X36" s="436"/>
      <c r="Y36" s="436"/>
      <c r="Z36" s="436"/>
      <c r="AA36" s="436"/>
      <c r="AB36" s="436"/>
      <c r="AC36" s="436"/>
      <c r="AD36" s="436"/>
      <c r="AE36" s="436"/>
      <c r="AF36" s="436"/>
      <c r="AG36" s="436"/>
      <c r="AH36" s="436"/>
      <c r="AI36" s="436"/>
      <c r="AJ36" s="436"/>
      <c r="AK36" s="436"/>
      <c r="AL36" s="436"/>
      <c r="AM36" s="436"/>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36" t="str">
        <f>HYPERLINK("#'バリエーション区分データ'!A1","バリエーション区分データ")</f>
        <v>バリエーション区分データ</v>
      </c>
      <c r="W37" s="436"/>
      <c r="X37" s="436"/>
      <c r="Y37" s="436"/>
      <c r="Z37" s="436"/>
      <c r="AA37" s="436"/>
      <c r="AB37" s="436"/>
      <c r="AC37" s="436"/>
      <c r="AD37" s="436"/>
      <c r="AE37" s="436"/>
      <c r="AF37" s="436"/>
      <c r="AG37" s="436"/>
      <c r="AH37" s="436"/>
      <c r="AI37" s="436"/>
      <c r="AJ37" s="436"/>
      <c r="AK37" s="436"/>
      <c r="AL37" s="436"/>
      <c r="AM37" s="436"/>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36" t="str">
        <f>HYPERLINK("#'発行コードデータ'!A1","発行コードデータ")</f>
        <v>発行コードデータ</v>
      </c>
      <c r="W38" s="436"/>
      <c r="X38" s="436"/>
      <c r="Y38" s="436"/>
      <c r="Z38" s="436"/>
      <c r="AA38" s="436"/>
      <c r="AB38" s="436"/>
      <c r="AC38" s="436"/>
      <c r="AD38" s="436"/>
      <c r="AE38" s="436"/>
      <c r="AF38" s="436"/>
      <c r="AG38" s="436"/>
      <c r="AH38" s="436"/>
      <c r="AI38" s="436"/>
      <c r="AJ38" s="436"/>
      <c r="AK38" s="436"/>
      <c r="AL38" s="436"/>
      <c r="AM38" s="436"/>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36" t="str">
        <f>HYPERLINK("#'荷姿データ'!A1","荷姿データ")</f>
        <v>荷姿データ</v>
      </c>
      <c r="W39" s="436"/>
      <c r="X39" s="436"/>
      <c r="Y39" s="436"/>
      <c r="Z39" s="436"/>
      <c r="AA39" s="436"/>
      <c r="AB39" s="436"/>
      <c r="AC39" s="436"/>
      <c r="AD39" s="436"/>
      <c r="AE39" s="436"/>
      <c r="AF39" s="436"/>
      <c r="AG39" s="436"/>
      <c r="AH39" s="436"/>
      <c r="AI39" s="436"/>
      <c r="AJ39" s="436"/>
      <c r="AK39" s="436"/>
      <c r="AL39" s="436"/>
      <c r="AM39" s="436"/>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36" t="str">
        <f>HYPERLINK("#'荷姿区分データ'!A1","荷姿区分データ")</f>
        <v>荷姿区分データ</v>
      </c>
      <c r="W40" s="436"/>
      <c r="X40" s="436"/>
      <c r="Y40" s="436"/>
      <c r="Z40" s="436"/>
      <c r="AA40" s="436"/>
      <c r="AB40" s="436"/>
      <c r="AC40" s="436"/>
      <c r="AD40" s="436"/>
      <c r="AE40" s="436"/>
      <c r="AF40" s="436"/>
      <c r="AG40" s="436"/>
      <c r="AH40" s="436"/>
      <c r="AI40" s="436"/>
      <c r="AJ40" s="436"/>
      <c r="AK40" s="436"/>
      <c r="AL40" s="436"/>
      <c r="AM40" s="436"/>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36" t="str">
        <f>HYPERLINK("#'ロットデータ'!A1","ロットデータ")</f>
        <v>ロットデータ</v>
      </c>
      <c r="W41" s="436"/>
      <c r="X41" s="436"/>
      <c r="Y41" s="436"/>
      <c r="Z41" s="436"/>
      <c r="AA41" s="436"/>
      <c r="AB41" s="436"/>
      <c r="AC41" s="436"/>
      <c r="AD41" s="436"/>
      <c r="AE41" s="436"/>
      <c r="AF41" s="436"/>
      <c r="AG41" s="436"/>
      <c r="AH41" s="436"/>
      <c r="AI41" s="436"/>
      <c r="AJ41" s="436"/>
      <c r="AK41" s="436"/>
      <c r="AL41" s="436"/>
      <c r="AM41" s="436"/>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36" t="str">
        <f>HYPERLINK("#'発注検討方法データ'!A1","発注検討方法データ")</f>
        <v>発注検討方法データ</v>
      </c>
      <c r="W42" s="436"/>
      <c r="X42" s="436"/>
      <c r="Y42" s="436"/>
      <c r="Z42" s="436"/>
      <c r="AA42" s="436"/>
      <c r="AB42" s="436"/>
      <c r="AC42" s="436"/>
      <c r="AD42" s="436"/>
      <c r="AE42" s="436"/>
      <c r="AF42" s="436"/>
      <c r="AG42" s="436"/>
      <c r="AH42" s="436"/>
      <c r="AI42" s="436"/>
      <c r="AJ42" s="436"/>
      <c r="AK42" s="436"/>
      <c r="AL42" s="436"/>
      <c r="AM42" s="436"/>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36" t="str">
        <f>HYPERLINK("#'構成品データ'!A1","構成品データ")</f>
        <v>構成品データ</v>
      </c>
      <c r="W43" s="436"/>
      <c r="X43" s="436"/>
      <c r="Y43" s="436"/>
      <c r="Z43" s="436"/>
      <c r="AA43" s="436"/>
      <c r="AB43" s="436"/>
      <c r="AC43" s="436"/>
      <c r="AD43" s="436"/>
      <c r="AE43" s="436"/>
      <c r="AF43" s="436"/>
      <c r="AG43" s="436"/>
      <c r="AH43" s="436"/>
      <c r="AI43" s="436"/>
      <c r="AJ43" s="436"/>
      <c r="AK43" s="436"/>
      <c r="AL43" s="436"/>
      <c r="AM43" s="436"/>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36" t="str">
        <f>HYPERLINK("#'セット商品データ'!A1","セット商品データ")</f>
        <v>セット商品データ</v>
      </c>
      <c r="W44" s="436"/>
      <c r="X44" s="436"/>
      <c r="Y44" s="436"/>
      <c r="Z44" s="436"/>
      <c r="AA44" s="436"/>
      <c r="AB44" s="436"/>
      <c r="AC44" s="436"/>
      <c r="AD44" s="436"/>
      <c r="AE44" s="436"/>
      <c r="AF44" s="436"/>
      <c r="AG44" s="436"/>
      <c r="AH44" s="436"/>
      <c r="AI44" s="436"/>
      <c r="AJ44" s="436"/>
      <c r="AK44" s="436"/>
      <c r="AL44" s="436"/>
      <c r="AM44" s="436"/>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36" t="str">
        <f>HYPERLINK("#'商品区分データ'!A1","商品区分データ")</f>
        <v>商品区分データ</v>
      </c>
      <c r="W45" s="436"/>
      <c r="X45" s="436"/>
      <c r="Y45" s="436"/>
      <c r="Z45" s="436"/>
      <c r="AA45" s="436"/>
      <c r="AB45" s="436"/>
      <c r="AC45" s="436"/>
      <c r="AD45" s="436"/>
      <c r="AE45" s="436"/>
      <c r="AF45" s="436"/>
      <c r="AG45" s="436"/>
      <c r="AH45" s="436"/>
      <c r="AI45" s="436"/>
      <c r="AJ45" s="436"/>
      <c r="AK45" s="436"/>
      <c r="AL45" s="436"/>
      <c r="AM45" s="436"/>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36" t="str">
        <f>HYPERLINK("#'債務連携データ'!A1","債務連携データ")</f>
        <v>債務連携データ</v>
      </c>
      <c r="W46" s="436"/>
      <c r="X46" s="436"/>
      <c r="Y46" s="436"/>
      <c r="Z46" s="436"/>
      <c r="AA46" s="436"/>
      <c r="AB46" s="436"/>
      <c r="AC46" s="436"/>
      <c r="AD46" s="436"/>
      <c r="AE46" s="436"/>
      <c r="AF46" s="436"/>
      <c r="AG46" s="436"/>
      <c r="AH46" s="436"/>
      <c r="AI46" s="436"/>
      <c r="AJ46" s="436"/>
      <c r="AK46" s="436"/>
      <c r="AL46" s="436"/>
      <c r="AM46" s="436"/>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436" t="str">
        <f>HYPERLINK("#'単価データ'!A1","単価データ")</f>
        <v>単価データ</v>
      </c>
      <c r="W47" s="436"/>
      <c r="X47" s="436"/>
      <c r="Y47" s="436"/>
      <c r="Z47" s="436"/>
      <c r="AA47" s="436"/>
      <c r="AB47" s="436"/>
      <c r="AC47" s="436"/>
      <c r="AD47" s="436"/>
      <c r="AE47" s="436"/>
      <c r="AF47" s="436"/>
      <c r="AG47" s="436"/>
      <c r="AH47" s="436"/>
      <c r="AI47" s="436"/>
      <c r="AJ47" s="436"/>
      <c r="AK47" s="436"/>
      <c r="AL47" s="436"/>
      <c r="AM47" s="436"/>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436" t="str">
        <f>HYPERLINK("#'価格データ'!A1","価格データ")</f>
        <v>価格データ</v>
      </c>
      <c r="W48" s="436"/>
      <c r="X48" s="436"/>
      <c r="Y48" s="436"/>
      <c r="Z48" s="436"/>
      <c r="AA48" s="436"/>
      <c r="AB48" s="436"/>
      <c r="AC48" s="436"/>
      <c r="AD48" s="436"/>
      <c r="AE48" s="436"/>
      <c r="AF48" s="436"/>
      <c r="AG48" s="436"/>
      <c r="AH48" s="436"/>
      <c r="AI48" s="436"/>
      <c r="AJ48" s="436"/>
      <c r="AK48" s="436"/>
      <c r="AL48" s="436"/>
      <c r="AM48" s="436"/>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36" t="str">
        <f>HYPERLINK("#'棚卸資産評価方法データ'!A1","棚卸資産評価方法データ")</f>
        <v>棚卸資産評価方法データ</v>
      </c>
      <c r="W49" s="436"/>
      <c r="X49" s="436"/>
      <c r="Y49" s="436"/>
      <c r="Z49" s="436"/>
      <c r="AA49" s="436"/>
      <c r="AB49" s="436"/>
      <c r="AC49" s="436"/>
      <c r="AD49" s="436"/>
      <c r="AE49" s="436"/>
      <c r="AF49" s="436"/>
      <c r="AG49" s="436"/>
      <c r="AH49" s="436"/>
      <c r="AI49" s="436"/>
      <c r="AJ49" s="436"/>
      <c r="AK49" s="436"/>
      <c r="AL49" s="436"/>
      <c r="AM49" s="436"/>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36" t="str">
        <f>HYPERLINK("#'在庫単価データ'!A1","在庫単価データ")</f>
        <v>在庫単価データ</v>
      </c>
      <c r="W50" s="436"/>
      <c r="X50" s="436"/>
      <c r="Y50" s="436"/>
      <c r="Z50" s="436"/>
      <c r="AA50" s="436"/>
      <c r="AB50" s="436"/>
      <c r="AC50" s="436"/>
      <c r="AD50" s="436"/>
      <c r="AE50" s="436"/>
      <c r="AF50" s="436"/>
      <c r="AG50" s="436"/>
      <c r="AH50" s="436"/>
      <c r="AI50" s="436"/>
      <c r="AJ50" s="436"/>
      <c r="AK50" s="436"/>
      <c r="AL50" s="436"/>
      <c r="AM50" s="436"/>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436" t="str">
        <f>HYPERLINK("#'発注伝票データ'!A1","発注伝票データ")</f>
        <v>発注伝票データ</v>
      </c>
      <c r="W53" s="436"/>
      <c r="X53" s="436"/>
      <c r="Y53" s="436"/>
      <c r="Z53" s="436"/>
      <c r="AA53" s="436"/>
      <c r="AB53" s="436"/>
      <c r="AC53" s="436"/>
      <c r="AD53" s="436"/>
      <c r="AE53" s="436"/>
      <c r="AF53" s="436"/>
      <c r="AG53" s="436"/>
      <c r="AH53" s="436"/>
      <c r="AI53" s="436"/>
      <c r="AJ53" s="436"/>
      <c r="AK53" s="436"/>
      <c r="AL53" s="436"/>
      <c r="AM53" s="436"/>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36" t="str">
        <f>HYPERLINK("#'仕入伝票データ'!A1","仕入伝票データ")</f>
        <v>仕入伝票データ</v>
      </c>
      <c r="W54" s="436"/>
      <c r="X54" s="436"/>
      <c r="Y54" s="436"/>
      <c r="Z54" s="436"/>
      <c r="AA54" s="436"/>
      <c r="AB54" s="436"/>
      <c r="AC54" s="436"/>
      <c r="AD54" s="436"/>
      <c r="AE54" s="436"/>
      <c r="AF54" s="436"/>
      <c r="AG54" s="436"/>
      <c r="AH54" s="436"/>
      <c r="AI54" s="436"/>
      <c r="AJ54" s="436"/>
      <c r="AK54" s="436"/>
      <c r="AL54" s="436"/>
      <c r="AM54" s="436"/>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436" t="str">
        <f>HYPERLINK("#'債務伝票データ'!A1","債務伝票データ")</f>
        <v>債務伝票データ</v>
      </c>
      <c r="W57" s="436"/>
      <c r="X57" s="436"/>
      <c r="Y57" s="436"/>
      <c r="Z57" s="436"/>
      <c r="AA57" s="436"/>
      <c r="AB57" s="436"/>
      <c r="AC57" s="436"/>
      <c r="AD57" s="436"/>
      <c r="AE57" s="436"/>
      <c r="AF57" s="436"/>
      <c r="AG57" s="436"/>
      <c r="AH57" s="436"/>
      <c r="AI57" s="436"/>
      <c r="AJ57" s="436"/>
      <c r="AK57" s="436"/>
      <c r="AL57" s="436"/>
      <c r="AM57" s="436"/>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36" t="str">
        <f>HYPERLINK("#'支払情報データ'!A1","支払情報データ")</f>
        <v>支払情報データ</v>
      </c>
      <c r="W58" s="436"/>
      <c r="X58" s="436"/>
      <c r="Y58" s="436"/>
      <c r="Z58" s="436"/>
      <c r="AA58" s="436"/>
      <c r="AB58" s="436"/>
      <c r="AC58" s="436"/>
      <c r="AD58" s="436"/>
      <c r="AE58" s="436"/>
      <c r="AF58" s="436"/>
      <c r="AG58" s="436"/>
      <c r="AH58" s="436"/>
      <c r="AI58" s="436"/>
      <c r="AJ58" s="436"/>
      <c r="AK58" s="436"/>
      <c r="AL58" s="436"/>
      <c r="AM58" s="436"/>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36" t="str">
        <f>HYPERLINK("#'支払伝票データ'!A1","支払伝票データ")</f>
        <v>支払伝票データ</v>
      </c>
      <c r="W59" s="436"/>
      <c r="X59" s="436"/>
      <c r="Y59" s="436"/>
      <c r="Z59" s="436"/>
      <c r="AA59" s="436"/>
      <c r="AB59" s="436"/>
      <c r="AC59" s="436"/>
      <c r="AD59" s="436"/>
      <c r="AE59" s="436"/>
      <c r="AF59" s="436"/>
      <c r="AG59" s="436"/>
      <c r="AH59" s="436"/>
      <c r="AI59" s="436"/>
      <c r="AJ59" s="436"/>
      <c r="AK59" s="436"/>
      <c r="AL59" s="436"/>
      <c r="AM59" s="436"/>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36" t="str">
        <f>HYPERLINK("#'債務残高データ'!A1","債務残高データ")</f>
        <v>債務残高データ</v>
      </c>
      <c r="W60" s="436"/>
      <c r="X60" s="436"/>
      <c r="Y60" s="436"/>
      <c r="Z60" s="436"/>
      <c r="AA60" s="436"/>
      <c r="AB60" s="436"/>
      <c r="AC60" s="436"/>
      <c r="AD60" s="436"/>
      <c r="AE60" s="436"/>
      <c r="AF60" s="436"/>
      <c r="AG60" s="436"/>
      <c r="AH60" s="436"/>
      <c r="AI60" s="436"/>
      <c r="AJ60" s="436"/>
      <c r="AK60" s="436"/>
      <c r="AL60" s="436"/>
      <c r="AM60" s="436"/>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36" t="str">
        <f>HYPERLINK("#'前払金残高データ'!A1","前払金残高データ")</f>
        <v>前払金残高データ</v>
      </c>
      <c r="W61" s="436"/>
      <c r="X61" s="436"/>
      <c r="Y61" s="436"/>
      <c r="Z61" s="436"/>
      <c r="AA61" s="436"/>
      <c r="AB61" s="436"/>
      <c r="AC61" s="436"/>
      <c r="AD61" s="436"/>
      <c r="AE61" s="436"/>
      <c r="AF61" s="436"/>
      <c r="AG61" s="436"/>
      <c r="AH61" s="436"/>
      <c r="AI61" s="436"/>
      <c r="AJ61" s="436"/>
      <c r="AK61" s="436"/>
      <c r="AL61" s="436"/>
      <c r="AM61" s="436"/>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436" t="str">
        <f>HYPERLINK("#'入荷伝票データ'!A1","入荷伝票データ")</f>
        <v>入荷伝票データ</v>
      </c>
      <c r="W64" s="436"/>
      <c r="X64" s="436"/>
      <c r="Y64" s="436"/>
      <c r="Z64" s="436"/>
      <c r="AA64" s="436"/>
      <c r="AB64" s="436"/>
      <c r="AC64" s="436"/>
      <c r="AD64" s="436"/>
      <c r="AE64" s="436"/>
      <c r="AF64" s="436"/>
      <c r="AG64" s="436"/>
      <c r="AH64" s="436"/>
      <c r="AI64" s="436"/>
      <c r="AJ64" s="436"/>
      <c r="AK64" s="436"/>
      <c r="AL64" s="436"/>
      <c r="AM64" s="436"/>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36" t="str">
        <f>HYPERLINK("#'出荷伝票データ'!A1","出荷伝票データ")</f>
        <v>出荷伝票データ</v>
      </c>
      <c r="W65" s="436"/>
      <c r="X65" s="436"/>
      <c r="Y65" s="436"/>
      <c r="Z65" s="436"/>
      <c r="AA65" s="436"/>
      <c r="AB65" s="436"/>
      <c r="AC65" s="436"/>
      <c r="AD65" s="436"/>
      <c r="AE65" s="436"/>
      <c r="AF65" s="436"/>
      <c r="AG65" s="436"/>
      <c r="AH65" s="436"/>
      <c r="AI65" s="436"/>
      <c r="AJ65" s="436"/>
      <c r="AK65" s="436"/>
      <c r="AL65" s="436"/>
      <c r="AM65" s="436"/>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36" t="str">
        <f>HYPERLINK("#'構成品振替伝票データ'!A1","構成品振替伝票データ")</f>
        <v>構成品振替伝票データ</v>
      </c>
      <c r="W66" s="436"/>
      <c r="X66" s="436"/>
      <c r="Y66" s="436"/>
      <c r="Z66" s="436"/>
      <c r="AA66" s="436"/>
      <c r="AB66" s="436"/>
      <c r="AC66" s="436"/>
      <c r="AD66" s="436"/>
      <c r="AE66" s="436"/>
      <c r="AF66" s="436"/>
      <c r="AG66" s="436"/>
      <c r="AH66" s="436"/>
      <c r="AI66" s="436"/>
      <c r="AJ66" s="436"/>
      <c r="AK66" s="436"/>
      <c r="AL66" s="436"/>
      <c r="AM66" s="436"/>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36" t="str">
        <f>HYPERLINK("#'倉庫振替伝票データ'!A1","倉庫振替伝票データ")</f>
        <v>倉庫振替伝票データ</v>
      </c>
      <c r="W67" s="436"/>
      <c r="X67" s="436"/>
      <c r="Y67" s="436"/>
      <c r="Z67" s="436"/>
      <c r="AA67" s="436"/>
      <c r="AB67" s="436"/>
      <c r="AC67" s="436"/>
      <c r="AD67" s="436"/>
      <c r="AE67" s="436"/>
      <c r="AF67" s="436"/>
      <c r="AG67" s="436"/>
      <c r="AH67" s="436"/>
      <c r="AI67" s="436"/>
      <c r="AJ67" s="436"/>
      <c r="AK67" s="436"/>
      <c r="AL67" s="436"/>
      <c r="AM67" s="436"/>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36" t="str">
        <f>HYPERLINK("#'荷姿振替伝票データ'!A1","荷姿振替伝票データ")</f>
        <v>荷姿振替伝票データ</v>
      </c>
      <c r="W68" s="436"/>
      <c r="X68" s="436"/>
      <c r="Y68" s="436"/>
      <c r="Z68" s="436"/>
      <c r="AA68" s="436"/>
      <c r="AB68" s="436"/>
      <c r="AC68" s="436"/>
      <c r="AD68" s="436"/>
      <c r="AE68" s="436"/>
      <c r="AF68" s="436"/>
      <c r="AG68" s="436"/>
      <c r="AH68" s="436"/>
      <c r="AI68" s="436"/>
      <c r="AJ68" s="436"/>
      <c r="AK68" s="436"/>
      <c r="AL68" s="436"/>
      <c r="AM68" s="436"/>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36" t="str">
        <f>HYPERLINK("#'他勘定振替伝票データ'!A1","他勘定振替伝票データ")</f>
        <v>他勘定振替伝票データ</v>
      </c>
      <c r="W69" s="436"/>
      <c r="X69" s="436"/>
      <c r="Y69" s="436"/>
      <c r="Z69" s="436"/>
      <c r="AA69" s="436"/>
      <c r="AB69" s="436"/>
      <c r="AC69" s="436"/>
      <c r="AD69" s="436"/>
      <c r="AE69" s="436"/>
      <c r="AF69" s="436"/>
      <c r="AG69" s="436"/>
      <c r="AH69" s="436"/>
      <c r="AI69" s="436"/>
      <c r="AJ69" s="436"/>
      <c r="AK69" s="436"/>
      <c r="AL69" s="436"/>
      <c r="AM69" s="436"/>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36" t="str">
        <f>HYPERLINK("#'預り品振替伝票データ'!A1","預り品振替伝票データ")</f>
        <v>預り品振替伝票データ</v>
      </c>
      <c r="W70" s="436"/>
      <c r="X70" s="436"/>
      <c r="Y70" s="436"/>
      <c r="Z70" s="436"/>
      <c r="AA70" s="436"/>
      <c r="AB70" s="436"/>
      <c r="AC70" s="436"/>
      <c r="AD70" s="436"/>
      <c r="AE70" s="436"/>
      <c r="AF70" s="436"/>
      <c r="AG70" s="436"/>
      <c r="AH70" s="436"/>
      <c r="AI70" s="436"/>
      <c r="AJ70" s="436"/>
      <c r="AK70" s="436"/>
      <c r="AL70" s="436"/>
      <c r="AM70" s="436"/>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36" t="str">
        <f>HYPERLINK("#'実地棚卸データ'!A1","実地棚卸データ")</f>
        <v>実地棚卸データ</v>
      </c>
      <c r="W71" s="436"/>
      <c r="X71" s="436"/>
      <c r="Y71" s="436"/>
      <c r="Z71" s="436"/>
      <c r="AA71" s="436"/>
      <c r="AB71" s="436"/>
      <c r="AC71" s="436"/>
      <c r="AD71" s="436"/>
      <c r="AE71" s="436"/>
      <c r="AF71" s="436"/>
      <c r="AG71" s="436"/>
      <c r="AH71" s="436"/>
      <c r="AI71" s="436"/>
      <c r="AJ71" s="436"/>
      <c r="AK71" s="436"/>
      <c r="AL71" s="436"/>
      <c r="AM71" s="436"/>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36" t="str">
        <f>HYPERLINK("#'在庫残高データ'!A1","在庫残高データ")</f>
        <v>在庫残高データ</v>
      </c>
      <c r="W72" s="436"/>
      <c r="X72" s="436"/>
      <c r="Y72" s="436"/>
      <c r="Z72" s="436"/>
      <c r="AA72" s="436"/>
      <c r="AB72" s="436"/>
      <c r="AC72" s="436"/>
      <c r="AD72" s="436"/>
      <c r="AE72" s="436"/>
      <c r="AF72" s="436"/>
      <c r="AG72" s="436"/>
      <c r="AH72" s="436"/>
      <c r="AI72" s="436"/>
      <c r="AJ72" s="436"/>
      <c r="AK72" s="436"/>
      <c r="AL72" s="436"/>
      <c r="AM72" s="436"/>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15:AM15"/>
    <mergeCell ref="V8:AM8"/>
    <mergeCell ref="V9:AM9"/>
    <mergeCell ref="V10:AM10"/>
    <mergeCell ref="V11:AM11"/>
    <mergeCell ref="V12:AM12"/>
    <mergeCell ref="V13:AM13"/>
    <mergeCell ref="V14:AM14"/>
    <mergeCell ref="V29:AM29"/>
    <mergeCell ref="V16:AM16"/>
    <mergeCell ref="V17:AM17"/>
    <mergeCell ref="V18:AM18"/>
    <mergeCell ref="V19:AM19"/>
    <mergeCell ref="V20:AM20"/>
    <mergeCell ref="V21:AM21"/>
    <mergeCell ref="V22:AM22"/>
    <mergeCell ref="V23:AM23"/>
    <mergeCell ref="V24:AM24"/>
    <mergeCell ref="V27:AM27"/>
    <mergeCell ref="V28:AM28"/>
    <mergeCell ref="V42:AM42"/>
    <mergeCell ref="V30:AM30"/>
    <mergeCell ref="V31:AM31"/>
    <mergeCell ref="V32:AM32"/>
    <mergeCell ref="V35:AM35"/>
    <mergeCell ref="V36:AM36"/>
    <mergeCell ref="V37:AM37"/>
    <mergeCell ref="V38:AM38"/>
    <mergeCell ref="V39:AM39"/>
    <mergeCell ref="V40:AM40"/>
    <mergeCell ref="V41:AM41"/>
    <mergeCell ref="V43:AM43"/>
    <mergeCell ref="V44:AM44"/>
    <mergeCell ref="V45:AM45"/>
    <mergeCell ref="V46:AM46"/>
    <mergeCell ref="V47:AM47"/>
    <mergeCell ref="V53:AM53"/>
    <mergeCell ref="V54:AM54"/>
    <mergeCell ref="V48:AM48"/>
    <mergeCell ref="V49:AM49"/>
    <mergeCell ref="V50:AM50"/>
    <mergeCell ref="V57:AM57"/>
    <mergeCell ref="V58:AM58"/>
    <mergeCell ref="V59:AM59"/>
    <mergeCell ref="V60:AM60"/>
    <mergeCell ref="V61:AM61"/>
    <mergeCell ref="V70:AM70"/>
    <mergeCell ref="V71:AM71"/>
    <mergeCell ref="V72:AM72"/>
    <mergeCell ref="V64:AM64"/>
    <mergeCell ref="V65:AM65"/>
    <mergeCell ref="V66:AM66"/>
    <mergeCell ref="V67:AM67"/>
    <mergeCell ref="V68:AM68"/>
    <mergeCell ref="V69:AM69"/>
  </mergeCells>
  <phoneticPr fontId="3"/>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6</v>
      </c>
      <c r="C2" s="167"/>
      <c r="D2" s="167"/>
      <c r="E2" s="167"/>
      <c r="F2" s="167"/>
      <c r="G2" s="168"/>
      <c r="H2" s="169"/>
    </row>
    <row r="3" spans="2:8" ht="13.5" customHeight="1">
      <c r="B3" s="201"/>
      <c r="C3" s="201"/>
      <c r="D3" s="201"/>
      <c r="E3" s="201"/>
      <c r="F3" s="201"/>
      <c r="G3" s="201"/>
    </row>
    <row r="4" spans="2:8" ht="13.5" customHeight="1">
      <c r="D4" s="6"/>
      <c r="E4" s="6"/>
      <c r="F4" s="6"/>
      <c r="G4" s="370" t="s">
        <v>7598</v>
      </c>
    </row>
    <row r="5" spans="2:8" ht="13.5" customHeight="1" thickBot="1">
      <c r="D5" s="6"/>
      <c r="E5" s="6"/>
      <c r="F5" s="6"/>
    </row>
    <row r="6" spans="2:8" ht="20.25" customHeight="1" thickBot="1">
      <c r="B6" s="371" t="s">
        <v>27</v>
      </c>
      <c r="C6" s="372" t="s">
        <v>1827</v>
      </c>
      <c r="D6" s="372" t="s">
        <v>1828</v>
      </c>
      <c r="E6" s="372" t="s">
        <v>1829</v>
      </c>
      <c r="F6" s="373" t="s">
        <v>1830</v>
      </c>
      <c r="G6" s="374" t="s">
        <v>1383</v>
      </c>
    </row>
    <row r="7" spans="2:8" ht="20.100000000000001" customHeight="1" thickBot="1">
      <c r="B7" s="175" t="s">
        <v>7599</v>
      </c>
      <c r="C7" s="354"/>
      <c r="D7" s="355"/>
      <c r="E7" s="356"/>
      <c r="F7" s="356"/>
      <c r="G7" s="357"/>
      <c r="H7" s="178"/>
    </row>
    <row r="8" spans="2:8">
      <c r="B8" s="274" t="s">
        <v>7600</v>
      </c>
      <c r="C8" s="275" t="s">
        <v>7601</v>
      </c>
      <c r="D8" s="296" t="s">
        <v>2268</v>
      </c>
      <c r="E8" s="205" t="s">
        <v>2853</v>
      </c>
      <c r="F8" s="405" t="s">
        <v>2240</v>
      </c>
      <c r="G8" s="207"/>
      <c r="H8" s="178"/>
    </row>
    <row r="9" spans="2:8">
      <c r="B9" s="218" t="s">
        <v>7602</v>
      </c>
      <c r="C9" s="219" t="s">
        <v>7603</v>
      </c>
      <c r="D9" s="220" t="s">
        <v>1955</v>
      </c>
      <c r="E9" s="202" t="s">
        <v>7604</v>
      </c>
      <c r="F9" s="221"/>
      <c r="G9" s="206"/>
      <c r="H9" s="178"/>
    </row>
    <row r="10" spans="2:8">
      <c r="B10" s="218" t="s">
        <v>7605</v>
      </c>
      <c r="C10" s="219" t="s">
        <v>7606</v>
      </c>
      <c r="D10" s="220" t="s">
        <v>3811</v>
      </c>
      <c r="E10" s="202" t="s">
        <v>7604</v>
      </c>
      <c r="F10" s="221"/>
      <c r="G10" s="190"/>
      <c r="H10" s="178"/>
    </row>
    <row r="11" spans="2:8" ht="51.75" thickBot="1">
      <c r="B11" s="218" t="s">
        <v>7607</v>
      </c>
      <c r="C11" s="219" t="s">
        <v>7608</v>
      </c>
      <c r="D11" s="220" t="s">
        <v>1845</v>
      </c>
      <c r="E11" s="202" t="s">
        <v>2788</v>
      </c>
      <c r="F11" s="221" t="s">
        <v>2768</v>
      </c>
      <c r="G11" s="208" t="s">
        <v>7609</v>
      </c>
      <c r="H11" s="178"/>
    </row>
    <row r="12" spans="2:8" ht="17.25" thickBot="1">
      <c r="B12" s="175" t="s">
        <v>7610</v>
      </c>
      <c r="C12" s="354"/>
      <c r="D12" s="355"/>
      <c r="E12" s="356"/>
      <c r="F12" s="356"/>
      <c r="G12" s="357"/>
      <c r="H12" s="178"/>
    </row>
    <row r="13" spans="2:8">
      <c r="B13" s="274" t="s">
        <v>7611</v>
      </c>
      <c r="C13" s="275" t="s">
        <v>7612</v>
      </c>
      <c r="D13" s="296" t="s">
        <v>1998</v>
      </c>
      <c r="E13" s="205" t="s">
        <v>7613</v>
      </c>
      <c r="F13" s="405" t="s">
        <v>2240</v>
      </c>
      <c r="G13" s="207"/>
      <c r="H13" s="178"/>
    </row>
    <row r="14" spans="2:8" ht="30">
      <c r="B14" s="218" t="s">
        <v>7614</v>
      </c>
      <c r="C14" s="219" t="s">
        <v>7615</v>
      </c>
      <c r="D14" s="220" t="s">
        <v>2407</v>
      </c>
      <c r="E14" s="202" t="s">
        <v>7604</v>
      </c>
      <c r="F14" s="221" t="s">
        <v>2240</v>
      </c>
      <c r="G14" s="206" t="s">
        <v>7616</v>
      </c>
      <c r="H14" s="178"/>
    </row>
    <row r="15" spans="2:8" ht="30">
      <c r="B15" s="218" t="s">
        <v>7617</v>
      </c>
      <c r="C15" s="219" t="s">
        <v>7618</v>
      </c>
      <c r="D15" s="220" t="s">
        <v>2407</v>
      </c>
      <c r="E15" s="202" t="s">
        <v>7604</v>
      </c>
      <c r="F15" s="221"/>
      <c r="G15" s="206" t="s">
        <v>7619</v>
      </c>
      <c r="H15" s="178"/>
    </row>
    <row r="16" spans="2:8" ht="30.75" thickBot="1">
      <c r="B16" s="186" t="s">
        <v>4811</v>
      </c>
      <c r="C16" s="187" t="s">
        <v>7620</v>
      </c>
      <c r="D16" s="188" t="s">
        <v>2779</v>
      </c>
      <c r="E16" s="4" t="s">
        <v>2858</v>
      </c>
      <c r="F16" s="189"/>
      <c r="G16" s="190" t="s">
        <v>7621</v>
      </c>
      <c r="H16" s="178"/>
    </row>
    <row r="17" spans="2:8">
      <c r="B17" s="230"/>
      <c r="C17" s="231"/>
      <c r="D17" s="232"/>
      <c r="E17" s="200"/>
      <c r="F17" s="200"/>
      <c r="G17" s="233"/>
      <c r="H17" s="234"/>
    </row>
    <row r="18" spans="2:8" ht="18.75">
      <c r="B18" s="163"/>
      <c r="C18" s="163"/>
      <c r="D18" s="164"/>
      <c r="E18" s="165"/>
      <c r="F18" s="165"/>
      <c r="G18" s="163"/>
      <c r="H1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888</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7622</v>
      </c>
      <c r="C5" s="180" t="s">
        <v>7623</v>
      </c>
      <c r="D5" s="181" t="s">
        <v>1948</v>
      </c>
      <c r="E5" s="182" t="s">
        <v>1921</v>
      </c>
      <c r="F5" s="183" t="s">
        <v>2240</v>
      </c>
      <c r="G5" s="185" t="s">
        <v>2252</v>
      </c>
      <c r="H5" s="178"/>
    </row>
    <row r="6" spans="2:8">
      <c r="B6" s="186" t="s">
        <v>7624</v>
      </c>
      <c r="C6" s="187" t="s">
        <v>7625</v>
      </c>
      <c r="D6" s="188" t="s">
        <v>2821</v>
      </c>
      <c r="E6" s="4" t="s">
        <v>1884</v>
      </c>
      <c r="F6" s="189"/>
      <c r="G6" s="190"/>
      <c r="H6" s="178"/>
    </row>
    <row r="7" spans="2:8" ht="17.25" thickBot="1">
      <c r="B7" s="186" t="s">
        <v>1850</v>
      </c>
      <c r="C7" s="187" t="s">
        <v>7626</v>
      </c>
      <c r="D7" s="188" t="s">
        <v>1852</v>
      </c>
      <c r="E7" s="4" t="s">
        <v>1921</v>
      </c>
      <c r="F7" s="189"/>
      <c r="G7" s="190"/>
      <c r="H7" s="178"/>
    </row>
    <row r="8" spans="2:8" ht="20.100000000000001" customHeight="1">
      <c r="B8" s="197"/>
      <c r="C8" s="197"/>
      <c r="D8" s="198"/>
      <c r="E8" s="199"/>
      <c r="F8" s="199"/>
      <c r="G8" s="197"/>
      <c r="H8"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3.9" customHeight="1" thickBot="1">
      <c r="B2" s="166" t="s">
        <v>1151</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7628</v>
      </c>
      <c r="C5" s="354"/>
      <c r="D5" s="355"/>
      <c r="E5" s="356"/>
      <c r="F5" s="356"/>
      <c r="G5" s="357"/>
      <c r="H5" s="178"/>
    </row>
    <row r="6" spans="2:8">
      <c r="B6" s="179" t="s">
        <v>7629</v>
      </c>
      <c r="C6" s="180" t="s">
        <v>7630</v>
      </c>
      <c r="D6" s="181" t="s">
        <v>2013</v>
      </c>
      <c r="E6" s="182" t="s">
        <v>1921</v>
      </c>
      <c r="F6" s="183" t="s">
        <v>2240</v>
      </c>
      <c r="G6" s="185"/>
      <c r="H6" s="178"/>
    </row>
    <row r="7" spans="2:8" ht="17.25" thickBot="1">
      <c r="B7" s="186" t="s">
        <v>7631</v>
      </c>
      <c r="C7" s="187" t="s">
        <v>7632</v>
      </c>
      <c r="D7" s="188" t="s">
        <v>1955</v>
      </c>
      <c r="E7" s="4" t="s">
        <v>7633</v>
      </c>
      <c r="F7" s="189"/>
      <c r="G7" s="190"/>
      <c r="H7" s="178"/>
    </row>
    <row r="8" spans="2:8" ht="20.100000000000001" customHeight="1" thickBot="1">
      <c r="B8" s="175" t="s">
        <v>7627</v>
      </c>
      <c r="C8" s="354"/>
      <c r="D8" s="355"/>
      <c r="E8" s="356"/>
      <c r="F8" s="356"/>
      <c r="G8" s="357"/>
      <c r="H8" s="178"/>
    </row>
    <row r="9" spans="2:8">
      <c r="B9" s="179" t="s">
        <v>7634</v>
      </c>
      <c r="C9" s="180" t="s">
        <v>7635</v>
      </c>
      <c r="D9" s="181" t="s">
        <v>2268</v>
      </c>
      <c r="E9" s="182" t="s">
        <v>2796</v>
      </c>
      <c r="F9" s="183" t="s">
        <v>2240</v>
      </c>
      <c r="G9" s="185"/>
      <c r="H9" s="178"/>
    </row>
    <row r="10" spans="2:8">
      <c r="B10" s="186" t="s">
        <v>3813</v>
      </c>
      <c r="C10" s="187" t="s">
        <v>7636</v>
      </c>
      <c r="D10" s="188" t="s">
        <v>2013</v>
      </c>
      <c r="E10" s="4" t="s">
        <v>2830</v>
      </c>
      <c r="F10" s="189" t="s">
        <v>2240</v>
      </c>
      <c r="G10" s="190"/>
      <c r="H10" s="178"/>
    </row>
    <row r="11" spans="2:8">
      <c r="B11" s="186" t="s">
        <v>7637</v>
      </c>
      <c r="C11" s="187" t="s">
        <v>7638</v>
      </c>
      <c r="D11" s="188" t="s">
        <v>2874</v>
      </c>
      <c r="E11" s="4" t="s">
        <v>7639</v>
      </c>
      <c r="F11" s="189"/>
      <c r="G11" s="190"/>
      <c r="H11" s="178"/>
    </row>
    <row r="12" spans="2:8">
      <c r="B12" s="186" t="s">
        <v>7640</v>
      </c>
      <c r="C12" s="187" t="s">
        <v>7641</v>
      </c>
      <c r="D12" s="188" t="s">
        <v>1845</v>
      </c>
      <c r="E12" s="4" t="s">
        <v>2796</v>
      </c>
      <c r="F12" s="189" t="s">
        <v>2240</v>
      </c>
      <c r="G12" s="190" t="s">
        <v>7642</v>
      </c>
      <c r="H12" s="178"/>
    </row>
    <row r="13" spans="2:8">
      <c r="B13" s="186" t="s">
        <v>7643</v>
      </c>
      <c r="C13" s="187" t="s">
        <v>7644</v>
      </c>
      <c r="D13" s="188" t="s">
        <v>3814</v>
      </c>
      <c r="E13" s="4" t="s">
        <v>7645</v>
      </c>
      <c r="F13" s="189" t="s">
        <v>2240</v>
      </c>
      <c r="G13" s="190"/>
      <c r="H13" s="178"/>
    </row>
    <row r="14" spans="2:8">
      <c r="B14" s="186" t="s">
        <v>7646</v>
      </c>
      <c r="C14" s="187" t="s">
        <v>7647</v>
      </c>
      <c r="D14" s="188" t="s">
        <v>1883</v>
      </c>
      <c r="E14" s="4" t="s">
        <v>7648</v>
      </c>
      <c r="F14" s="189"/>
      <c r="G14" s="190"/>
      <c r="H14" s="178"/>
    </row>
    <row r="15" spans="2:8">
      <c r="B15" s="186" t="s">
        <v>7649</v>
      </c>
      <c r="C15" s="187" t="s">
        <v>7650</v>
      </c>
      <c r="D15" s="188" t="s">
        <v>1883</v>
      </c>
      <c r="E15" s="4" t="s">
        <v>1921</v>
      </c>
      <c r="F15" s="189"/>
      <c r="G15" s="190"/>
      <c r="H15" s="178"/>
    </row>
    <row r="16" spans="2:8" ht="17.25" thickBot="1">
      <c r="B16" s="186" t="s">
        <v>7651</v>
      </c>
      <c r="C16" s="187" t="s">
        <v>7652</v>
      </c>
      <c r="D16" s="188" t="s">
        <v>1955</v>
      </c>
      <c r="E16" s="4" t="s">
        <v>2853</v>
      </c>
      <c r="F16" s="189"/>
      <c r="G16" s="190"/>
      <c r="H16" s="178"/>
    </row>
    <row r="17" spans="2:8" ht="18.75" thickBot="1">
      <c r="B17" s="210" t="s">
        <v>7654</v>
      </c>
      <c r="C17" s="406"/>
      <c r="D17" s="377"/>
      <c r="E17" s="378"/>
      <c r="F17" s="378"/>
      <c r="G17" s="379"/>
      <c r="H17" s="178"/>
    </row>
    <row r="18" spans="2:8" ht="30">
      <c r="B18" s="179" t="s">
        <v>7655</v>
      </c>
      <c r="C18" s="180" t="s">
        <v>7656</v>
      </c>
      <c r="D18" s="181" t="s">
        <v>1845</v>
      </c>
      <c r="E18" s="182" t="s">
        <v>1871</v>
      </c>
      <c r="F18" s="183"/>
      <c r="G18" s="185" t="s">
        <v>7653</v>
      </c>
      <c r="H18" s="178"/>
    </row>
    <row r="19" spans="2:8" ht="30">
      <c r="B19" s="186" t="s">
        <v>7657</v>
      </c>
      <c r="C19" s="187" t="s">
        <v>7658</v>
      </c>
      <c r="D19" s="188" t="s">
        <v>1845</v>
      </c>
      <c r="E19" s="4" t="s">
        <v>1871</v>
      </c>
      <c r="F19" s="189"/>
      <c r="G19" s="190" t="s">
        <v>7653</v>
      </c>
      <c r="H19" s="178"/>
    </row>
    <row r="20" spans="2:8" ht="60">
      <c r="B20" s="186" t="s">
        <v>7659</v>
      </c>
      <c r="C20" s="187" t="s">
        <v>7660</v>
      </c>
      <c r="D20" s="188" t="s">
        <v>1852</v>
      </c>
      <c r="E20" s="4" t="s">
        <v>1871</v>
      </c>
      <c r="F20" s="189" t="s">
        <v>7661</v>
      </c>
      <c r="G20" s="190" t="s">
        <v>7662</v>
      </c>
      <c r="H20" s="178"/>
    </row>
    <row r="21" spans="2:8" ht="75">
      <c r="B21" s="186" t="s">
        <v>7663</v>
      </c>
      <c r="C21" s="187" t="s">
        <v>7664</v>
      </c>
      <c r="D21" s="188" t="s">
        <v>2013</v>
      </c>
      <c r="E21" s="4" t="s">
        <v>1871</v>
      </c>
      <c r="F21" s="189"/>
      <c r="G21" s="190" t="s">
        <v>7665</v>
      </c>
      <c r="H21" s="178"/>
    </row>
    <row r="22" spans="2:8" ht="75">
      <c r="B22" s="186" t="s">
        <v>7666</v>
      </c>
      <c r="C22" s="187" t="s">
        <v>7667</v>
      </c>
      <c r="D22" s="188" t="s">
        <v>1845</v>
      </c>
      <c r="E22" s="4" t="s">
        <v>2796</v>
      </c>
      <c r="F22" s="189"/>
      <c r="G22" s="190" t="s">
        <v>7668</v>
      </c>
      <c r="H22" s="178"/>
    </row>
    <row r="23" spans="2:8" ht="75.75" thickBot="1">
      <c r="B23" s="186" t="s">
        <v>7669</v>
      </c>
      <c r="C23" s="187" t="s">
        <v>7670</v>
      </c>
      <c r="D23" s="188" t="s">
        <v>1845</v>
      </c>
      <c r="E23" s="4" t="s">
        <v>2796</v>
      </c>
      <c r="F23" s="189"/>
      <c r="G23" s="190" t="s">
        <v>7668</v>
      </c>
      <c r="H23" s="178"/>
    </row>
    <row r="24" spans="2:8" ht="18.75">
      <c r="B24" s="197"/>
      <c r="C24" s="197"/>
      <c r="D24" s="198"/>
      <c r="E24" s="199"/>
      <c r="F24" s="199"/>
      <c r="G24" s="197"/>
      <c r="H2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239</v>
      </c>
      <c r="C2" s="167"/>
      <c r="D2" s="167"/>
      <c r="E2" s="167"/>
      <c r="F2" s="167"/>
      <c r="G2" s="168"/>
      <c r="H2" s="169"/>
    </row>
    <row r="3" spans="2:8" ht="13.5" customHeight="1">
      <c r="B3" s="201"/>
      <c r="C3" s="201"/>
      <c r="D3" s="201"/>
      <c r="E3" s="201"/>
      <c r="F3" s="201"/>
      <c r="G3" s="201"/>
    </row>
    <row r="4" spans="2:8">
      <c r="B4" s="6" t="s">
        <v>7672</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7673</v>
      </c>
      <c r="C7" s="354"/>
      <c r="D7" s="355"/>
      <c r="E7" s="356"/>
      <c r="F7" s="356"/>
      <c r="G7" s="357"/>
      <c r="H7" s="178"/>
    </row>
    <row r="8" spans="2:8" ht="30">
      <c r="B8" s="179" t="s">
        <v>7674</v>
      </c>
      <c r="C8" s="180" t="s">
        <v>7675</v>
      </c>
      <c r="D8" s="181" t="s">
        <v>1949</v>
      </c>
      <c r="E8" s="182" t="s">
        <v>1921</v>
      </c>
      <c r="F8" s="183" t="s">
        <v>2240</v>
      </c>
      <c r="G8" s="185" t="s">
        <v>2063</v>
      </c>
      <c r="H8" s="178"/>
    </row>
    <row r="9" spans="2:8" ht="30">
      <c r="B9" s="186" t="s">
        <v>7676</v>
      </c>
      <c r="C9" s="187" t="s">
        <v>7677</v>
      </c>
      <c r="D9" s="188" t="s">
        <v>2783</v>
      </c>
      <c r="E9" s="4" t="s">
        <v>1951</v>
      </c>
      <c r="F9" s="189"/>
      <c r="G9" s="190" t="s">
        <v>7678</v>
      </c>
      <c r="H9" s="178"/>
    </row>
    <row r="10" spans="2:8">
      <c r="B10" s="186" t="s">
        <v>7679</v>
      </c>
      <c r="C10" s="187" t="s">
        <v>7680</v>
      </c>
      <c r="D10" s="188" t="s">
        <v>1841</v>
      </c>
      <c r="E10" s="4" t="s">
        <v>2621</v>
      </c>
      <c r="F10" s="189"/>
      <c r="G10" s="190"/>
      <c r="H10" s="178"/>
    </row>
    <row r="11" spans="2:8">
      <c r="B11" s="186" t="s">
        <v>7681</v>
      </c>
      <c r="C11" s="187" t="s">
        <v>7682</v>
      </c>
      <c r="D11" s="188" t="s">
        <v>1841</v>
      </c>
      <c r="E11" s="4" t="s">
        <v>2389</v>
      </c>
      <c r="F11" s="189"/>
      <c r="G11" s="190"/>
      <c r="H11" s="178"/>
    </row>
    <row r="12" spans="2:8">
      <c r="B12" s="186" t="s">
        <v>7683</v>
      </c>
      <c r="C12" s="187" t="s">
        <v>7684</v>
      </c>
      <c r="D12" s="188" t="s">
        <v>1883</v>
      </c>
      <c r="E12" s="4" t="s">
        <v>2621</v>
      </c>
      <c r="F12" s="189"/>
      <c r="G12" s="190"/>
      <c r="H12" s="178"/>
    </row>
    <row r="13" spans="2:8">
      <c r="B13" s="186" t="s">
        <v>7685</v>
      </c>
      <c r="C13" s="187" t="s">
        <v>7686</v>
      </c>
      <c r="D13" s="188" t="s">
        <v>1883</v>
      </c>
      <c r="E13" s="4" t="s">
        <v>2389</v>
      </c>
      <c r="F13" s="189"/>
      <c r="G13" s="190"/>
      <c r="H13" s="178"/>
    </row>
    <row r="14" spans="2:8">
      <c r="B14" s="186" t="s">
        <v>1487</v>
      </c>
      <c r="C14" s="187" t="s">
        <v>7687</v>
      </c>
      <c r="D14" s="188" t="s">
        <v>1841</v>
      </c>
      <c r="E14" s="4" t="s">
        <v>2621</v>
      </c>
      <c r="F14" s="189"/>
      <c r="G14" s="190"/>
      <c r="H14" s="178"/>
    </row>
    <row r="15" spans="2:8">
      <c r="B15" s="186" t="s">
        <v>7688</v>
      </c>
      <c r="C15" s="187" t="s">
        <v>7689</v>
      </c>
      <c r="D15" s="188" t="s">
        <v>1911</v>
      </c>
      <c r="E15" s="4" t="s">
        <v>1951</v>
      </c>
      <c r="F15" s="189"/>
      <c r="G15" s="190" t="s">
        <v>7690</v>
      </c>
      <c r="H15" s="178"/>
    </row>
    <row r="16" spans="2:8">
      <c r="B16" s="186" t="s">
        <v>1850</v>
      </c>
      <c r="C16" s="187" t="s">
        <v>7691</v>
      </c>
      <c r="D16" s="188" t="s">
        <v>1852</v>
      </c>
      <c r="E16" s="4" t="s">
        <v>1921</v>
      </c>
      <c r="F16" s="189"/>
      <c r="G16" s="190"/>
      <c r="H16" s="178"/>
    </row>
    <row r="17" spans="2:8" ht="30">
      <c r="B17" s="218" t="s">
        <v>7692</v>
      </c>
      <c r="C17" s="219" t="s">
        <v>7693</v>
      </c>
      <c r="D17" s="220" t="s">
        <v>1845</v>
      </c>
      <c r="E17" s="202" t="s">
        <v>2536</v>
      </c>
      <c r="F17" s="221"/>
      <c r="G17" s="206" t="s">
        <v>7694</v>
      </c>
      <c r="H17" s="178"/>
    </row>
    <row r="18" spans="2:8">
      <c r="B18" s="186" t="s">
        <v>1689</v>
      </c>
      <c r="C18" s="187" t="s">
        <v>1692</v>
      </c>
      <c r="D18" s="217" t="s">
        <v>1845</v>
      </c>
      <c r="E18" s="5" t="s">
        <v>1951</v>
      </c>
      <c r="F18" s="189"/>
      <c r="G18" s="190" t="s">
        <v>7695</v>
      </c>
      <c r="H18" s="178"/>
    </row>
    <row r="19" spans="2:8">
      <c r="B19" s="218" t="s">
        <v>7696</v>
      </c>
      <c r="C19" s="219" t="s">
        <v>1693</v>
      </c>
      <c r="D19" s="220" t="s">
        <v>2787</v>
      </c>
      <c r="E19" s="202" t="s">
        <v>7697</v>
      </c>
      <c r="F19" s="221"/>
      <c r="G19" s="206" t="s">
        <v>7698</v>
      </c>
      <c r="H19" s="178"/>
    </row>
    <row r="20" spans="2:8">
      <c r="B20" s="186" t="s">
        <v>7699</v>
      </c>
      <c r="C20" s="187" t="s">
        <v>7700</v>
      </c>
      <c r="D20" s="188" t="s">
        <v>1852</v>
      </c>
      <c r="E20" s="4" t="s">
        <v>1951</v>
      </c>
      <c r="F20" s="189"/>
      <c r="G20" s="190"/>
      <c r="H20" s="178"/>
    </row>
    <row r="21" spans="2:8">
      <c r="B21" s="186" t="s">
        <v>7701</v>
      </c>
      <c r="C21" s="187" t="s">
        <v>7702</v>
      </c>
      <c r="D21" s="188" t="s">
        <v>1870</v>
      </c>
      <c r="E21" s="4" t="s">
        <v>2621</v>
      </c>
      <c r="F21" s="189"/>
      <c r="G21" s="190"/>
      <c r="H21" s="178"/>
    </row>
    <row r="22" spans="2:8">
      <c r="B22" s="186" t="s">
        <v>7703</v>
      </c>
      <c r="C22" s="187" t="s">
        <v>7704</v>
      </c>
      <c r="D22" s="188" t="s">
        <v>2780</v>
      </c>
      <c r="E22" s="4" t="s">
        <v>2621</v>
      </c>
      <c r="F22" s="189"/>
      <c r="G22" s="190"/>
      <c r="H22" s="178"/>
    </row>
    <row r="23" spans="2:8">
      <c r="B23" s="186" t="s">
        <v>7705</v>
      </c>
      <c r="C23" s="187" t="s">
        <v>7706</v>
      </c>
      <c r="D23" s="188" t="s">
        <v>2299</v>
      </c>
      <c r="E23" s="4" t="s">
        <v>2621</v>
      </c>
      <c r="F23" s="189"/>
      <c r="G23" s="190"/>
      <c r="H23" s="178"/>
    </row>
    <row r="24" spans="2:8">
      <c r="B24" s="186" t="s">
        <v>7707</v>
      </c>
      <c r="C24" s="187" t="s">
        <v>7708</v>
      </c>
      <c r="D24" s="188" t="s">
        <v>2781</v>
      </c>
      <c r="E24" s="4" t="s">
        <v>2621</v>
      </c>
      <c r="F24" s="189"/>
      <c r="G24" s="190"/>
      <c r="H24" s="178"/>
    </row>
    <row r="25" spans="2:8">
      <c r="B25" s="186" t="s">
        <v>7709</v>
      </c>
      <c r="C25" s="187" t="s">
        <v>7710</v>
      </c>
      <c r="D25" s="188" t="s">
        <v>1955</v>
      </c>
      <c r="E25" s="4" t="s">
        <v>2621</v>
      </c>
      <c r="F25" s="189"/>
      <c r="G25" s="190"/>
      <c r="H25" s="178"/>
    </row>
    <row r="26" spans="2:8">
      <c r="B26" s="186" t="s">
        <v>7711</v>
      </c>
      <c r="C26" s="187" t="s">
        <v>7712</v>
      </c>
      <c r="D26" s="188" t="s">
        <v>1955</v>
      </c>
      <c r="E26" s="4" t="s">
        <v>2621</v>
      </c>
      <c r="F26" s="189"/>
      <c r="G26" s="190"/>
      <c r="H26" s="178"/>
    </row>
    <row r="27" spans="2:8">
      <c r="B27" s="186" t="s">
        <v>7713</v>
      </c>
      <c r="C27" s="187" t="s">
        <v>7714</v>
      </c>
      <c r="D27" s="188" t="s">
        <v>7715</v>
      </c>
      <c r="E27" s="4" t="s">
        <v>2621</v>
      </c>
      <c r="F27" s="189"/>
      <c r="G27" s="190"/>
      <c r="H27" s="178"/>
    </row>
    <row r="28" spans="2:8">
      <c r="B28" s="186" t="s">
        <v>1902</v>
      </c>
      <c r="C28" s="187" t="s">
        <v>7716</v>
      </c>
      <c r="D28" s="188" t="s">
        <v>1883</v>
      </c>
      <c r="E28" s="4" t="s">
        <v>2621</v>
      </c>
      <c r="F28" s="189"/>
      <c r="G28" s="190"/>
      <c r="H28" s="178"/>
    </row>
    <row r="29" spans="2:8">
      <c r="B29" s="186" t="s">
        <v>1904</v>
      </c>
      <c r="C29" s="187" t="s">
        <v>7717</v>
      </c>
      <c r="D29" s="188" t="s">
        <v>1883</v>
      </c>
      <c r="E29" s="4" t="s">
        <v>2621</v>
      </c>
      <c r="F29" s="189"/>
      <c r="G29" s="190"/>
      <c r="H29" s="178"/>
    </row>
    <row r="30" spans="2:8">
      <c r="B30" s="186" t="s">
        <v>1906</v>
      </c>
      <c r="C30" s="187" t="s">
        <v>7718</v>
      </c>
      <c r="D30" s="188" t="s">
        <v>1883</v>
      </c>
      <c r="E30" s="4" t="s">
        <v>1884</v>
      </c>
      <c r="F30" s="189"/>
      <c r="G30" s="190"/>
      <c r="H30" s="178"/>
    </row>
    <row r="31" spans="2:8" ht="60">
      <c r="B31" s="218" t="s">
        <v>7719</v>
      </c>
      <c r="C31" s="219" t="s">
        <v>1470</v>
      </c>
      <c r="D31" s="220" t="s">
        <v>1949</v>
      </c>
      <c r="E31" s="202" t="s">
        <v>1921</v>
      </c>
      <c r="F31" s="221"/>
      <c r="G31" s="206" t="s">
        <v>7720</v>
      </c>
      <c r="H31" s="178"/>
    </row>
    <row r="32" spans="2:8">
      <c r="B32" s="186" t="s">
        <v>7721</v>
      </c>
      <c r="C32" s="187" t="s">
        <v>1471</v>
      </c>
      <c r="D32" s="188" t="s">
        <v>1841</v>
      </c>
      <c r="E32" s="4" t="s">
        <v>1849</v>
      </c>
      <c r="F32" s="189"/>
      <c r="G32" s="464" t="s">
        <v>7723</v>
      </c>
      <c r="H32" s="178"/>
    </row>
    <row r="33" spans="2:8">
      <c r="B33" s="186" t="s">
        <v>7722</v>
      </c>
      <c r="C33" s="187" t="s">
        <v>1472</v>
      </c>
      <c r="D33" s="188" t="s">
        <v>1883</v>
      </c>
      <c r="E33" s="4" t="s">
        <v>1849</v>
      </c>
      <c r="F33" s="189"/>
      <c r="G33" s="465"/>
      <c r="H33" s="178"/>
    </row>
    <row r="34" spans="2:8" ht="30">
      <c r="B34" s="218" t="s">
        <v>820</v>
      </c>
      <c r="C34" s="219" t="s">
        <v>7724</v>
      </c>
      <c r="D34" s="220" t="s">
        <v>2790</v>
      </c>
      <c r="E34" s="202" t="s">
        <v>1848</v>
      </c>
      <c r="F34" s="221"/>
      <c r="G34" s="206" t="s">
        <v>7725</v>
      </c>
      <c r="H34" s="178"/>
    </row>
    <row r="35" spans="2:8" ht="45.75" thickBot="1">
      <c r="B35" s="218" t="s">
        <v>821</v>
      </c>
      <c r="C35" s="219" t="s">
        <v>7726</v>
      </c>
      <c r="D35" s="220" t="s">
        <v>2015</v>
      </c>
      <c r="E35" s="202" t="s">
        <v>1848</v>
      </c>
      <c r="F35" s="221"/>
      <c r="G35" s="206" t="s">
        <v>7727</v>
      </c>
      <c r="H35" s="178"/>
    </row>
    <row r="36" spans="2:8" ht="20.100000000000001" customHeight="1" thickBot="1">
      <c r="B36" s="175" t="s">
        <v>7728</v>
      </c>
      <c r="C36" s="354"/>
      <c r="D36" s="355"/>
      <c r="E36" s="356"/>
      <c r="F36" s="356"/>
      <c r="G36" s="357"/>
      <c r="H36" s="178"/>
    </row>
    <row r="37" spans="2:8">
      <c r="B37" s="179" t="s">
        <v>7729</v>
      </c>
      <c r="C37" s="180" t="s">
        <v>7730</v>
      </c>
      <c r="D37" s="181" t="s">
        <v>1883</v>
      </c>
      <c r="E37" s="182" t="s">
        <v>2621</v>
      </c>
      <c r="F37" s="183"/>
      <c r="G37" s="185"/>
      <c r="H37" s="178"/>
    </row>
    <row r="38" spans="2:8">
      <c r="B38" s="186" t="s">
        <v>7731</v>
      </c>
      <c r="C38" s="187" t="s">
        <v>7732</v>
      </c>
      <c r="D38" s="188" t="s">
        <v>1955</v>
      </c>
      <c r="E38" s="4" t="s">
        <v>2621</v>
      </c>
      <c r="F38" s="189"/>
      <c r="G38" s="190"/>
      <c r="H38" s="178"/>
    </row>
    <row r="39" spans="2:8">
      <c r="B39" s="186" t="s">
        <v>7733</v>
      </c>
      <c r="C39" s="187" t="s">
        <v>7734</v>
      </c>
      <c r="D39" s="188" t="s">
        <v>1955</v>
      </c>
      <c r="E39" s="4" t="s">
        <v>2621</v>
      </c>
      <c r="F39" s="189"/>
      <c r="G39" s="190"/>
      <c r="H39" s="178"/>
    </row>
    <row r="40" spans="2:8">
      <c r="B40" s="186" t="s">
        <v>7735</v>
      </c>
      <c r="C40" s="187" t="s">
        <v>7736</v>
      </c>
      <c r="D40" s="188" t="s">
        <v>2299</v>
      </c>
      <c r="E40" s="4" t="s">
        <v>2621</v>
      </c>
      <c r="F40" s="189"/>
      <c r="G40" s="190"/>
      <c r="H40" s="178"/>
    </row>
    <row r="41" spans="2:8">
      <c r="B41" s="186" t="s">
        <v>7737</v>
      </c>
      <c r="C41" s="187" t="s">
        <v>7738</v>
      </c>
      <c r="D41" s="188" t="s">
        <v>2299</v>
      </c>
      <c r="E41" s="4" t="s">
        <v>2621</v>
      </c>
      <c r="F41" s="189"/>
      <c r="G41" s="190"/>
      <c r="H41" s="178"/>
    </row>
    <row r="42" spans="2:8">
      <c r="B42" s="186" t="s">
        <v>7739</v>
      </c>
      <c r="C42" s="187" t="s">
        <v>7740</v>
      </c>
      <c r="D42" s="188" t="s">
        <v>1955</v>
      </c>
      <c r="E42" s="4" t="s">
        <v>2621</v>
      </c>
      <c r="F42" s="189"/>
      <c r="G42" s="190"/>
      <c r="H42" s="178"/>
    </row>
    <row r="43" spans="2:8" ht="17.25" thickBot="1">
      <c r="B43" s="186" t="s">
        <v>7741</v>
      </c>
      <c r="C43" s="187" t="s">
        <v>7742</v>
      </c>
      <c r="D43" s="188" t="s">
        <v>7715</v>
      </c>
      <c r="E43" s="4" t="s">
        <v>2853</v>
      </c>
      <c r="F43" s="189"/>
      <c r="G43" s="190"/>
      <c r="H43" s="178"/>
    </row>
    <row r="44" spans="2:8" ht="20.100000000000001" customHeight="1" thickBot="1">
      <c r="B44" s="175" t="s">
        <v>5330</v>
      </c>
      <c r="C44" s="354"/>
      <c r="D44" s="355"/>
      <c r="E44" s="356"/>
      <c r="F44" s="356"/>
      <c r="G44" s="357"/>
      <c r="H44" s="178"/>
    </row>
    <row r="45" spans="2:8" ht="30">
      <c r="B45" s="179" t="s">
        <v>7743</v>
      </c>
      <c r="C45" s="180" t="s">
        <v>7744</v>
      </c>
      <c r="D45" s="181" t="s">
        <v>1920</v>
      </c>
      <c r="E45" s="182" t="s">
        <v>2389</v>
      </c>
      <c r="F45" s="183"/>
      <c r="G45" s="246" t="s">
        <v>7745</v>
      </c>
      <c r="H45" s="178"/>
    </row>
    <row r="46" spans="2:8">
      <c r="B46" s="186" t="s">
        <v>7746</v>
      </c>
      <c r="C46" s="187" t="s">
        <v>7747</v>
      </c>
      <c r="D46" s="188" t="s">
        <v>1920</v>
      </c>
      <c r="E46" s="4" t="s">
        <v>2389</v>
      </c>
      <c r="F46" s="189"/>
      <c r="G46" s="207"/>
      <c r="H46" s="178"/>
    </row>
    <row r="47" spans="2:8">
      <c r="B47" s="186" t="s">
        <v>7748</v>
      </c>
      <c r="C47" s="187" t="s">
        <v>7749</v>
      </c>
      <c r="D47" s="188" t="s">
        <v>1920</v>
      </c>
      <c r="E47" s="4" t="s">
        <v>2389</v>
      </c>
      <c r="F47" s="189"/>
      <c r="G47" s="207"/>
      <c r="H47" s="178"/>
    </row>
    <row r="48" spans="2:8">
      <c r="B48" s="186" t="s">
        <v>7750</v>
      </c>
      <c r="C48" s="187" t="s">
        <v>7751</v>
      </c>
      <c r="D48" s="188" t="s">
        <v>1920</v>
      </c>
      <c r="E48" s="4" t="s">
        <v>2389</v>
      </c>
      <c r="F48" s="189"/>
      <c r="G48" s="207"/>
      <c r="H48" s="178"/>
    </row>
    <row r="49" spans="2:8">
      <c r="B49" s="186" t="s">
        <v>7752</v>
      </c>
      <c r="C49" s="187" t="s">
        <v>7753</v>
      </c>
      <c r="D49" s="188" t="s">
        <v>1920</v>
      </c>
      <c r="E49" s="4" t="s">
        <v>2389</v>
      </c>
      <c r="F49" s="189"/>
      <c r="G49" s="208"/>
      <c r="H49" s="178"/>
    </row>
    <row r="50" spans="2:8">
      <c r="B50" s="186" t="s">
        <v>7754</v>
      </c>
      <c r="C50" s="187" t="s">
        <v>7755</v>
      </c>
      <c r="D50" s="217" t="s">
        <v>1920</v>
      </c>
      <c r="E50" s="5" t="s">
        <v>2389</v>
      </c>
      <c r="F50" s="189"/>
      <c r="G50" s="206" t="s">
        <v>7756</v>
      </c>
      <c r="H50" s="178"/>
    </row>
    <row r="51" spans="2:8" ht="30">
      <c r="B51" s="186" t="s">
        <v>7757</v>
      </c>
      <c r="C51" s="187" t="s">
        <v>7758</v>
      </c>
      <c r="D51" s="188" t="s">
        <v>1920</v>
      </c>
      <c r="E51" s="4" t="s">
        <v>2389</v>
      </c>
      <c r="F51" s="189"/>
      <c r="G51" s="207" t="s">
        <v>2414</v>
      </c>
      <c r="H51" s="178"/>
    </row>
    <row r="52" spans="2:8">
      <c r="B52" s="186" t="s">
        <v>7759</v>
      </c>
      <c r="C52" s="187" t="s">
        <v>7760</v>
      </c>
      <c r="D52" s="188" t="s">
        <v>1920</v>
      </c>
      <c r="E52" s="4" t="s">
        <v>2389</v>
      </c>
      <c r="F52" s="189"/>
      <c r="G52" s="207"/>
      <c r="H52" s="178"/>
    </row>
    <row r="53" spans="2:8">
      <c r="B53" s="186" t="s">
        <v>7761</v>
      </c>
      <c r="C53" s="187" t="s">
        <v>7762</v>
      </c>
      <c r="D53" s="188" t="s">
        <v>1920</v>
      </c>
      <c r="E53" s="4" t="s">
        <v>2389</v>
      </c>
      <c r="F53" s="189"/>
      <c r="G53" s="207"/>
      <c r="H53" s="178"/>
    </row>
    <row r="54" spans="2:8">
      <c r="B54" s="186" t="s">
        <v>7763</v>
      </c>
      <c r="C54" s="187" t="s">
        <v>7764</v>
      </c>
      <c r="D54" s="188" t="s">
        <v>1920</v>
      </c>
      <c r="E54" s="4" t="s">
        <v>2389</v>
      </c>
      <c r="F54" s="189"/>
      <c r="G54" s="207"/>
      <c r="H54" s="178"/>
    </row>
    <row r="55" spans="2:8" ht="90">
      <c r="B55" s="186" t="s">
        <v>7765</v>
      </c>
      <c r="C55" s="187" t="s">
        <v>7766</v>
      </c>
      <c r="D55" s="188" t="s">
        <v>1945</v>
      </c>
      <c r="E55" s="4" t="s">
        <v>2389</v>
      </c>
      <c r="F55" s="189"/>
      <c r="G55" s="206" t="s">
        <v>7767</v>
      </c>
      <c r="H55" s="178"/>
    </row>
    <row r="56" spans="2:8" ht="90.75" thickBot="1">
      <c r="B56" s="186" t="s">
        <v>7768</v>
      </c>
      <c r="C56" s="187" t="s">
        <v>7769</v>
      </c>
      <c r="D56" s="188" t="s">
        <v>1945</v>
      </c>
      <c r="E56" s="4" t="s">
        <v>2389</v>
      </c>
      <c r="F56" s="189"/>
      <c r="G56" s="196" t="s">
        <v>7770</v>
      </c>
      <c r="H56" s="178"/>
    </row>
    <row r="57" spans="2:8" ht="20.100000000000001" customHeight="1" thickBot="1">
      <c r="B57" s="175" t="s">
        <v>7771</v>
      </c>
      <c r="C57" s="354"/>
      <c r="D57" s="355"/>
      <c r="E57" s="356"/>
      <c r="F57" s="356"/>
      <c r="G57" s="357"/>
      <c r="H57" s="178"/>
    </row>
    <row r="58" spans="2:8">
      <c r="B58" s="179" t="s">
        <v>7772</v>
      </c>
      <c r="C58" s="180" t="s">
        <v>7773</v>
      </c>
      <c r="D58" s="181" t="s">
        <v>2036</v>
      </c>
      <c r="E58" s="182" t="s">
        <v>1951</v>
      </c>
      <c r="F58" s="183"/>
      <c r="G58" s="185" t="s">
        <v>7774</v>
      </c>
      <c r="H58" s="178"/>
    </row>
    <row r="59" spans="2:8" ht="75">
      <c r="B59" s="186" t="s">
        <v>7775</v>
      </c>
      <c r="C59" s="187" t="s">
        <v>7776</v>
      </c>
      <c r="D59" s="188" t="s">
        <v>1998</v>
      </c>
      <c r="E59" s="4" t="s">
        <v>7777</v>
      </c>
      <c r="F59" s="189"/>
      <c r="G59" s="190" t="s">
        <v>2101</v>
      </c>
      <c r="H59" s="178"/>
    </row>
    <row r="60" spans="2:8" ht="75">
      <c r="B60" s="186" t="s">
        <v>7778</v>
      </c>
      <c r="C60" s="187" t="s">
        <v>7779</v>
      </c>
      <c r="D60" s="188" t="s">
        <v>1948</v>
      </c>
      <c r="E60" s="4" t="s">
        <v>7780</v>
      </c>
      <c r="F60" s="189"/>
      <c r="G60" s="190" t="s">
        <v>7781</v>
      </c>
      <c r="H60" s="178"/>
    </row>
    <row r="61" spans="2:8">
      <c r="B61" s="274" t="s">
        <v>7782</v>
      </c>
      <c r="C61" s="275" t="s">
        <v>7783</v>
      </c>
      <c r="D61" s="271" t="s">
        <v>2036</v>
      </c>
      <c r="E61" s="205" t="s">
        <v>1951</v>
      </c>
      <c r="F61" s="256"/>
      <c r="G61" s="208" t="s">
        <v>7784</v>
      </c>
      <c r="H61" s="178"/>
    </row>
    <row r="62" spans="2:8">
      <c r="B62" s="274" t="s">
        <v>7785</v>
      </c>
      <c r="C62" s="275" t="s">
        <v>7786</v>
      </c>
      <c r="D62" s="271" t="s">
        <v>2419</v>
      </c>
      <c r="E62" s="205" t="s">
        <v>2389</v>
      </c>
      <c r="F62" s="256"/>
      <c r="G62" s="208" t="s">
        <v>2252</v>
      </c>
      <c r="H62" s="178"/>
    </row>
    <row r="63" spans="2:8">
      <c r="B63" s="274" t="s">
        <v>7787</v>
      </c>
      <c r="C63" s="275" t="s">
        <v>7788</v>
      </c>
      <c r="D63" s="271" t="s">
        <v>1920</v>
      </c>
      <c r="E63" s="205" t="s">
        <v>2389</v>
      </c>
      <c r="F63" s="256"/>
      <c r="G63" s="208" t="s">
        <v>2252</v>
      </c>
      <c r="H63" s="178"/>
    </row>
    <row r="64" spans="2:8" ht="45">
      <c r="B64" s="274" t="s">
        <v>7789</v>
      </c>
      <c r="C64" s="275" t="s">
        <v>7790</v>
      </c>
      <c r="D64" s="271" t="s">
        <v>2766</v>
      </c>
      <c r="E64" s="205" t="s">
        <v>2389</v>
      </c>
      <c r="F64" s="256"/>
      <c r="G64" s="208" t="s">
        <v>7791</v>
      </c>
      <c r="H64" s="178"/>
    </row>
    <row r="65" spans="2:8" ht="60">
      <c r="B65" s="218" t="s">
        <v>7792</v>
      </c>
      <c r="C65" s="219" t="s">
        <v>7793</v>
      </c>
      <c r="D65" s="220" t="s">
        <v>1949</v>
      </c>
      <c r="E65" s="202" t="s">
        <v>2389</v>
      </c>
      <c r="F65" s="221"/>
      <c r="G65" s="206" t="s">
        <v>7794</v>
      </c>
      <c r="H65" s="178"/>
    </row>
    <row r="66" spans="2:8">
      <c r="B66" s="186" t="s">
        <v>7795</v>
      </c>
      <c r="C66" s="187" t="s">
        <v>7796</v>
      </c>
      <c r="D66" s="217" t="s">
        <v>2698</v>
      </c>
      <c r="E66" s="5" t="s">
        <v>1951</v>
      </c>
      <c r="F66" s="189"/>
      <c r="G66" s="190" t="s">
        <v>7797</v>
      </c>
      <c r="H66" s="178"/>
    </row>
    <row r="67" spans="2:8">
      <c r="B67" s="186" t="s">
        <v>7798</v>
      </c>
      <c r="C67" s="187" t="s">
        <v>7799</v>
      </c>
      <c r="D67" s="217" t="s">
        <v>3816</v>
      </c>
      <c r="E67" s="5" t="s">
        <v>1951</v>
      </c>
      <c r="F67" s="189"/>
      <c r="G67" s="190" t="s">
        <v>2754</v>
      </c>
      <c r="H67" s="178"/>
    </row>
    <row r="68" spans="2:8">
      <c r="B68" s="274" t="s">
        <v>7800</v>
      </c>
      <c r="C68" s="275" t="s">
        <v>7801</v>
      </c>
      <c r="D68" s="271" t="s">
        <v>1845</v>
      </c>
      <c r="E68" s="205" t="s">
        <v>1951</v>
      </c>
      <c r="F68" s="256"/>
      <c r="G68" s="208" t="s">
        <v>7802</v>
      </c>
      <c r="H68" s="178"/>
    </row>
    <row r="69" spans="2:8">
      <c r="B69" s="274" t="s">
        <v>7803</v>
      </c>
      <c r="C69" s="275" t="s">
        <v>7804</v>
      </c>
      <c r="D69" s="271" t="s">
        <v>2778</v>
      </c>
      <c r="E69" s="205" t="s">
        <v>1951</v>
      </c>
      <c r="F69" s="256"/>
      <c r="G69" s="208"/>
      <c r="H69" s="178"/>
    </row>
    <row r="70" spans="2:8">
      <c r="B70" s="274" t="s">
        <v>7805</v>
      </c>
      <c r="C70" s="275" t="s">
        <v>7806</v>
      </c>
      <c r="D70" s="271" t="s">
        <v>1852</v>
      </c>
      <c r="E70" s="205" t="s">
        <v>2389</v>
      </c>
      <c r="F70" s="256"/>
      <c r="G70" s="208"/>
      <c r="H70" s="178"/>
    </row>
    <row r="71" spans="2:8">
      <c r="B71" s="274" t="s">
        <v>741</v>
      </c>
      <c r="C71" s="275" t="s">
        <v>1482</v>
      </c>
      <c r="D71" s="271" t="s">
        <v>2268</v>
      </c>
      <c r="E71" s="205" t="s">
        <v>1848</v>
      </c>
      <c r="F71" s="256"/>
      <c r="G71" s="208"/>
      <c r="H71" s="178"/>
    </row>
    <row r="72" spans="2:8">
      <c r="B72" s="274" t="s">
        <v>742</v>
      </c>
      <c r="C72" s="275" t="s">
        <v>1483</v>
      </c>
      <c r="D72" s="271" t="s">
        <v>1852</v>
      </c>
      <c r="E72" s="205" t="s">
        <v>2361</v>
      </c>
      <c r="F72" s="256"/>
      <c r="G72" s="208"/>
      <c r="H72" s="178"/>
    </row>
    <row r="73" spans="2:8" ht="45">
      <c r="B73" s="218" t="s">
        <v>7807</v>
      </c>
      <c r="C73" s="219" t="s">
        <v>7808</v>
      </c>
      <c r="D73" s="220" t="s">
        <v>1845</v>
      </c>
      <c r="E73" s="202" t="s">
        <v>1951</v>
      </c>
      <c r="F73" s="221"/>
      <c r="G73" s="206" t="s">
        <v>7809</v>
      </c>
      <c r="H73" s="178"/>
    </row>
    <row r="74" spans="2:8">
      <c r="B74" s="186" t="s">
        <v>7810</v>
      </c>
      <c r="C74" s="187" t="s">
        <v>1464</v>
      </c>
      <c r="D74" s="217" t="s">
        <v>1845</v>
      </c>
      <c r="E74" s="5" t="s">
        <v>1951</v>
      </c>
      <c r="F74" s="189"/>
      <c r="G74" s="190" t="s">
        <v>7811</v>
      </c>
      <c r="H74" s="178"/>
    </row>
    <row r="75" spans="2:8">
      <c r="B75" s="274" t="s">
        <v>7812</v>
      </c>
      <c r="C75" s="275" t="s">
        <v>7813</v>
      </c>
      <c r="D75" s="271" t="s">
        <v>2419</v>
      </c>
      <c r="E75" s="205" t="s">
        <v>2389</v>
      </c>
      <c r="F75" s="256"/>
      <c r="G75" s="208" t="s">
        <v>2252</v>
      </c>
      <c r="H75" s="178"/>
    </row>
    <row r="76" spans="2:8" ht="45">
      <c r="B76" s="186" t="s">
        <v>7814</v>
      </c>
      <c r="C76" s="187" t="s">
        <v>1465</v>
      </c>
      <c r="D76" s="188" t="s">
        <v>1845</v>
      </c>
      <c r="E76" s="4" t="s">
        <v>1951</v>
      </c>
      <c r="F76" s="189"/>
      <c r="G76" s="190" t="s">
        <v>7815</v>
      </c>
      <c r="H76" s="178"/>
    </row>
    <row r="77" spans="2:8" ht="45">
      <c r="B77" s="186" t="s">
        <v>7816</v>
      </c>
      <c r="C77" s="187" t="s">
        <v>7817</v>
      </c>
      <c r="D77" s="188" t="s">
        <v>2766</v>
      </c>
      <c r="E77" s="4" t="s">
        <v>2389</v>
      </c>
      <c r="F77" s="189"/>
      <c r="G77" s="190" t="s">
        <v>7791</v>
      </c>
      <c r="H77" s="178"/>
    </row>
    <row r="78" spans="2:8" ht="60">
      <c r="B78" s="218" t="s">
        <v>7818</v>
      </c>
      <c r="C78" s="219" t="s">
        <v>1466</v>
      </c>
      <c r="D78" s="220" t="s">
        <v>1845</v>
      </c>
      <c r="E78" s="202" t="s">
        <v>1951</v>
      </c>
      <c r="F78" s="221"/>
      <c r="G78" s="206" t="s">
        <v>7819</v>
      </c>
      <c r="H78" s="178"/>
    </row>
    <row r="79" spans="2:8" ht="60">
      <c r="B79" s="218" t="s">
        <v>7820</v>
      </c>
      <c r="C79" s="219" t="s">
        <v>7821</v>
      </c>
      <c r="D79" s="220" t="s">
        <v>1949</v>
      </c>
      <c r="E79" s="202" t="s">
        <v>2389</v>
      </c>
      <c r="F79" s="221"/>
      <c r="G79" s="206" t="s">
        <v>7822</v>
      </c>
      <c r="H79" s="178"/>
    </row>
    <row r="80" spans="2:8" ht="30">
      <c r="B80" s="186" t="s">
        <v>7823</v>
      </c>
      <c r="C80" s="187" t="s">
        <v>1206</v>
      </c>
      <c r="D80" s="188" t="s">
        <v>7569</v>
      </c>
      <c r="E80" s="4" t="s">
        <v>2389</v>
      </c>
      <c r="F80" s="189"/>
      <c r="G80" s="190" t="s">
        <v>9064</v>
      </c>
      <c r="H80" s="178"/>
    </row>
    <row r="81" spans="2:8">
      <c r="B81" s="186" t="s">
        <v>999</v>
      </c>
      <c r="C81" s="187" t="s">
        <v>1207</v>
      </c>
      <c r="D81" s="188" t="s">
        <v>7569</v>
      </c>
      <c r="E81" s="4" t="s">
        <v>2389</v>
      </c>
      <c r="F81" s="189"/>
      <c r="G81" s="190" t="s">
        <v>7824</v>
      </c>
      <c r="H81" s="178"/>
    </row>
    <row r="82" spans="2:8" ht="30">
      <c r="B82" s="186" t="s">
        <v>7825</v>
      </c>
      <c r="C82" s="187" t="s">
        <v>1208</v>
      </c>
      <c r="D82" s="188" t="s">
        <v>7569</v>
      </c>
      <c r="E82" s="4" t="s">
        <v>2389</v>
      </c>
      <c r="F82" s="189"/>
      <c r="G82" s="190" t="s">
        <v>9065</v>
      </c>
      <c r="H82" s="178"/>
    </row>
    <row r="83" spans="2:8" ht="45">
      <c r="B83" s="186" t="s">
        <v>7826</v>
      </c>
      <c r="C83" s="187" t="s">
        <v>1209</v>
      </c>
      <c r="D83" s="188" t="s">
        <v>1920</v>
      </c>
      <c r="E83" s="4" t="s">
        <v>2389</v>
      </c>
      <c r="F83" s="189"/>
      <c r="G83" s="190" t="s">
        <v>9066</v>
      </c>
      <c r="H83" s="178"/>
    </row>
    <row r="84" spans="2:8" ht="45">
      <c r="B84" s="186" t="s">
        <v>7827</v>
      </c>
      <c r="C84" s="187" t="s">
        <v>1210</v>
      </c>
      <c r="D84" s="188" t="s">
        <v>1920</v>
      </c>
      <c r="E84" s="4" t="s">
        <v>2389</v>
      </c>
      <c r="F84" s="189"/>
      <c r="G84" s="190" t="s">
        <v>9067</v>
      </c>
      <c r="H84" s="178"/>
    </row>
    <row r="85" spans="2:8" ht="45">
      <c r="B85" s="186" t="s">
        <v>7828</v>
      </c>
      <c r="C85" s="187" t="s">
        <v>1211</v>
      </c>
      <c r="D85" s="188" t="s">
        <v>1920</v>
      </c>
      <c r="E85" s="4" t="s">
        <v>2389</v>
      </c>
      <c r="F85" s="189"/>
      <c r="G85" s="190" t="s">
        <v>9068</v>
      </c>
      <c r="H85" s="178"/>
    </row>
    <row r="86" spans="2:8">
      <c r="B86" s="186" t="s">
        <v>1790</v>
      </c>
      <c r="C86" s="187" t="s">
        <v>1510</v>
      </c>
      <c r="D86" s="188" t="s">
        <v>1845</v>
      </c>
      <c r="E86" s="4" t="s">
        <v>1951</v>
      </c>
      <c r="F86" s="189"/>
      <c r="G86" s="190" t="s">
        <v>7829</v>
      </c>
      <c r="H86" s="178"/>
    </row>
    <row r="87" spans="2:8" ht="30.75" thickBot="1">
      <c r="B87" s="186" t="s">
        <v>1791</v>
      </c>
      <c r="C87" s="187" t="s">
        <v>7830</v>
      </c>
      <c r="D87" s="188" t="s">
        <v>7831</v>
      </c>
      <c r="E87" s="4" t="s">
        <v>2389</v>
      </c>
      <c r="F87" s="189"/>
      <c r="G87" s="190" t="s">
        <v>7832</v>
      </c>
      <c r="H87" s="178"/>
    </row>
    <row r="88" spans="2:8" ht="20.100000000000001" customHeight="1" thickBot="1">
      <c r="B88" s="175" t="s">
        <v>4976</v>
      </c>
      <c r="C88" s="354"/>
      <c r="D88" s="355"/>
      <c r="E88" s="356"/>
      <c r="F88" s="356"/>
      <c r="G88" s="357"/>
      <c r="H88" s="178"/>
    </row>
    <row r="89" spans="2:8">
      <c r="B89" s="186" t="s">
        <v>2856</v>
      </c>
      <c r="C89" s="187" t="s">
        <v>7833</v>
      </c>
      <c r="D89" s="217" t="s">
        <v>1845</v>
      </c>
      <c r="E89" s="5" t="s">
        <v>1951</v>
      </c>
      <c r="F89" s="189"/>
      <c r="G89" s="190" t="s">
        <v>7834</v>
      </c>
      <c r="H89" s="178"/>
    </row>
    <row r="90" spans="2:8">
      <c r="B90" s="186" t="s">
        <v>7835</v>
      </c>
      <c r="C90" s="187" t="s">
        <v>7836</v>
      </c>
      <c r="D90" s="188" t="s">
        <v>1845</v>
      </c>
      <c r="E90" s="4" t="s">
        <v>1951</v>
      </c>
      <c r="F90" s="189"/>
      <c r="G90" s="190" t="s">
        <v>1978</v>
      </c>
      <c r="H90" s="178"/>
    </row>
    <row r="91" spans="2:8">
      <c r="B91" s="186" t="s">
        <v>7837</v>
      </c>
      <c r="C91" s="187" t="s">
        <v>1479</v>
      </c>
      <c r="D91" s="188" t="s">
        <v>1845</v>
      </c>
      <c r="E91" s="4" t="s">
        <v>1951</v>
      </c>
      <c r="F91" s="189"/>
      <c r="G91" s="190" t="s">
        <v>7838</v>
      </c>
      <c r="H91" s="178"/>
    </row>
    <row r="92" spans="2:8" ht="45">
      <c r="B92" s="186" t="s">
        <v>4957</v>
      </c>
      <c r="C92" s="187" t="s">
        <v>1480</v>
      </c>
      <c r="D92" s="188" t="s">
        <v>1845</v>
      </c>
      <c r="E92" s="4" t="s">
        <v>1951</v>
      </c>
      <c r="F92" s="189"/>
      <c r="G92" s="190" t="s">
        <v>7839</v>
      </c>
      <c r="H92" s="178"/>
    </row>
    <row r="93" spans="2:8" ht="17.25" thickBot="1">
      <c r="B93" s="186" t="s">
        <v>7840</v>
      </c>
      <c r="C93" s="187" t="s">
        <v>1481</v>
      </c>
      <c r="D93" s="188" t="s">
        <v>1845</v>
      </c>
      <c r="E93" s="4" t="s">
        <v>1951</v>
      </c>
      <c r="F93" s="189"/>
      <c r="G93" s="190" t="s">
        <v>7841</v>
      </c>
      <c r="H93" s="178"/>
    </row>
    <row r="94" spans="2:8" ht="18">
      <c r="B94" s="210" t="s">
        <v>7842</v>
      </c>
      <c r="C94" s="406"/>
      <c r="D94" s="377"/>
      <c r="E94" s="378"/>
      <c r="F94" s="378"/>
      <c r="G94" s="379"/>
      <c r="H94" s="178"/>
    </row>
    <row r="95" spans="2:8" ht="18.75" thickBot="1">
      <c r="B95" s="393" t="s">
        <v>6455</v>
      </c>
      <c r="C95" s="381"/>
      <c r="D95" s="382"/>
      <c r="E95" s="383"/>
      <c r="F95" s="383"/>
      <c r="G95" s="384"/>
      <c r="H95" s="178"/>
    </row>
    <row r="96" spans="2:8">
      <c r="B96" s="179" t="s">
        <v>7843</v>
      </c>
      <c r="C96" s="180" t="s">
        <v>7844</v>
      </c>
      <c r="D96" s="359" t="s">
        <v>1845</v>
      </c>
      <c r="E96" s="184" t="s">
        <v>1951</v>
      </c>
      <c r="F96" s="183"/>
      <c r="G96" s="185" t="s">
        <v>7845</v>
      </c>
      <c r="H96" s="178"/>
    </row>
    <row r="97" spans="2:8">
      <c r="B97" s="186" t="s">
        <v>7846</v>
      </c>
      <c r="C97" s="187" t="s">
        <v>7847</v>
      </c>
      <c r="D97" s="188" t="s">
        <v>2013</v>
      </c>
      <c r="E97" s="4" t="s">
        <v>2389</v>
      </c>
      <c r="F97" s="189"/>
      <c r="G97" s="190" t="s">
        <v>7848</v>
      </c>
      <c r="H97" s="178"/>
    </row>
    <row r="98" spans="2:8">
      <c r="B98" s="186" t="s">
        <v>7849</v>
      </c>
      <c r="C98" s="187" t="s">
        <v>7850</v>
      </c>
      <c r="D98" s="188" t="s">
        <v>1852</v>
      </c>
      <c r="E98" s="4" t="s">
        <v>2621</v>
      </c>
      <c r="F98" s="189"/>
      <c r="G98" s="190" t="s">
        <v>7848</v>
      </c>
      <c r="H98" s="178"/>
    </row>
    <row r="99" spans="2:8">
      <c r="B99" s="186" t="s">
        <v>7851</v>
      </c>
      <c r="C99" s="187" t="s">
        <v>7852</v>
      </c>
      <c r="D99" s="188" t="s">
        <v>1852</v>
      </c>
      <c r="E99" s="4" t="s">
        <v>2621</v>
      </c>
      <c r="F99" s="189"/>
      <c r="G99" s="190" t="s">
        <v>7848</v>
      </c>
      <c r="H99" s="178"/>
    </row>
    <row r="100" spans="2:8" ht="30">
      <c r="B100" s="186" t="s">
        <v>7853</v>
      </c>
      <c r="C100" s="187" t="s">
        <v>7854</v>
      </c>
      <c r="D100" s="188" t="s">
        <v>1911</v>
      </c>
      <c r="E100" s="4" t="s">
        <v>1951</v>
      </c>
      <c r="F100" s="189"/>
      <c r="G100" s="190" t="s">
        <v>7855</v>
      </c>
      <c r="H100" s="178"/>
    </row>
    <row r="101" spans="2:8" ht="60">
      <c r="B101" s="186" t="s">
        <v>7856</v>
      </c>
      <c r="C101" s="187" t="s">
        <v>7857</v>
      </c>
      <c r="D101" s="188" t="s">
        <v>2250</v>
      </c>
      <c r="E101" s="4" t="s">
        <v>2389</v>
      </c>
      <c r="F101" s="189" t="s">
        <v>2750</v>
      </c>
      <c r="G101" s="190" t="s">
        <v>7858</v>
      </c>
      <c r="H101" s="178"/>
    </row>
    <row r="102" spans="2:8" ht="30">
      <c r="B102" s="186" t="s">
        <v>7859</v>
      </c>
      <c r="C102" s="187" t="s">
        <v>7860</v>
      </c>
      <c r="D102" s="188" t="s">
        <v>2250</v>
      </c>
      <c r="E102" s="4" t="s">
        <v>2389</v>
      </c>
      <c r="F102" s="189"/>
      <c r="G102" s="190" t="s">
        <v>7861</v>
      </c>
      <c r="H102" s="178"/>
    </row>
    <row r="103" spans="2:8" ht="30.75" thickBot="1">
      <c r="B103" s="186" t="s">
        <v>7862</v>
      </c>
      <c r="C103" s="187" t="s">
        <v>7863</v>
      </c>
      <c r="D103" s="188" t="s">
        <v>1911</v>
      </c>
      <c r="E103" s="4" t="s">
        <v>1951</v>
      </c>
      <c r="F103" s="189"/>
      <c r="G103" s="190" t="s">
        <v>7864</v>
      </c>
      <c r="H103" s="178"/>
    </row>
    <row r="104" spans="2:8" ht="20.100000000000001" customHeight="1" thickBot="1">
      <c r="B104" s="175" t="s">
        <v>7865</v>
      </c>
      <c r="C104" s="354"/>
      <c r="D104" s="355"/>
      <c r="E104" s="356"/>
      <c r="F104" s="356"/>
      <c r="G104" s="357"/>
      <c r="H104" s="178"/>
    </row>
    <row r="105" spans="2:8" ht="30">
      <c r="B105" s="179" t="s">
        <v>7866</v>
      </c>
      <c r="C105" s="180" t="s">
        <v>7867</v>
      </c>
      <c r="D105" s="181" t="s">
        <v>1949</v>
      </c>
      <c r="E105" s="182" t="s">
        <v>2389</v>
      </c>
      <c r="F105" s="183"/>
      <c r="G105" s="185" t="s">
        <v>7868</v>
      </c>
      <c r="H105" s="178"/>
    </row>
    <row r="106" spans="2:8" ht="45.75" thickBot="1">
      <c r="B106" s="218" t="s">
        <v>7869</v>
      </c>
      <c r="C106" s="219" t="s">
        <v>7870</v>
      </c>
      <c r="D106" s="220" t="s">
        <v>1845</v>
      </c>
      <c r="E106" s="202" t="s">
        <v>1848</v>
      </c>
      <c r="F106" s="221"/>
      <c r="G106" s="206" t="s">
        <v>7871</v>
      </c>
      <c r="H106" s="178"/>
    </row>
    <row r="107" spans="2:8" ht="20.100000000000001" customHeight="1" thickBot="1">
      <c r="B107" s="297" t="s">
        <v>7872</v>
      </c>
      <c r="C107" s="385"/>
      <c r="D107" s="386"/>
      <c r="E107" s="387"/>
      <c r="F107" s="387"/>
      <c r="G107" s="388"/>
      <c r="H107" s="178"/>
    </row>
    <row r="108" spans="2:8" ht="75">
      <c r="B108" s="179" t="s">
        <v>7873</v>
      </c>
      <c r="C108" s="180" t="s">
        <v>7874</v>
      </c>
      <c r="D108" s="359" t="s">
        <v>1998</v>
      </c>
      <c r="E108" s="184" t="s">
        <v>7875</v>
      </c>
      <c r="F108" s="183"/>
      <c r="G108" s="185" t="s">
        <v>2101</v>
      </c>
      <c r="H108" s="178"/>
    </row>
    <row r="109" spans="2:8" ht="30">
      <c r="B109" s="186" t="s">
        <v>7876</v>
      </c>
      <c r="C109" s="187" t="s">
        <v>7877</v>
      </c>
      <c r="D109" s="188" t="s">
        <v>1845</v>
      </c>
      <c r="E109" s="4" t="s">
        <v>2536</v>
      </c>
      <c r="F109" s="189"/>
      <c r="G109" s="190" t="s">
        <v>7878</v>
      </c>
      <c r="H109" s="178"/>
    </row>
    <row r="110" spans="2:8">
      <c r="B110" s="186" t="s">
        <v>7879</v>
      </c>
      <c r="C110" s="187" t="s">
        <v>7880</v>
      </c>
      <c r="D110" s="188" t="s">
        <v>2698</v>
      </c>
      <c r="E110" s="4" t="s">
        <v>2889</v>
      </c>
      <c r="F110" s="189"/>
      <c r="G110" s="190"/>
      <c r="H110" s="178"/>
    </row>
    <row r="111" spans="2:8">
      <c r="B111" s="186" t="s">
        <v>7881</v>
      </c>
      <c r="C111" s="187" t="s">
        <v>7882</v>
      </c>
      <c r="D111" s="188" t="s">
        <v>1845</v>
      </c>
      <c r="E111" s="4" t="s">
        <v>2536</v>
      </c>
      <c r="F111" s="189"/>
      <c r="G111" s="190" t="s">
        <v>7883</v>
      </c>
      <c r="H111" s="178"/>
    </row>
    <row r="112" spans="2:8">
      <c r="B112" s="186" t="s">
        <v>7884</v>
      </c>
      <c r="C112" s="187" t="s">
        <v>7885</v>
      </c>
      <c r="D112" s="188" t="s">
        <v>1845</v>
      </c>
      <c r="E112" s="4" t="s">
        <v>2536</v>
      </c>
      <c r="F112" s="189"/>
      <c r="G112" s="190" t="s">
        <v>7883</v>
      </c>
      <c r="H112" s="178"/>
    </row>
    <row r="113" spans="2:8" ht="45">
      <c r="B113" s="186" t="s">
        <v>813</v>
      </c>
      <c r="C113" s="187" t="s">
        <v>7886</v>
      </c>
      <c r="D113" s="188" t="s">
        <v>2698</v>
      </c>
      <c r="E113" s="4" t="s">
        <v>2889</v>
      </c>
      <c r="F113" s="189"/>
      <c r="G113" s="190" t="s">
        <v>7887</v>
      </c>
      <c r="H113" s="178"/>
    </row>
    <row r="114" spans="2:8" ht="60">
      <c r="B114" s="218" t="s">
        <v>7888</v>
      </c>
      <c r="C114" s="219" t="s">
        <v>7889</v>
      </c>
      <c r="D114" s="220" t="s">
        <v>1845</v>
      </c>
      <c r="E114" s="202" t="s">
        <v>2536</v>
      </c>
      <c r="F114" s="221"/>
      <c r="G114" s="206" t="s">
        <v>7890</v>
      </c>
      <c r="H114" s="178"/>
    </row>
    <row r="115" spans="2:8" ht="60.75" thickBot="1">
      <c r="B115" s="218" t="s">
        <v>7891</v>
      </c>
      <c r="C115" s="219" t="s">
        <v>7892</v>
      </c>
      <c r="D115" s="220" t="s">
        <v>1845</v>
      </c>
      <c r="E115" s="202" t="s">
        <v>2536</v>
      </c>
      <c r="F115" s="221"/>
      <c r="G115" s="206" t="s">
        <v>7890</v>
      </c>
      <c r="H115" s="178"/>
    </row>
    <row r="116" spans="2:8" ht="20.100000000000001" customHeight="1" thickBot="1">
      <c r="B116" s="297" t="s">
        <v>7893</v>
      </c>
      <c r="C116" s="385"/>
      <c r="D116" s="386"/>
      <c r="E116" s="387"/>
      <c r="F116" s="387"/>
      <c r="G116" s="388"/>
      <c r="H116" s="178"/>
    </row>
    <row r="117" spans="2:8" ht="20.100000000000001" customHeight="1" thickBot="1">
      <c r="B117" s="297" t="s">
        <v>7894</v>
      </c>
      <c r="C117" s="385"/>
      <c r="D117" s="386"/>
      <c r="E117" s="387"/>
      <c r="F117" s="387"/>
      <c r="G117" s="388"/>
      <c r="H117" s="178"/>
    </row>
    <row r="118" spans="2:8">
      <c r="B118" s="179" t="s">
        <v>6489</v>
      </c>
      <c r="C118" s="180" t="s">
        <v>7895</v>
      </c>
      <c r="D118" s="181" t="s">
        <v>1845</v>
      </c>
      <c r="E118" s="182" t="s">
        <v>2536</v>
      </c>
      <c r="F118" s="183"/>
      <c r="G118" s="185" t="s">
        <v>7896</v>
      </c>
      <c r="H118" s="178"/>
    </row>
    <row r="119" spans="2:8" ht="30">
      <c r="B119" s="186" t="s">
        <v>6491</v>
      </c>
      <c r="C119" s="187" t="s">
        <v>7897</v>
      </c>
      <c r="D119" s="188" t="s">
        <v>3816</v>
      </c>
      <c r="E119" s="4" t="s">
        <v>2536</v>
      </c>
      <c r="F119" s="189"/>
      <c r="G119" s="190" t="s">
        <v>7898</v>
      </c>
      <c r="H119" s="178"/>
    </row>
    <row r="120" spans="2:8" ht="30">
      <c r="B120" s="186" t="s">
        <v>6494</v>
      </c>
      <c r="C120" s="187" t="s">
        <v>7899</v>
      </c>
      <c r="D120" s="188" t="s">
        <v>1845</v>
      </c>
      <c r="E120" s="4" t="s">
        <v>2536</v>
      </c>
      <c r="F120" s="189"/>
      <c r="G120" s="190" t="s">
        <v>7900</v>
      </c>
      <c r="H120" s="178"/>
    </row>
    <row r="121" spans="2:8" ht="33">
      <c r="B121" s="186" t="s">
        <v>7901</v>
      </c>
      <c r="C121" s="187" t="s">
        <v>7902</v>
      </c>
      <c r="D121" s="188" t="s">
        <v>1920</v>
      </c>
      <c r="E121" s="4" t="s">
        <v>2889</v>
      </c>
      <c r="F121" s="189"/>
      <c r="G121" s="190" t="s">
        <v>6498</v>
      </c>
      <c r="H121" s="178"/>
    </row>
    <row r="122" spans="2:8">
      <c r="B122" s="186" t="s">
        <v>7903</v>
      </c>
      <c r="C122" s="187" t="s">
        <v>7904</v>
      </c>
      <c r="D122" s="188" t="s">
        <v>1845</v>
      </c>
      <c r="E122" s="4" t="s">
        <v>2536</v>
      </c>
      <c r="F122" s="189"/>
      <c r="G122" s="190" t="s">
        <v>7905</v>
      </c>
      <c r="H122" s="178"/>
    </row>
    <row r="123" spans="2:8" ht="33">
      <c r="B123" s="186" t="s">
        <v>7906</v>
      </c>
      <c r="C123" s="187" t="s">
        <v>7907</v>
      </c>
      <c r="D123" s="188" t="s">
        <v>2013</v>
      </c>
      <c r="E123" s="4" t="s">
        <v>2536</v>
      </c>
      <c r="F123" s="189"/>
      <c r="G123" s="190" t="s">
        <v>7908</v>
      </c>
      <c r="H123" s="178"/>
    </row>
    <row r="124" spans="2:8" ht="33">
      <c r="B124" s="186" t="s">
        <v>7909</v>
      </c>
      <c r="C124" s="187" t="s">
        <v>7910</v>
      </c>
      <c r="D124" s="188" t="s">
        <v>1845</v>
      </c>
      <c r="E124" s="4" t="s">
        <v>2536</v>
      </c>
      <c r="F124" s="189"/>
      <c r="G124" s="190" t="s">
        <v>7911</v>
      </c>
      <c r="H124" s="178"/>
    </row>
    <row r="125" spans="2:8" ht="60">
      <c r="B125" s="186" t="s">
        <v>7912</v>
      </c>
      <c r="C125" s="187" t="s">
        <v>7913</v>
      </c>
      <c r="D125" s="188" t="s">
        <v>2698</v>
      </c>
      <c r="E125" s="4" t="s">
        <v>2536</v>
      </c>
      <c r="F125" s="189"/>
      <c r="G125" s="190" t="s">
        <v>7914</v>
      </c>
      <c r="H125" s="178"/>
    </row>
    <row r="126" spans="2:8" ht="60">
      <c r="B126" s="186" t="s">
        <v>7915</v>
      </c>
      <c r="C126" s="187" t="s">
        <v>7916</v>
      </c>
      <c r="D126" s="188" t="s">
        <v>2013</v>
      </c>
      <c r="E126" s="4" t="s">
        <v>2536</v>
      </c>
      <c r="F126" s="189"/>
      <c r="G126" s="190" t="s">
        <v>7917</v>
      </c>
      <c r="H126" s="178"/>
    </row>
    <row r="127" spans="2:8" ht="33">
      <c r="B127" s="186" t="s">
        <v>6512</v>
      </c>
      <c r="C127" s="187" t="s">
        <v>7918</v>
      </c>
      <c r="D127" s="188" t="s">
        <v>1911</v>
      </c>
      <c r="E127" s="4" t="s">
        <v>2536</v>
      </c>
      <c r="F127" s="189"/>
      <c r="G127" s="190" t="s">
        <v>7919</v>
      </c>
      <c r="H127" s="178"/>
    </row>
    <row r="128" spans="2:8" ht="120">
      <c r="B128" s="186" t="s">
        <v>7920</v>
      </c>
      <c r="C128" s="187" t="s">
        <v>7921</v>
      </c>
      <c r="D128" s="188" t="s">
        <v>5421</v>
      </c>
      <c r="E128" s="4" t="s">
        <v>2536</v>
      </c>
      <c r="F128" s="189"/>
      <c r="G128" s="190" t="s">
        <v>7922</v>
      </c>
      <c r="H128" s="178"/>
    </row>
    <row r="129" spans="2:8" ht="33">
      <c r="B129" s="186" t="s">
        <v>7923</v>
      </c>
      <c r="C129" s="187" t="s">
        <v>7924</v>
      </c>
      <c r="D129" s="188" t="s">
        <v>1920</v>
      </c>
      <c r="E129" s="4" t="s">
        <v>2889</v>
      </c>
      <c r="F129" s="189"/>
      <c r="G129" s="206" t="s">
        <v>6520</v>
      </c>
      <c r="H129" s="178"/>
    </row>
    <row r="130" spans="2:8">
      <c r="B130" s="186" t="s">
        <v>7925</v>
      </c>
      <c r="C130" s="187" t="s">
        <v>7926</v>
      </c>
      <c r="D130" s="188" t="s">
        <v>1845</v>
      </c>
      <c r="E130" s="4" t="s">
        <v>2536</v>
      </c>
      <c r="F130" s="189"/>
      <c r="G130" s="207"/>
      <c r="H130" s="178"/>
    </row>
    <row r="131" spans="2:8" ht="33">
      <c r="B131" s="186" t="s">
        <v>7927</v>
      </c>
      <c r="C131" s="187" t="s">
        <v>7928</v>
      </c>
      <c r="D131" s="188" t="s">
        <v>2013</v>
      </c>
      <c r="E131" s="4" t="s">
        <v>2536</v>
      </c>
      <c r="F131" s="189"/>
      <c r="G131" s="207"/>
      <c r="H131" s="178"/>
    </row>
    <row r="132" spans="2:8" ht="33">
      <c r="B132" s="186" t="s">
        <v>7929</v>
      </c>
      <c r="C132" s="187" t="s">
        <v>7930</v>
      </c>
      <c r="D132" s="188" t="s">
        <v>1845</v>
      </c>
      <c r="E132" s="4" t="s">
        <v>2536</v>
      </c>
      <c r="F132" s="189"/>
      <c r="G132" s="207"/>
      <c r="H132" s="178"/>
    </row>
    <row r="133" spans="2:8" ht="33">
      <c r="B133" s="186" t="s">
        <v>7931</v>
      </c>
      <c r="C133" s="187" t="s">
        <v>7932</v>
      </c>
      <c r="D133" s="188" t="s">
        <v>2698</v>
      </c>
      <c r="E133" s="4" t="s">
        <v>2536</v>
      </c>
      <c r="F133" s="189"/>
      <c r="G133" s="207"/>
      <c r="H133" s="178"/>
    </row>
    <row r="134" spans="2:8" ht="33">
      <c r="B134" s="186" t="s">
        <v>7933</v>
      </c>
      <c r="C134" s="187" t="s">
        <v>7934</v>
      </c>
      <c r="D134" s="188" t="s">
        <v>2013</v>
      </c>
      <c r="E134" s="4" t="s">
        <v>2536</v>
      </c>
      <c r="F134" s="189"/>
      <c r="G134" s="207"/>
      <c r="H134" s="178"/>
    </row>
    <row r="135" spans="2:8" ht="33">
      <c r="B135" s="186" t="s">
        <v>6531</v>
      </c>
      <c r="C135" s="187" t="s">
        <v>7935</v>
      </c>
      <c r="D135" s="188" t="s">
        <v>1911</v>
      </c>
      <c r="E135" s="4" t="s">
        <v>2536</v>
      </c>
      <c r="F135" s="189"/>
      <c r="G135" s="207"/>
      <c r="H135" s="178"/>
    </row>
    <row r="136" spans="2:8">
      <c r="B136" s="186" t="s">
        <v>7936</v>
      </c>
      <c r="C136" s="187" t="s">
        <v>7937</v>
      </c>
      <c r="D136" s="188" t="s">
        <v>5421</v>
      </c>
      <c r="E136" s="4" t="s">
        <v>2536</v>
      </c>
      <c r="F136" s="189"/>
      <c r="G136" s="208"/>
      <c r="H136" s="178"/>
    </row>
    <row r="137" spans="2:8" ht="33">
      <c r="B137" s="186" t="s">
        <v>7938</v>
      </c>
      <c r="C137" s="187" t="s">
        <v>7939</v>
      </c>
      <c r="D137" s="188" t="s">
        <v>1920</v>
      </c>
      <c r="E137" s="4" t="s">
        <v>2889</v>
      </c>
      <c r="F137" s="189"/>
      <c r="G137" s="206" t="s">
        <v>6537</v>
      </c>
      <c r="H137" s="178"/>
    </row>
    <row r="138" spans="2:8">
      <c r="B138" s="186" t="s">
        <v>7940</v>
      </c>
      <c r="C138" s="187" t="s">
        <v>7941</v>
      </c>
      <c r="D138" s="188" t="s">
        <v>1845</v>
      </c>
      <c r="E138" s="4" t="s">
        <v>2536</v>
      </c>
      <c r="F138" s="189"/>
      <c r="G138" s="207"/>
      <c r="H138" s="178"/>
    </row>
    <row r="139" spans="2:8" ht="33">
      <c r="B139" s="186" t="s">
        <v>7942</v>
      </c>
      <c r="C139" s="187" t="s">
        <v>7943</v>
      </c>
      <c r="D139" s="188" t="s">
        <v>2013</v>
      </c>
      <c r="E139" s="4" t="s">
        <v>2536</v>
      </c>
      <c r="F139" s="189"/>
      <c r="G139" s="207"/>
      <c r="H139" s="178"/>
    </row>
    <row r="140" spans="2:8" ht="33">
      <c r="B140" s="186" t="s">
        <v>7944</v>
      </c>
      <c r="C140" s="187" t="s">
        <v>7945</v>
      </c>
      <c r="D140" s="188" t="s">
        <v>1845</v>
      </c>
      <c r="E140" s="4" t="s">
        <v>2536</v>
      </c>
      <c r="F140" s="189"/>
      <c r="G140" s="207"/>
      <c r="H140" s="178"/>
    </row>
    <row r="141" spans="2:8" ht="33">
      <c r="B141" s="186" t="s">
        <v>7946</v>
      </c>
      <c r="C141" s="187" t="s">
        <v>7947</v>
      </c>
      <c r="D141" s="188" t="s">
        <v>2698</v>
      </c>
      <c r="E141" s="4" t="s">
        <v>2536</v>
      </c>
      <c r="F141" s="189"/>
      <c r="G141" s="207"/>
      <c r="H141" s="178"/>
    </row>
    <row r="142" spans="2:8" ht="33">
      <c r="B142" s="186" t="s">
        <v>7948</v>
      </c>
      <c r="C142" s="187" t="s">
        <v>7949</v>
      </c>
      <c r="D142" s="188" t="s">
        <v>2013</v>
      </c>
      <c r="E142" s="4" t="s">
        <v>2536</v>
      </c>
      <c r="F142" s="189"/>
      <c r="G142" s="207"/>
      <c r="H142" s="178"/>
    </row>
    <row r="143" spans="2:8" ht="33">
      <c r="B143" s="186" t="s">
        <v>6548</v>
      </c>
      <c r="C143" s="187" t="s">
        <v>7950</v>
      </c>
      <c r="D143" s="188" t="s">
        <v>1911</v>
      </c>
      <c r="E143" s="4" t="s">
        <v>2536</v>
      </c>
      <c r="F143" s="189"/>
      <c r="G143" s="207"/>
      <c r="H143" s="178"/>
    </row>
    <row r="144" spans="2:8" ht="17.25" thickBot="1">
      <c r="B144" s="407" t="s">
        <v>7951</v>
      </c>
      <c r="C144" s="375" t="s">
        <v>7952</v>
      </c>
      <c r="D144" s="408" t="s">
        <v>5421</v>
      </c>
      <c r="E144" s="363" t="s">
        <v>2536</v>
      </c>
      <c r="F144" s="409"/>
      <c r="G144" s="245"/>
      <c r="H144" s="178"/>
    </row>
    <row r="145" spans="2:8" ht="20.100000000000001" customHeight="1" thickBot="1">
      <c r="B145" s="297" t="s">
        <v>7953</v>
      </c>
      <c r="C145" s="385"/>
      <c r="D145" s="386"/>
      <c r="E145" s="387"/>
      <c r="F145" s="387"/>
      <c r="G145" s="388"/>
      <c r="H145" s="178"/>
    </row>
    <row r="146" spans="2:8" ht="45">
      <c r="B146" s="274" t="s">
        <v>7954</v>
      </c>
      <c r="C146" s="275" t="s">
        <v>7955</v>
      </c>
      <c r="D146" s="271" t="s">
        <v>5421</v>
      </c>
      <c r="E146" s="205" t="s">
        <v>2536</v>
      </c>
      <c r="F146" s="256"/>
      <c r="G146" s="208" t="s">
        <v>7956</v>
      </c>
      <c r="H146" s="178"/>
    </row>
    <row r="147" spans="2:8" ht="30" customHeight="1">
      <c r="B147" s="186" t="s">
        <v>6556</v>
      </c>
      <c r="C147" s="187" t="s">
        <v>7957</v>
      </c>
      <c r="D147" s="188" t="s">
        <v>1845</v>
      </c>
      <c r="E147" s="4" t="s">
        <v>2536</v>
      </c>
      <c r="F147" s="189"/>
      <c r="G147" s="206" t="s">
        <v>7958</v>
      </c>
      <c r="H147" s="178"/>
    </row>
    <row r="148" spans="2:8">
      <c r="B148" s="186" t="s">
        <v>6559</v>
      </c>
      <c r="C148" s="187" t="s">
        <v>7959</v>
      </c>
      <c r="D148" s="188" t="s">
        <v>3816</v>
      </c>
      <c r="E148" s="4" t="s">
        <v>2536</v>
      </c>
      <c r="F148" s="189"/>
      <c r="G148" s="207"/>
      <c r="H148" s="178"/>
    </row>
    <row r="149" spans="2:8">
      <c r="B149" s="186" t="s">
        <v>6561</v>
      </c>
      <c r="C149" s="187" t="s">
        <v>7960</v>
      </c>
      <c r="D149" s="188" t="s">
        <v>1845</v>
      </c>
      <c r="E149" s="4" t="s">
        <v>2536</v>
      </c>
      <c r="F149" s="189"/>
      <c r="G149" s="207"/>
      <c r="H149" s="178"/>
    </row>
    <row r="150" spans="2:8" ht="33">
      <c r="B150" s="186" t="s">
        <v>7961</v>
      </c>
      <c r="C150" s="187" t="s">
        <v>7962</v>
      </c>
      <c r="D150" s="188" t="s">
        <v>1920</v>
      </c>
      <c r="E150" s="4" t="s">
        <v>2889</v>
      </c>
      <c r="F150" s="189"/>
      <c r="G150" s="207"/>
      <c r="H150" s="178"/>
    </row>
    <row r="151" spans="2:8">
      <c r="B151" s="186" t="s">
        <v>7963</v>
      </c>
      <c r="C151" s="187" t="s">
        <v>7964</v>
      </c>
      <c r="D151" s="188" t="s">
        <v>1845</v>
      </c>
      <c r="E151" s="4" t="s">
        <v>2536</v>
      </c>
      <c r="F151" s="189"/>
      <c r="G151" s="207"/>
      <c r="H151" s="178"/>
    </row>
    <row r="152" spans="2:8" ht="33">
      <c r="B152" s="186" t="s">
        <v>7965</v>
      </c>
      <c r="C152" s="187" t="s">
        <v>7966</v>
      </c>
      <c r="D152" s="188" t="s">
        <v>2013</v>
      </c>
      <c r="E152" s="4" t="s">
        <v>2536</v>
      </c>
      <c r="F152" s="189"/>
      <c r="G152" s="207"/>
      <c r="H152" s="178"/>
    </row>
    <row r="153" spans="2:8" ht="33">
      <c r="B153" s="186" t="s">
        <v>7967</v>
      </c>
      <c r="C153" s="187" t="s">
        <v>7968</v>
      </c>
      <c r="D153" s="188" t="s">
        <v>1845</v>
      </c>
      <c r="E153" s="4" t="s">
        <v>2536</v>
      </c>
      <c r="F153" s="189"/>
      <c r="G153" s="207"/>
      <c r="H153" s="178"/>
    </row>
    <row r="154" spans="2:8" ht="33">
      <c r="B154" s="186" t="s">
        <v>7969</v>
      </c>
      <c r="C154" s="187" t="s">
        <v>7970</v>
      </c>
      <c r="D154" s="188" t="s">
        <v>2698</v>
      </c>
      <c r="E154" s="4" t="s">
        <v>2536</v>
      </c>
      <c r="F154" s="189"/>
      <c r="G154" s="207"/>
      <c r="H154" s="178"/>
    </row>
    <row r="155" spans="2:8" ht="33">
      <c r="B155" s="186" t="s">
        <v>7971</v>
      </c>
      <c r="C155" s="187" t="s">
        <v>7972</v>
      </c>
      <c r="D155" s="188" t="s">
        <v>2013</v>
      </c>
      <c r="E155" s="4" t="s">
        <v>2536</v>
      </c>
      <c r="F155" s="189"/>
      <c r="G155" s="207"/>
      <c r="H155" s="178"/>
    </row>
    <row r="156" spans="2:8" ht="33">
      <c r="B156" s="186" t="s">
        <v>6575</v>
      </c>
      <c r="C156" s="187" t="s">
        <v>7973</v>
      </c>
      <c r="D156" s="188" t="s">
        <v>1911</v>
      </c>
      <c r="E156" s="4" t="s">
        <v>2536</v>
      </c>
      <c r="F156" s="189"/>
      <c r="G156" s="207"/>
      <c r="H156" s="178"/>
    </row>
    <row r="157" spans="2:8">
      <c r="B157" s="186" t="s">
        <v>7974</v>
      </c>
      <c r="C157" s="187" t="s">
        <v>7975</v>
      </c>
      <c r="D157" s="188" t="s">
        <v>5421</v>
      </c>
      <c r="E157" s="4" t="s">
        <v>2536</v>
      </c>
      <c r="F157" s="189"/>
      <c r="G157" s="207"/>
      <c r="H157" s="178"/>
    </row>
    <row r="158" spans="2:8" ht="33">
      <c r="B158" s="186" t="s">
        <v>7976</v>
      </c>
      <c r="C158" s="187" t="s">
        <v>7977</v>
      </c>
      <c r="D158" s="188" t="s">
        <v>1920</v>
      </c>
      <c r="E158" s="4" t="s">
        <v>2889</v>
      </c>
      <c r="F158" s="189"/>
      <c r="G158" s="207"/>
      <c r="H158" s="178"/>
    </row>
    <row r="159" spans="2:8">
      <c r="B159" s="186" t="s">
        <v>7978</v>
      </c>
      <c r="C159" s="187" t="s">
        <v>7979</v>
      </c>
      <c r="D159" s="188" t="s">
        <v>1845</v>
      </c>
      <c r="E159" s="4" t="s">
        <v>2536</v>
      </c>
      <c r="F159" s="189"/>
      <c r="G159" s="207"/>
      <c r="H159" s="178"/>
    </row>
    <row r="160" spans="2:8" ht="33">
      <c r="B160" s="186" t="s">
        <v>7980</v>
      </c>
      <c r="C160" s="187" t="s">
        <v>7981</v>
      </c>
      <c r="D160" s="188" t="s">
        <v>2013</v>
      </c>
      <c r="E160" s="4" t="s">
        <v>2536</v>
      </c>
      <c r="F160" s="189"/>
      <c r="G160" s="207"/>
      <c r="H160" s="178"/>
    </row>
    <row r="161" spans="2:8" ht="33">
      <c r="B161" s="186" t="s">
        <v>7982</v>
      </c>
      <c r="C161" s="187" t="s">
        <v>7983</v>
      </c>
      <c r="D161" s="188" t="s">
        <v>1845</v>
      </c>
      <c r="E161" s="4" t="s">
        <v>2536</v>
      </c>
      <c r="F161" s="189"/>
      <c r="G161" s="207"/>
      <c r="H161" s="178"/>
    </row>
    <row r="162" spans="2:8" ht="33">
      <c r="B162" s="186" t="s">
        <v>7984</v>
      </c>
      <c r="C162" s="187" t="s">
        <v>7985</v>
      </c>
      <c r="D162" s="188" t="s">
        <v>2698</v>
      </c>
      <c r="E162" s="4" t="s">
        <v>2536</v>
      </c>
      <c r="F162" s="189"/>
      <c r="G162" s="207"/>
      <c r="H162" s="178"/>
    </row>
    <row r="163" spans="2:8" ht="33">
      <c r="B163" s="186" t="s">
        <v>7986</v>
      </c>
      <c r="C163" s="187" t="s">
        <v>7987</v>
      </c>
      <c r="D163" s="188" t="s">
        <v>2013</v>
      </c>
      <c r="E163" s="4" t="s">
        <v>2536</v>
      </c>
      <c r="F163" s="189"/>
      <c r="G163" s="207"/>
      <c r="H163" s="178"/>
    </row>
    <row r="164" spans="2:8" ht="33">
      <c r="B164" s="186" t="s">
        <v>6591</v>
      </c>
      <c r="C164" s="187" t="s">
        <v>7988</v>
      </c>
      <c r="D164" s="188" t="s">
        <v>1911</v>
      </c>
      <c r="E164" s="4" t="s">
        <v>2536</v>
      </c>
      <c r="F164" s="189"/>
      <c r="G164" s="207"/>
      <c r="H164" s="178"/>
    </row>
    <row r="165" spans="2:8">
      <c r="B165" s="186" t="s">
        <v>7989</v>
      </c>
      <c r="C165" s="187" t="s">
        <v>7990</v>
      </c>
      <c r="D165" s="188" t="s">
        <v>5421</v>
      </c>
      <c r="E165" s="4" t="s">
        <v>2536</v>
      </c>
      <c r="F165" s="189"/>
      <c r="G165" s="207"/>
      <c r="H165" s="178"/>
    </row>
    <row r="166" spans="2:8" ht="33">
      <c r="B166" s="186" t="s">
        <v>7991</v>
      </c>
      <c r="C166" s="187" t="s">
        <v>7992</v>
      </c>
      <c r="D166" s="188" t="s">
        <v>1920</v>
      </c>
      <c r="E166" s="4" t="s">
        <v>2889</v>
      </c>
      <c r="F166" s="189"/>
      <c r="G166" s="207"/>
      <c r="H166" s="178"/>
    </row>
    <row r="167" spans="2:8">
      <c r="B167" s="186" t="s">
        <v>7993</v>
      </c>
      <c r="C167" s="187" t="s">
        <v>7994</v>
      </c>
      <c r="D167" s="188" t="s">
        <v>1845</v>
      </c>
      <c r="E167" s="4" t="s">
        <v>2536</v>
      </c>
      <c r="F167" s="189"/>
      <c r="G167" s="207"/>
      <c r="H167" s="178"/>
    </row>
    <row r="168" spans="2:8" ht="33">
      <c r="B168" s="186" t="s">
        <v>7995</v>
      </c>
      <c r="C168" s="187" t="s">
        <v>7996</v>
      </c>
      <c r="D168" s="188" t="s">
        <v>2013</v>
      </c>
      <c r="E168" s="4" t="s">
        <v>2536</v>
      </c>
      <c r="F168" s="189"/>
      <c r="G168" s="207"/>
      <c r="H168" s="178"/>
    </row>
    <row r="169" spans="2:8" ht="33">
      <c r="B169" s="186" t="s">
        <v>7997</v>
      </c>
      <c r="C169" s="187" t="s">
        <v>7998</v>
      </c>
      <c r="D169" s="188" t="s">
        <v>1845</v>
      </c>
      <c r="E169" s="4" t="s">
        <v>2536</v>
      </c>
      <c r="F169" s="189"/>
      <c r="G169" s="207"/>
      <c r="H169" s="178"/>
    </row>
    <row r="170" spans="2:8" ht="33">
      <c r="B170" s="186" t="s">
        <v>7999</v>
      </c>
      <c r="C170" s="187" t="s">
        <v>8000</v>
      </c>
      <c r="D170" s="188" t="s">
        <v>2698</v>
      </c>
      <c r="E170" s="4" t="s">
        <v>2536</v>
      </c>
      <c r="F170" s="189"/>
      <c r="G170" s="207"/>
      <c r="H170" s="178"/>
    </row>
    <row r="171" spans="2:8" ht="33">
      <c r="B171" s="186" t="s">
        <v>8001</v>
      </c>
      <c r="C171" s="187" t="s">
        <v>8002</v>
      </c>
      <c r="D171" s="188" t="s">
        <v>2013</v>
      </c>
      <c r="E171" s="4" t="s">
        <v>2536</v>
      </c>
      <c r="F171" s="189"/>
      <c r="G171" s="207"/>
      <c r="H171" s="178"/>
    </row>
    <row r="172" spans="2:8" ht="33">
      <c r="B172" s="186" t="s">
        <v>6607</v>
      </c>
      <c r="C172" s="187" t="s">
        <v>8003</v>
      </c>
      <c r="D172" s="188" t="s">
        <v>1911</v>
      </c>
      <c r="E172" s="4" t="s">
        <v>2536</v>
      </c>
      <c r="F172" s="189"/>
      <c r="G172" s="207"/>
      <c r="H172" s="178"/>
    </row>
    <row r="173" spans="2:8" ht="17.25" thickBot="1">
      <c r="B173" s="407" t="s">
        <v>8004</v>
      </c>
      <c r="C173" s="375" t="s">
        <v>8005</v>
      </c>
      <c r="D173" s="408" t="s">
        <v>5421</v>
      </c>
      <c r="E173" s="363" t="s">
        <v>2536</v>
      </c>
      <c r="F173" s="409"/>
      <c r="G173" s="245"/>
      <c r="H173" s="178"/>
    </row>
    <row r="174" spans="2:8" ht="20.100000000000001" customHeight="1" thickBot="1">
      <c r="B174" s="297" t="s">
        <v>8006</v>
      </c>
      <c r="C174" s="385"/>
      <c r="D174" s="386"/>
      <c r="E174" s="387"/>
      <c r="F174" s="387"/>
      <c r="G174" s="388"/>
      <c r="H174" s="178"/>
    </row>
    <row r="175" spans="2:8" ht="30" customHeight="1">
      <c r="B175" s="274" t="s">
        <v>8007</v>
      </c>
      <c r="C175" s="275" t="s">
        <v>8008</v>
      </c>
      <c r="D175" s="271" t="s">
        <v>5421</v>
      </c>
      <c r="E175" s="205" t="s">
        <v>2536</v>
      </c>
      <c r="F175" s="256"/>
      <c r="G175" s="400"/>
      <c r="H175" s="178"/>
    </row>
    <row r="176" spans="2:8">
      <c r="B176" s="186" t="s">
        <v>6614</v>
      </c>
      <c r="C176" s="187" t="s">
        <v>8009</v>
      </c>
      <c r="D176" s="188" t="s">
        <v>1845</v>
      </c>
      <c r="E176" s="4" t="s">
        <v>2536</v>
      </c>
      <c r="F176" s="189"/>
      <c r="G176" s="400"/>
      <c r="H176" s="178"/>
    </row>
    <row r="177" spans="2:8">
      <c r="B177" s="186" t="s">
        <v>6616</v>
      </c>
      <c r="C177" s="187" t="s">
        <v>8010</v>
      </c>
      <c r="D177" s="188" t="s">
        <v>3816</v>
      </c>
      <c r="E177" s="4" t="s">
        <v>2536</v>
      </c>
      <c r="F177" s="189"/>
      <c r="G177" s="400"/>
      <c r="H177" s="178"/>
    </row>
    <row r="178" spans="2:8">
      <c r="B178" s="186" t="s">
        <v>6618</v>
      </c>
      <c r="C178" s="187" t="s">
        <v>8011</v>
      </c>
      <c r="D178" s="188" t="s">
        <v>1845</v>
      </c>
      <c r="E178" s="4" t="s">
        <v>2536</v>
      </c>
      <c r="F178" s="189"/>
      <c r="G178" s="400"/>
      <c r="H178" s="178"/>
    </row>
    <row r="179" spans="2:8" ht="33">
      <c r="B179" s="186" t="s">
        <v>8012</v>
      </c>
      <c r="C179" s="187" t="s">
        <v>8013</v>
      </c>
      <c r="D179" s="188" t="s">
        <v>1920</v>
      </c>
      <c r="E179" s="4" t="s">
        <v>2889</v>
      </c>
      <c r="F179" s="189"/>
      <c r="G179" s="400"/>
      <c r="H179" s="178"/>
    </row>
    <row r="180" spans="2:8">
      <c r="B180" s="186" t="s">
        <v>8014</v>
      </c>
      <c r="C180" s="187" t="s">
        <v>8015</v>
      </c>
      <c r="D180" s="188" t="s">
        <v>1845</v>
      </c>
      <c r="E180" s="4" t="s">
        <v>2536</v>
      </c>
      <c r="F180" s="189"/>
      <c r="G180" s="400"/>
      <c r="H180" s="178"/>
    </row>
    <row r="181" spans="2:8" ht="33">
      <c r="B181" s="186" t="s">
        <v>8016</v>
      </c>
      <c r="C181" s="187" t="s">
        <v>8017</v>
      </c>
      <c r="D181" s="188" t="s">
        <v>2013</v>
      </c>
      <c r="E181" s="4" t="s">
        <v>2536</v>
      </c>
      <c r="F181" s="189"/>
      <c r="G181" s="400"/>
      <c r="H181" s="178"/>
    </row>
    <row r="182" spans="2:8" ht="33">
      <c r="B182" s="186" t="s">
        <v>8018</v>
      </c>
      <c r="C182" s="187" t="s">
        <v>8019</v>
      </c>
      <c r="D182" s="188" t="s">
        <v>1845</v>
      </c>
      <c r="E182" s="4" t="s">
        <v>2536</v>
      </c>
      <c r="F182" s="189"/>
      <c r="G182" s="400"/>
      <c r="H182" s="178"/>
    </row>
    <row r="183" spans="2:8" ht="33">
      <c r="B183" s="186" t="s">
        <v>8020</v>
      </c>
      <c r="C183" s="187" t="s">
        <v>8021</v>
      </c>
      <c r="D183" s="188" t="s">
        <v>2698</v>
      </c>
      <c r="E183" s="4" t="s">
        <v>2536</v>
      </c>
      <c r="F183" s="189"/>
      <c r="G183" s="400"/>
      <c r="H183" s="178"/>
    </row>
    <row r="184" spans="2:8" ht="33">
      <c r="B184" s="186" t="s">
        <v>8022</v>
      </c>
      <c r="C184" s="187" t="s">
        <v>8023</v>
      </c>
      <c r="D184" s="188" t="s">
        <v>2013</v>
      </c>
      <c r="E184" s="4" t="s">
        <v>2536</v>
      </c>
      <c r="F184" s="189"/>
      <c r="G184" s="400"/>
      <c r="H184" s="178"/>
    </row>
    <row r="185" spans="2:8" ht="33">
      <c r="B185" s="186" t="s">
        <v>6632</v>
      </c>
      <c r="C185" s="187" t="s">
        <v>8024</v>
      </c>
      <c r="D185" s="188" t="s">
        <v>1911</v>
      </c>
      <c r="E185" s="4" t="s">
        <v>2536</v>
      </c>
      <c r="F185" s="189"/>
      <c r="G185" s="400"/>
      <c r="H185" s="178"/>
    </row>
    <row r="186" spans="2:8">
      <c r="B186" s="186" t="s">
        <v>8025</v>
      </c>
      <c r="C186" s="187" t="s">
        <v>8026</v>
      </c>
      <c r="D186" s="188" t="s">
        <v>5421</v>
      </c>
      <c r="E186" s="4" t="s">
        <v>2536</v>
      </c>
      <c r="F186" s="189"/>
      <c r="G186" s="400"/>
      <c r="H186" s="178"/>
    </row>
    <row r="187" spans="2:8" ht="33">
      <c r="B187" s="186" t="s">
        <v>8027</v>
      </c>
      <c r="C187" s="187" t="s">
        <v>8028</v>
      </c>
      <c r="D187" s="188" t="s">
        <v>1920</v>
      </c>
      <c r="E187" s="4" t="s">
        <v>2889</v>
      </c>
      <c r="F187" s="189"/>
      <c r="G187" s="400"/>
      <c r="H187" s="178"/>
    </row>
    <row r="188" spans="2:8">
      <c r="B188" s="186" t="s">
        <v>8029</v>
      </c>
      <c r="C188" s="187" t="s">
        <v>8030</v>
      </c>
      <c r="D188" s="188" t="s">
        <v>1845</v>
      </c>
      <c r="E188" s="4" t="s">
        <v>2536</v>
      </c>
      <c r="F188" s="189"/>
      <c r="G188" s="400"/>
      <c r="H188" s="178"/>
    </row>
    <row r="189" spans="2:8" ht="33">
      <c r="B189" s="186" t="s">
        <v>8031</v>
      </c>
      <c r="C189" s="187" t="s">
        <v>8032</v>
      </c>
      <c r="D189" s="188" t="s">
        <v>2013</v>
      </c>
      <c r="E189" s="4" t="s">
        <v>2536</v>
      </c>
      <c r="F189" s="189"/>
      <c r="G189" s="400"/>
      <c r="H189" s="178"/>
    </row>
    <row r="190" spans="2:8" ht="33">
      <c r="B190" s="186" t="s">
        <v>8033</v>
      </c>
      <c r="C190" s="187" t="s">
        <v>8034</v>
      </c>
      <c r="D190" s="188" t="s">
        <v>1845</v>
      </c>
      <c r="E190" s="4" t="s">
        <v>2536</v>
      </c>
      <c r="F190" s="189"/>
      <c r="G190" s="400"/>
      <c r="H190" s="178"/>
    </row>
    <row r="191" spans="2:8" ht="33">
      <c r="B191" s="186" t="s">
        <v>8035</v>
      </c>
      <c r="C191" s="187" t="s">
        <v>8036</v>
      </c>
      <c r="D191" s="188" t="s">
        <v>2698</v>
      </c>
      <c r="E191" s="4" t="s">
        <v>2536</v>
      </c>
      <c r="F191" s="189"/>
      <c r="G191" s="400"/>
      <c r="H191" s="178"/>
    </row>
    <row r="192" spans="2:8" ht="33">
      <c r="B192" s="186" t="s">
        <v>8037</v>
      </c>
      <c r="C192" s="187" t="s">
        <v>8038</v>
      </c>
      <c r="D192" s="188" t="s">
        <v>2013</v>
      </c>
      <c r="E192" s="4" t="s">
        <v>2536</v>
      </c>
      <c r="F192" s="189"/>
      <c r="G192" s="400"/>
      <c r="H192" s="178"/>
    </row>
    <row r="193" spans="2:8" ht="33">
      <c r="B193" s="186" t="s">
        <v>6648</v>
      </c>
      <c r="C193" s="187" t="s">
        <v>8039</v>
      </c>
      <c r="D193" s="188" t="s">
        <v>1911</v>
      </c>
      <c r="E193" s="4" t="s">
        <v>2536</v>
      </c>
      <c r="F193" s="189"/>
      <c r="G193" s="400"/>
      <c r="H193" s="178"/>
    </row>
    <row r="194" spans="2:8">
      <c r="B194" s="186" t="s">
        <v>8040</v>
      </c>
      <c r="C194" s="187" t="s">
        <v>8041</v>
      </c>
      <c r="D194" s="188" t="s">
        <v>5421</v>
      </c>
      <c r="E194" s="4" t="s">
        <v>2536</v>
      </c>
      <c r="F194" s="189"/>
      <c r="G194" s="400"/>
      <c r="H194" s="178"/>
    </row>
    <row r="195" spans="2:8" ht="33">
      <c r="B195" s="186" t="s">
        <v>8042</v>
      </c>
      <c r="C195" s="187" t="s">
        <v>8043</v>
      </c>
      <c r="D195" s="188" t="s">
        <v>1920</v>
      </c>
      <c r="E195" s="4" t="s">
        <v>2889</v>
      </c>
      <c r="F195" s="189"/>
      <c r="G195" s="400"/>
      <c r="H195" s="178"/>
    </row>
    <row r="196" spans="2:8">
      <c r="B196" s="186" t="s">
        <v>8044</v>
      </c>
      <c r="C196" s="187" t="s">
        <v>8045</v>
      </c>
      <c r="D196" s="188" t="s">
        <v>1845</v>
      </c>
      <c r="E196" s="4" t="s">
        <v>2536</v>
      </c>
      <c r="F196" s="189"/>
      <c r="G196" s="400"/>
      <c r="H196" s="178"/>
    </row>
    <row r="197" spans="2:8" ht="33">
      <c r="B197" s="186" t="s">
        <v>8046</v>
      </c>
      <c r="C197" s="187" t="s">
        <v>8047</v>
      </c>
      <c r="D197" s="188" t="s">
        <v>2013</v>
      </c>
      <c r="E197" s="4" t="s">
        <v>2536</v>
      </c>
      <c r="F197" s="189"/>
      <c r="G197" s="400"/>
      <c r="H197" s="178"/>
    </row>
    <row r="198" spans="2:8" ht="33">
      <c r="B198" s="186" t="s">
        <v>8048</v>
      </c>
      <c r="C198" s="187" t="s">
        <v>8049</v>
      </c>
      <c r="D198" s="188" t="s">
        <v>1845</v>
      </c>
      <c r="E198" s="4" t="s">
        <v>2536</v>
      </c>
      <c r="F198" s="189"/>
      <c r="G198" s="400"/>
      <c r="H198" s="178"/>
    </row>
    <row r="199" spans="2:8" ht="33">
      <c r="B199" s="186" t="s">
        <v>8050</v>
      </c>
      <c r="C199" s="187" t="s">
        <v>8051</v>
      </c>
      <c r="D199" s="188" t="s">
        <v>2698</v>
      </c>
      <c r="E199" s="4" t="s">
        <v>2536</v>
      </c>
      <c r="F199" s="189"/>
      <c r="G199" s="400"/>
      <c r="H199" s="178"/>
    </row>
    <row r="200" spans="2:8" ht="33">
      <c r="B200" s="186" t="s">
        <v>8052</v>
      </c>
      <c r="C200" s="187" t="s">
        <v>8053</v>
      </c>
      <c r="D200" s="188" t="s">
        <v>2013</v>
      </c>
      <c r="E200" s="4" t="s">
        <v>2536</v>
      </c>
      <c r="F200" s="189"/>
      <c r="G200" s="400"/>
      <c r="H200" s="178"/>
    </row>
    <row r="201" spans="2:8" ht="33">
      <c r="B201" s="186" t="s">
        <v>6664</v>
      </c>
      <c r="C201" s="187" t="s">
        <v>8054</v>
      </c>
      <c r="D201" s="188" t="s">
        <v>1911</v>
      </c>
      <c r="E201" s="4" t="s">
        <v>2536</v>
      </c>
      <c r="F201" s="189"/>
      <c r="G201" s="400"/>
      <c r="H201" s="178"/>
    </row>
    <row r="202" spans="2:8" ht="17.25" thickBot="1">
      <c r="B202" s="407" t="s">
        <v>8055</v>
      </c>
      <c r="C202" s="375" t="s">
        <v>8056</v>
      </c>
      <c r="D202" s="408" t="s">
        <v>5421</v>
      </c>
      <c r="E202" s="363" t="s">
        <v>2536</v>
      </c>
      <c r="F202" s="409"/>
      <c r="G202" s="401"/>
      <c r="H202" s="178"/>
    </row>
    <row r="203" spans="2:8" ht="18">
      <c r="B203" s="358" t="s">
        <v>8057</v>
      </c>
      <c r="C203" s="410"/>
      <c r="D203" s="232"/>
      <c r="E203" s="200"/>
      <c r="F203" s="200"/>
      <c r="G203" s="311"/>
      <c r="H203" s="178"/>
    </row>
    <row r="204" spans="2:8" ht="18.75" thickBot="1">
      <c r="B204" s="411" t="s">
        <v>7671</v>
      </c>
      <c r="C204" s="412"/>
      <c r="D204" s="237"/>
      <c r="E204" s="238"/>
      <c r="F204" s="238"/>
      <c r="G204" s="263"/>
      <c r="H204" s="178"/>
    </row>
    <row r="205" spans="2:8" ht="20.100000000000001" customHeight="1" thickBot="1">
      <c r="B205" s="297" t="s">
        <v>7894</v>
      </c>
      <c r="C205" s="385"/>
      <c r="D205" s="386"/>
      <c r="E205" s="387"/>
      <c r="F205" s="387"/>
      <c r="G205" s="388"/>
      <c r="H205" s="178"/>
    </row>
    <row r="206" spans="2:8">
      <c r="B206" s="179" t="s">
        <v>6489</v>
      </c>
      <c r="C206" s="180" t="s">
        <v>8058</v>
      </c>
      <c r="D206" s="181" t="s">
        <v>1845</v>
      </c>
      <c r="E206" s="182" t="s">
        <v>2536</v>
      </c>
      <c r="F206" s="183"/>
      <c r="G206" s="246" t="s">
        <v>8059</v>
      </c>
      <c r="H206" s="178"/>
    </row>
    <row r="207" spans="2:8">
      <c r="B207" s="186" t="s">
        <v>6491</v>
      </c>
      <c r="C207" s="187" t="s">
        <v>8060</v>
      </c>
      <c r="D207" s="188" t="s">
        <v>3816</v>
      </c>
      <c r="E207" s="4" t="s">
        <v>2536</v>
      </c>
      <c r="F207" s="189"/>
      <c r="G207" s="207"/>
      <c r="H207" s="178"/>
    </row>
    <row r="208" spans="2:8">
      <c r="B208" s="186" t="s">
        <v>6494</v>
      </c>
      <c r="C208" s="187" t="s">
        <v>8061</v>
      </c>
      <c r="D208" s="188" t="s">
        <v>1845</v>
      </c>
      <c r="E208" s="4" t="s">
        <v>2536</v>
      </c>
      <c r="F208" s="189"/>
      <c r="G208" s="207"/>
      <c r="H208" s="178"/>
    </row>
    <row r="209" spans="2:8" ht="33">
      <c r="B209" s="186" t="s">
        <v>7901</v>
      </c>
      <c r="C209" s="187" t="s">
        <v>8062</v>
      </c>
      <c r="D209" s="188" t="s">
        <v>1920</v>
      </c>
      <c r="E209" s="4" t="s">
        <v>2889</v>
      </c>
      <c r="F209" s="189"/>
      <c r="G209" s="207"/>
      <c r="H209" s="178"/>
    </row>
    <row r="210" spans="2:8">
      <c r="B210" s="186" t="s">
        <v>7903</v>
      </c>
      <c r="C210" s="187" t="s">
        <v>8063</v>
      </c>
      <c r="D210" s="188" t="s">
        <v>1845</v>
      </c>
      <c r="E210" s="4" t="s">
        <v>2536</v>
      </c>
      <c r="F210" s="189"/>
      <c r="G210" s="207"/>
      <c r="H210" s="178"/>
    </row>
    <row r="211" spans="2:8" ht="33">
      <c r="B211" s="186" t="s">
        <v>7906</v>
      </c>
      <c r="C211" s="187" t="s">
        <v>8064</v>
      </c>
      <c r="D211" s="188" t="s">
        <v>2013</v>
      </c>
      <c r="E211" s="4" t="s">
        <v>2536</v>
      </c>
      <c r="F211" s="189"/>
      <c r="G211" s="207"/>
      <c r="H211" s="178"/>
    </row>
    <row r="212" spans="2:8" ht="33">
      <c r="B212" s="186" t="s">
        <v>7909</v>
      </c>
      <c r="C212" s="187" t="s">
        <v>8065</v>
      </c>
      <c r="D212" s="188" t="s">
        <v>1845</v>
      </c>
      <c r="E212" s="4" t="s">
        <v>2536</v>
      </c>
      <c r="F212" s="189"/>
      <c r="G212" s="207"/>
      <c r="H212" s="178"/>
    </row>
    <row r="213" spans="2:8" ht="33">
      <c r="B213" s="186" t="s">
        <v>7912</v>
      </c>
      <c r="C213" s="187" t="s">
        <v>8066</v>
      </c>
      <c r="D213" s="188" t="s">
        <v>2698</v>
      </c>
      <c r="E213" s="4" t="s">
        <v>2536</v>
      </c>
      <c r="F213" s="189"/>
      <c r="G213" s="207"/>
      <c r="H213" s="178"/>
    </row>
    <row r="214" spans="2:8" ht="33">
      <c r="B214" s="186" t="s">
        <v>7915</v>
      </c>
      <c r="C214" s="187" t="s">
        <v>8067</v>
      </c>
      <c r="D214" s="188" t="s">
        <v>2013</v>
      </c>
      <c r="E214" s="4" t="s">
        <v>2536</v>
      </c>
      <c r="F214" s="189"/>
      <c r="G214" s="207"/>
      <c r="H214" s="178"/>
    </row>
    <row r="215" spans="2:8" ht="33">
      <c r="B215" s="186" t="s">
        <v>6512</v>
      </c>
      <c r="C215" s="187" t="s">
        <v>8068</v>
      </c>
      <c r="D215" s="188" t="s">
        <v>1911</v>
      </c>
      <c r="E215" s="4" t="s">
        <v>2536</v>
      </c>
      <c r="F215" s="189"/>
      <c r="G215" s="207"/>
      <c r="H215" s="178"/>
    </row>
    <row r="216" spans="2:8">
      <c r="B216" s="186" t="s">
        <v>7920</v>
      </c>
      <c r="C216" s="187" t="s">
        <v>8069</v>
      </c>
      <c r="D216" s="188" t="s">
        <v>5421</v>
      </c>
      <c r="E216" s="4" t="s">
        <v>2536</v>
      </c>
      <c r="F216" s="189"/>
      <c r="G216" s="207"/>
      <c r="H216" s="178"/>
    </row>
    <row r="217" spans="2:8" ht="33">
      <c r="B217" s="186" t="s">
        <v>7923</v>
      </c>
      <c r="C217" s="187" t="s">
        <v>8070</v>
      </c>
      <c r="D217" s="188" t="s">
        <v>1920</v>
      </c>
      <c r="E217" s="4" t="s">
        <v>2889</v>
      </c>
      <c r="F217" s="189"/>
      <c r="G217" s="207"/>
      <c r="H217" s="178"/>
    </row>
    <row r="218" spans="2:8">
      <c r="B218" s="186" t="s">
        <v>7925</v>
      </c>
      <c r="C218" s="187" t="s">
        <v>8071</v>
      </c>
      <c r="D218" s="188" t="s">
        <v>1845</v>
      </c>
      <c r="E218" s="4" t="s">
        <v>2536</v>
      </c>
      <c r="F218" s="189"/>
      <c r="G218" s="207"/>
      <c r="H218" s="178"/>
    </row>
    <row r="219" spans="2:8" ht="33">
      <c r="B219" s="186" t="s">
        <v>7927</v>
      </c>
      <c r="C219" s="187" t="s">
        <v>8072</v>
      </c>
      <c r="D219" s="188" t="s">
        <v>2013</v>
      </c>
      <c r="E219" s="4" t="s">
        <v>2536</v>
      </c>
      <c r="F219" s="189"/>
      <c r="G219" s="207"/>
      <c r="H219" s="178"/>
    </row>
    <row r="220" spans="2:8" ht="33">
      <c r="B220" s="186" t="s">
        <v>7929</v>
      </c>
      <c r="C220" s="187" t="s">
        <v>8073</v>
      </c>
      <c r="D220" s="188" t="s">
        <v>1845</v>
      </c>
      <c r="E220" s="4" t="s">
        <v>2536</v>
      </c>
      <c r="F220" s="189"/>
      <c r="G220" s="207"/>
      <c r="H220" s="178"/>
    </row>
    <row r="221" spans="2:8" ht="33">
      <c r="B221" s="186" t="s">
        <v>7931</v>
      </c>
      <c r="C221" s="187" t="s">
        <v>8074</v>
      </c>
      <c r="D221" s="188" t="s">
        <v>2698</v>
      </c>
      <c r="E221" s="4" t="s">
        <v>2536</v>
      </c>
      <c r="F221" s="189"/>
      <c r="G221" s="207"/>
      <c r="H221" s="178"/>
    </row>
    <row r="222" spans="2:8" ht="33">
      <c r="B222" s="186" t="s">
        <v>7933</v>
      </c>
      <c r="C222" s="187" t="s">
        <v>8075</v>
      </c>
      <c r="D222" s="188" t="s">
        <v>2013</v>
      </c>
      <c r="E222" s="4" t="s">
        <v>2536</v>
      </c>
      <c r="F222" s="189"/>
      <c r="G222" s="207"/>
      <c r="H222" s="178"/>
    </row>
    <row r="223" spans="2:8" ht="33">
      <c r="B223" s="186" t="s">
        <v>6531</v>
      </c>
      <c r="C223" s="187" t="s">
        <v>8076</v>
      </c>
      <c r="D223" s="188" t="s">
        <v>1911</v>
      </c>
      <c r="E223" s="4" t="s">
        <v>2536</v>
      </c>
      <c r="F223" s="189"/>
      <c r="G223" s="207"/>
      <c r="H223" s="178"/>
    </row>
    <row r="224" spans="2:8">
      <c r="B224" s="186" t="s">
        <v>7936</v>
      </c>
      <c r="C224" s="187" t="s">
        <v>8077</v>
      </c>
      <c r="D224" s="188" t="s">
        <v>5421</v>
      </c>
      <c r="E224" s="4" t="s">
        <v>2536</v>
      </c>
      <c r="F224" s="189"/>
      <c r="G224" s="207"/>
      <c r="H224" s="178"/>
    </row>
    <row r="225" spans="2:8" ht="33">
      <c r="B225" s="186" t="s">
        <v>7938</v>
      </c>
      <c r="C225" s="187" t="s">
        <v>8078</v>
      </c>
      <c r="D225" s="188" t="s">
        <v>1920</v>
      </c>
      <c r="E225" s="4" t="s">
        <v>2889</v>
      </c>
      <c r="F225" s="189"/>
      <c r="G225" s="207"/>
      <c r="H225" s="178"/>
    </row>
    <row r="226" spans="2:8">
      <c r="B226" s="186" t="s">
        <v>7940</v>
      </c>
      <c r="C226" s="187" t="s">
        <v>8079</v>
      </c>
      <c r="D226" s="188" t="s">
        <v>1845</v>
      </c>
      <c r="E226" s="4" t="s">
        <v>2536</v>
      </c>
      <c r="F226" s="189"/>
      <c r="G226" s="207"/>
      <c r="H226" s="178"/>
    </row>
    <row r="227" spans="2:8" ht="33">
      <c r="B227" s="186" t="s">
        <v>7942</v>
      </c>
      <c r="C227" s="187" t="s">
        <v>8080</v>
      </c>
      <c r="D227" s="188" t="s">
        <v>2013</v>
      </c>
      <c r="E227" s="4" t="s">
        <v>2536</v>
      </c>
      <c r="F227" s="189"/>
      <c r="G227" s="207"/>
      <c r="H227" s="178"/>
    </row>
    <row r="228" spans="2:8" ht="33">
      <c r="B228" s="186" t="s">
        <v>7944</v>
      </c>
      <c r="C228" s="187" t="s">
        <v>8081</v>
      </c>
      <c r="D228" s="188" t="s">
        <v>1845</v>
      </c>
      <c r="E228" s="4" t="s">
        <v>2536</v>
      </c>
      <c r="F228" s="189"/>
      <c r="G228" s="207"/>
      <c r="H228" s="178"/>
    </row>
    <row r="229" spans="2:8" ht="33">
      <c r="B229" s="186" t="s">
        <v>7946</v>
      </c>
      <c r="C229" s="187" t="s">
        <v>8082</v>
      </c>
      <c r="D229" s="188" t="s">
        <v>2698</v>
      </c>
      <c r="E229" s="4" t="s">
        <v>2536</v>
      </c>
      <c r="F229" s="189"/>
      <c r="G229" s="207"/>
      <c r="H229" s="178"/>
    </row>
    <row r="230" spans="2:8" ht="33">
      <c r="B230" s="186" t="s">
        <v>7948</v>
      </c>
      <c r="C230" s="187" t="s">
        <v>8083</v>
      </c>
      <c r="D230" s="188" t="s">
        <v>2013</v>
      </c>
      <c r="E230" s="4" t="s">
        <v>2536</v>
      </c>
      <c r="F230" s="189"/>
      <c r="G230" s="207"/>
      <c r="H230" s="178"/>
    </row>
    <row r="231" spans="2:8" ht="33">
      <c r="B231" s="186" t="s">
        <v>6548</v>
      </c>
      <c r="C231" s="187" t="s">
        <v>8084</v>
      </c>
      <c r="D231" s="188" t="s">
        <v>1911</v>
      </c>
      <c r="E231" s="4" t="s">
        <v>2536</v>
      </c>
      <c r="F231" s="189"/>
      <c r="G231" s="207"/>
      <c r="H231" s="178"/>
    </row>
    <row r="232" spans="2:8" ht="17.25" thickBot="1">
      <c r="B232" s="407" t="s">
        <v>7951</v>
      </c>
      <c r="C232" s="375" t="s">
        <v>8085</v>
      </c>
      <c r="D232" s="408" t="s">
        <v>5421</v>
      </c>
      <c r="E232" s="363" t="s">
        <v>2536</v>
      </c>
      <c r="F232" s="409"/>
      <c r="G232" s="245"/>
      <c r="H232" s="178"/>
    </row>
    <row r="233" spans="2:8" ht="20.100000000000001" customHeight="1" thickBot="1">
      <c r="B233" s="297" t="s">
        <v>7953</v>
      </c>
      <c r="C233" s="385"/>
      <c r="D233" s="386"/>
      <c r="E233" s="387"/>
      <c r="F233" s="387"/>
      <c r="G233" s="388"/>
      <c r="H233" s="178"/>
    </row>
    <row r="234" spans="2:8">
      <c r="B234" s="274" t="s">
        <v>7954</v>
      </c>
      <c r="C234" s="275" t="s">
        <v>8086</v>
      </c>
      <c r="D234" s="271" t="s">
        <v>5421</v>
      </c>
      <c r="E234" s="205" t="s">
        <v>2536</v>
      </c>
      <c r="F234" s="256"/>
      <c r="G234" s="207"/>
      <c r="H234" s="178"/>
    </row>
    <row r="235" spans="2:8">
      <c r="B235" s="186" t="s">
        <v>6556</v>
      </c>
      <c r="C235" s="187" t="s">
        <v>8087</v>
      </c>
      <c r="D235" s="188" t="s">
        <v>1845</v>
      </c>
      <c r="E235" s="4" t="s">
        <v>2536</v>
      </c>
      <c r="F235" s="189"/>
      <c r="G235" s="207"/>
      <c r="H235" s="178"/>
    </row>
    <row r="236" spans="2:8">
      <c r="B236" s="186" t="s">
        <v>6559</v>
      </c>
      <c r="C236" s="187" t="s">
        <v>8088</v>
      </c>
      <c r="D236" s="188" t="s">
        <v>3816</v>
      </c>
      <c r="E236" s="4" t="s">
        <v>2536</v>
      </c>
      <c r="F236" s="189"/>
      <c r="G236" s="207"/>
      <c r="H236" s="178"/>
    </row>
    <row r="237" spans="2:8">
      <c r="B237" s="186" t="s">
        <v>6561</v>
      </c>
      <c r="C237" s="187" t="s">
        <v>8089</v>
      </c>
      <c r="D237" s="188" t="s">
        <v>1845</v>
      </c>
      <c r="E237" s="4" t="s">
        <v>2536</v>
      </c>
      <c r="F237" s="189"/>
      <c r="G237" s="207"/>
      <c r="H237" s="178"/>
    </row>
    <row r="238" spans="2:8" ht="33">
      <c r="B238" s="186" t="s">
        <v>7961</v>
      </c>
      <c r="C238" s="187" t="s">
        <v>8090</v>
      </c>
      <c r="D238" s="188" t="s">
        <v>1920</v>
      </c>
      <c r="E238" s="4" t="s">
        <v>2889</v>
      </c>
      <c r="F238" s="189"/>
      <c r="G238" s="207"/>
      <c r="H238" s="178"/>
    </row>
    <row r="239" spans="2:8">
      <c r="B239" s="186" t="s">
        <v>7963</v>
      </c>
      <c r="C239" s="187" t="s">
        <v>8091</v>
      </c>
      <c r="D239" s="188" t="s">
        <v>1845</v>
      </c>
      <c r="E239" s="4" t="s">
        <v>2536</v>
      </c>
      <c r="F239" s="189"/>
      <c r="G239" s="207"/>
      <c r="H239" s="178"/>
    </row>
    <row r="240" spans="2:8" ht="33">
      <c r="B240" s="186" t="s">
        <v>7965</v>
      </c>
      <c r="C240" s="187" t="s">
        <v>8092</v>
      </c>
      <c r="D240" s="188" t="s">
        <v>2013</v>
      </c>
      <c r="E240" s="4" t="s">
        <v>2536</v>
      </c>
      <c r="F240" s="189"/>
      <c r="G240" s="207"/>
      <c r="H240" s="178"/>
    </row>
    <row r="241" spans="2:8" ht="33">
      <c r="B241" s="186" t="s">
        <v>7967</v>
      </c>
      <c r="C241" s="187" t="s">
        <v>8093</v>
      </c>
      <c r="D241" s="188" t="s">
        <v>1845</v>
      </c>
      <c r="E241" s="4" t="s">
        <v>2536</v>
      </c>
      <c r="F241" s="189"/>
      <c r="G241" s="207"/>
      <c r="H241" s="178"/>
    </row>
    <row r="242" spans="2:8" ht="33">
      <c r="B242" s="186" t="s">
        <v>7969</v>
      </c>
      <c r="C242" s="187" t="s">
        <v>8094</v>
      </c>
      <c r="D242" s="188" t="s">
        <v>2698</v>
      </c>
      <c r="E242" s="4" t="s">
        <v>2536</v>
      </c>
      <c r="F242" s="189"/>
      <c r="G242" s="207"/>
      <c r="H242" s="178"/>
    </row>
    <row r="243" spans="2:8" ht="33">
      <c r="B243" s="186" t="s">
        <v>7971</v>
      </c>
      <c r="C243" s="187" t="s">
        <v>8095</v>
      </c>
      <c r="D243" s="188" t="s">
        <v>2013</v>
      </c>
      <c r="E243" s="4" t="s">
        <v>2536</v>
      </c>
      <c r="F243" s="189"/>
      <c r="G243" s="207"/>
      <c r="H243" s="178"/>
    </row>
    <row r="244" spans="2:8" ht="33">
      <c r="B244" s="186" t="s">
        <v>6575</v>
      </c>
      <c r="C244" s="187" t="s">
        <v>8096</v>
      </c>
      <c r="D244" s="188" t="s">
        <v>1911</v>
      </c>
      <c r="E244" s="4" t="s">
        <v>2536</v>
      </c>
      <c r="F244" s="189"/>
      <c r="G244" s="207"/>
      <c r="H244" s="178"/>
    </row>
    <row r="245" spans="2:8">
      <c r="B245" s="186" t="s">
        <v>7974</v>
      </c>
      <c r="C245" s="187" t="s">
        <v>8097</v>
      </c>
      <c r="D245" s="188" t="s">
        <v>5421</v>
      </c>
      <c r="E245" s="4" t="s">
        <v>2536</v>
      </c>
      <c r="F245" s="189"/>
      <c r="G245" s="207"/>
      <c r="H245" s="178"/>
    </row>
    <row r="246" spans="2:8" ht="33">
      <c r="B246" s="186" t="s">
        <v>7976</v>
      </c>
      <c r="C246" s="187" t="s">
        <v>8098</v>
      </c>
      <c r="D246" s="188" t="s">
        <v>1920</v>
      </c>
      <c r="E246" s="4" t="s">
        <v>2889</v>
      </c>
      <c r="F246" s="189"/>
      <c r="G246" s="207"/>
      <c r="H246" s="178"/>
    </row>
    <row r="247" spans="2:8">
      <c r="B247" s="186" t="s">
        <v>7978</v>
      </c>
      <c r="C247" s="187" t="s">
        <v>8099</v>
      </c>
      <c r="D247" s="188" t="s">
        <v>1845</v>
      </c>
      <c r="E247" s="4" t="s">
        <v>2536</v>
      </c>
      <c r="F247" s="189"/>
      <c r="G247" s="207"/>
      <c r="H247" s="178"/>
    </row>
    <row r="248" spans="2:8" ht="33">
      <c r="B248" s="186" t="s">
        <v>7980</v>
      </c>
      <c r="C248" s="187" t="s">
        <v>8100</v>
      </c>
      <c r="D248" s="188" t="s">
        <v>2013</v>
      </c>
      <c r="E248" s="4" t="s">
        <v>2536</v>
      </c>
      <c r="F248" s="189"/>
      <c r="G248" s="207"/>
      <c r="H248" s="178"/>
    </row>
    <row r="249" spans="2:8" ht="33">
      <c r="B249" s="186" t="s">
        <v>7982</v>
      </c>
      <c r="C249" s="187" t="s">
        <v>8101</v>
      </c>
      <c r="D249" s="188" t="s">
        <v>1845</v>
      </c>
      <c r="E249" s="4" t="s">
        <v>2536</v>
      </c>
      <c r="F249" s="189"/>
      <c r="G249" s="207"/>
      <c r="H249" s="178"/>
    </row>
    <row r="250" spans="2:8" ht="33">
      <c r="B250" s="186" t="s">
        <v>7984</v>
      </c>
      <c r="C250" s="187" t="s">
        <v>8102</v>
      </c>
      <c r="D250" s="188" t="s">
        <v>2698</v>
      </c>
      <c r="E250" s="4" t="s">
        <v>2536</v>
      </c>
      <c r="F250" s="189"/>
      <c r="G250" s="207"/>
      <c r="H250" s="178"/>
    </row>
    <row r="251" spans="2:8" ht="33">
      <c r="B251" s="186" t="s">
        <v>7986</v>
      </c>
      <c r="C251" s="187" t="s">
        <v>8103</v>
      </c>
      <c r="D251" s="188" t="s">
        <v>2013</v>
      </c>
      <c r="E251" s="4" t="s">
        <v>2536</v>
      </c>
      <c r="F251" s="189"/>
      <c r="G251" s="207"/>
      <c r="H251" s="178"/>
    </row>
    <row r="252" spans="2:8" ht="33">
      <c r="B252" s="186" t="s">
        <v>6591</v>
      </c>
      <c r="C252" s="187" t="s">
        <v>8104</v>
      </c>
      <c r="D252" s="188" t="s">
        <v>1911</v>
      </c>
      <c r="E252" s="4" t="s">
        <v>2536</v>
      </c>
      <c r="F252" s="189"/>
      <c r="G252" s="207"/>
      <c r="H252" s="178"/>
    </row>
    <row r="253" spans="2:8">
      <c r="B253" s="186" t="s">
        <v>7989</v>
      </c>
      <c r="C253" s="187" t="s">
        <v>8105</v>
      </c>
      <c r="D253" s="188" t="s">
        <v>5421</v>
      </c>
      <c r="E253" s="4" t="s">
        <v>2536</v>
      </c>
      <c r="F253" s="189"/>
      <c r="G253" s="207"/>
      <c r="H253" s="178"/>
    </row>
    <row r="254" spans="2:8" ht="33">
      <c r="B254" s="186" t="s">
        <v>7991</v>
      </c>
      <c r="C254" s="187" t="s">
        <v>8106</v>
      </c>
      <c r="D254" s="188" t="s">
        <v>1920</v>
      </c>
      <c r="E254" s="4" t="s">
        <v>2889</v>
      </c>
      <c r="F254" s="189"/>
      <c r="G254" s="207"/>
      <c r="H254" s="178"/>
    </row>
    <row r="255" spans="2:8">
      <c r="B255" s="186" t="s">
        <v>7993</v>
      </c>
      <c r="C255" s="187" t="s">
        <v>8107</v>
      </c>
      <c r="D255" s="188" t="s">
        <v>1845</v>
      </c>
      <c r="E255" s="4" t="s">
        <v>2536</v>
      </c>
      <c r="F255" s="189"/>
      <c r="G255" s="207"/>
      <c r="H255" s="178"/>
    </row>
    <row r="256" spans="2:8" ht="33">
      <c r="B256" s="186" t="s">
        <v>7995</v>
      </c>
      <c r="C256" s="187" t="s">
        <v>8108</v>
      </c>
      <c r="D256" s="188" t="s">
        <v>2013</v>
      </c>
      <c r="E256" s="4" t="s">
        <v>2536</v>
      </c>
      <c r="F256" s="189"/>
      <c r="G256" s="207"/>
      <c r="H256" s="178"/>
    </row>
    <row r="257" spans="2:8" ht="33">
      <c r="B257" s="186" t="s">
        <v>7997</v>
      </c>
      <c r="C257" s="187" t="s">
        <v>8109</v>
      </c>
      <c r="D257" s="188" t="s">
        <v>1845</v>
      </c>
      <c r="E257" s="4" t="s">
        <v>2536</v>
      </c>
      <c r="F257" s="189"/>
      <c r="G257" s="207"/>
      <c r="H257" s="178"/>
    </row>
    <row r="258" spans="2:8" ht="33">
      <c r="B258" s="186" t="s">
        <v>7999</v>
      </c>
      <c r="C258" s="187" t="s">
        <v>8110</v>
      </c>
      <c r="D258" s="188" t="s">
        <v>2698</v>
      </c>
      <c r="E258" s="4" t="s">
        <v>2536</v>
      </c>
      <c r="F258" s="189"/>
      <c r="G258" s="207"/>
      <c r="H258" s="178"/>
    </row>
    <row r="259" spans="2:8" ht="33">
      <c r="B259" s="186" t="s">
        <v>8001</v>
      </c>
      <c r="C259" s="187" t="s">
        <v>8111</v>
      </c>
      <c r="D259" s="188" t="s">
        <v>2013</v>
      </c>
      <c r="E259" s="4" t="s">
        <v>2536</v>
      </c>
      <c r="F259" s="189"/>
      <c r="G259" s="207"/>
      <c r="H259" s="178"/>
    </row>
    <row r="260" spans="2:8" ht="33">
      <c r="B260" s="186" t="s">
        <v>6607</v>
      </c>
      <c r="C260" s="187" t="s">
        <v>8112</v>
      </c>
      <c r="D260" s="188" t="s">
        <v>1911</v>
      </c>
      <c r="E260" s="4" t="s">
        <v>2536</v>
      </c>
      <c r="F260" s="189"/>
      <c r="G260" s="207"/>
      <c r="H260" s="178"/>
    </row>
    <row r="261" spans="2:8" ht="17.25" thickBot="1">
      <c r="B261" s="407" t="s">
        <v>8004</v>
      </c>
      <c r="C261" s="375" t="s">
        <v>8113</v>
      </c>
      <c r="D261" s="408" t="s">
        <v>5421</v>
      </c>
      <c r="E261" s="363" t="s">
        <v>2536</v>
      </c>
      <c r="F261" s="409"/>
      <c r="G261" s="245"/>
      <c r="H261" s="178"/>
    </row>
    <row r="262" spans="2:8" ht="20.100000000000001" customHeight="1" thickBot="1">
      <c r="B262" s="297" t="s">
        <v>8006</v>
      </c>
      <c r="C262" s="385"/>
      <c r="D262" s="386"/>
      <c r="E262" s="387"/>
      <c r="F262" s="387"/>
      <c r="G262" s="388"/>
      <c r="H262" s="178"/>
    </row>
    <row r="263" spans="2:8">
      <c r="B263" s="274" t="s">
        <v>8007</v>
      </c>
      <c r="C263" s="275" t="s">
        <v>8114</v>
      </c>
      <c r="D263" s="271" t="s">
        <v>5421</v>
      </c>
      <c r="E263" s="205" t="s">
        <v>2536</v>
      </c>
      <c r="F263" s="256"/>
      <c r="G263" s="207"/>
      <c r="H263" s="178"/>
    </row>
    <row r="264" spans="2:8">
      <c r="B264" s="186" t="s">
        <v>6614</v>
      </c>
      <c r="C264" s="187" t="s">
        <v>8115</v>
      </c>
      <c r="D264" s="188" t="s">
        <v>1845</v>
      </c>
      <c r="E264" s="4" t="s">
        <v>2536</v>
      </c>
      <c r="F264" s="189"/>
      <c r="G264" s="207"/>
      <c r="H264" s="178"/>
    </row>
    <row r="265" spans="2:8">
      <c r="B265" s="186" t="s">
        <v>6616</v>
      </c>
      <c r="C265" s="187" t="s">
        <v>8116</v>
      </c>
      <c r="D265" s="188" t="s">
        <v>3816</v>
      </c>
      <c r="E265" s="4" t="s">
        <v>2536</v>
      </c>
      <c r="F265" s="189"/>
      <c r="G265" s="207"/>
      <c r="H265" s="178"/>
    </row>
    <row r="266" spans="2:8">
      <c r="B266" s="186" t="s">
        <v>6618</v>
      </c>
      <c r="C266" s="187" t="s">
        <v>8117</v>
      </c>
      <c r="D266" s="188" t="s">
        <v>1845</v>
      </c>
      <c r="E266" s="4" t="s">
        <v>2536</v>
      </c>
      <c r="F266" s="189"/>
      <c r="G266" s="207"/>
      <c r="H266" s="178"/>
    </row>
    <row r="267" spans="2:8" ht="33">
      <c r="B267" s="186" t="s">
        <v>8012</v>
      </c>
      <c r="C267" s="187" t="s">
        <v>8118</v>
      </c>
      <c r="D267" s="188" t="s">
        <v>1920</v>
      </c>
      <c r="E267" s="4" t="s">
        <v>2889</v>
      </c>
      <c r="F267" s="189"/>
      <c r="G267" s="207"/>
      <c r="H267" s="178"/>
    </row>
    <row r="268" spans="2:8">
      <c r="B268" s="186" t="s">
        <v>8014</v>
      </c>
      <c r="C268" s="187" t="s">
        <v>8119</v>
      </c>
      <c r="D268" s="188" t="s">
        <v>1845</v>
      </c>
      <c r="E268" s="4" t="s">
        <v>2536</v>
      </c>
      <c r="F268" s="189"/>
      <c r="G268" s="207"/>
      <c r="H268" s="178"/>
    </row>
    <row r="269" spans="2:8" ht="33">
      <c r="B269" s="186" t="s">
        <v>8016</v>
      </c>
      <c r="C269" s="187" t="s">
        <v>8120</v>
      </c>
      <c r="D269" s="188" t="s">
        <v>2013</v>
      </c>
      <c r="E269" s="4" t="s">
        <v>2536</v>
      </c>
      <c r="F269" s="189"/>
      <c r="G269" s="207"/>
      <c r="H269" s="178"/>
    </row>
    <row r="270" spans="2:8" ht="33">
      <c r="B270" s="186" t="s">
        <v>8018</v>
      </c>
      <c r="C270" s="187" t="s">
        <v>8121</v>
      </c>
      <c r="D270" s="188" t="s">
        <v>1845</v>
      </c>
      <c r="E270" s="4" t="s">
        <v>2536</v>
      </c>
      <c r="F270" s="189"/>
      <c r="G270" s="207"/>
      <c r="H270" s="178"/>
    </row>
    <row r="271" spans="2:8" ht="33">
      <c r="B271" s="186" t="s">
        <v>8020</v>
      </c>
      <c r="C271" s="187" t="s">
        <v>8122</v>
      </c>
      <c r="D271" s="188" t="s">
        <v>2698</v>
      </c>
      <c r="E271" s="4" t="s">
        <v>2536</v>
      </c>
      <c r="F271" s="189"/>
      <c r="G271" s="207"/>
      <c r="H271" s="178"/>
    </row>
    <row r="272" spans="2:8" ht="33">
      <c r="B272" s="186" t="s">
        <v>8022</v>
      </c>
      <c r="C272" s="187" t="s">
        <v>8123</v>
      </c>
      <c r="D272" s="188" t="s">
        <v>2013</v>
      </c>
      <c r="E272" s="4" t="s">
        <v>2536</v>
      </c>
      <c r="F272" s="189"/>
      <c r="G272" s="207"/>
      <c r="H272" s="178"/>
    </row>
    <row r="273" spans="2:8" ht="33">
      <c r="B273" s="186" t="s">
        <v>6632</v>
      </c>
      <c r="C273" s="187" t="s">
        <v>8124</v>
      </c>
      <c r="D273" s="188" t="s">
        <v>1911</v>
      </c>
      <c r="E273" s="4" t="s">
        <v>2536</v>
      </c>
      <c r="F273" s="189"/>
      <c r="G273" s="207"/>
      <c r="H273" s="178"/>
    </row>
    <row r="274" spans="2:8">
      <c r="B274" s="186" t="s">
        <v>8025</v>
      </c>
      <c r="C274" s="187" t="s">
        <v>8125</v>
      </c>
      <c r="D274" s="188" t="s">
        <v>5421</v>
      </c>
      <c r="E274" s="4" t="s">
        <v>2536</v>
      </c>
      <c r="F274" s="189"/>
      <c r="G274" s="207"/>
      <c r="H274" s="178"/>
    </row>
    <row r="275" spans="2:8" ht="33">
      <c r="B275" s="186" t="s">
        <v>8027</v>
      </c>
      <c r="C275" s="187" t="s">
        <v>8126</v>
      </c>
      <c r="D275" s="188" t="s">
        <v>1920</v>
      </c>
      <c r="E275" s="4" t="s">
        <v>2889</v>
      </c>
      <c r="F275" s="189"/>
      <c r="G275" s="207"/>
      <c r="H275" s="178"/>
    </row>
    <row r="276" spans="2:8">
      <c r="B276" s="186" t="s">
        <v>8029</v>
      </c>
      <c r="C276" s="187" t="s">
        <v>8127</v>
      </c>
      <c r="D276" s="188" t="s">
        <v>1845</v>
      </c>
      <c r="E276" s="4" t="s">
        <v>2536</v>
      </c>
      <c r="F276" s="189"/>
      <c r="G276" s="207"/>
      <c r="H276" s="178"/>
    </row>
    <row r="277" spans="2:8" ht="33">
      <c r="B277" s="186" t="s">
        <v>8031</v>
      </c>
      <c r="C277" s="187" t="s">
        <v>8128</v>
      </c>
      <c r="D277" s="188" t="s">
        <v>2013</v>
      </c>
      <c r="E277" s="4" t="s">
        <v>2536</v>
      </c>
      <c r="F277" s="189"/>
      <c r="G277" s="207"/>
      <c r="H277" s="178"/>
    </row>
    <row r="278" spans="2:8" ht="33">
      <c r="B278" s="186" t="s">
        <v>8033</v>
      </c>
      <c r="C278" s="187" t="s">
        <v>8129</v>
      </c>
      <c r="D278" s="188" t="s">
        <v>1845</v>
      </c>
      <c r="E278" s="4" t="s">
        <v>2536</v>
      </c>
      <c r="F278" s="189"/>
      <c r="G278" s="207"/>
      <c r="H278" s="178"/>
    </row>
    <row r="279" spans="2:8" ht="33">
      <c r="B279" s="186" t="s">
        <v>8035</v>
      </c>
      <c r="C279" s="187" t="s">
        <v>8130</v>
      </c>
      <c r="D279" s="188" t="s">
        <v>2698</v>
      </c>
      <c r="E279" s="4" t="s">
        <v>2536</v>
      </c>
      <c r="F279" s="189"/>
      <c r="G279" s="207"/>
      <c r="H279" s="178"/>
    </row>
    <row r="280" spans="2:8" ht="33">
      <c r="B280" s="186" t="s">
        <v>8037</v>
      </c>
      <c r="C280" s="187" t="s">
        <v>8131</v>
      </c>
      <c r="D280" s="188" t="s">
        <v>2013</v>
      </c>
      <c r="E280" s="4" t="s">
        <v>2536</v>
      </c>
      <c r="F280" s="189"/>
      <c r="G280" s="207"/>
      <c r="H280" s="178"/>
    </row>
    <row r="281" spans="2:8" ht="33">
      <c r="B281" s="186" t="s">
        <v>6648</v>
      </c>
      <c r="C281" s="187" t="s">
        <v>8132</v>
      </c>
      <c r="D281" s="188" t="s">
        <v>1911</v>
      </c>
      <c r="E281" s="4" t="s">
        <v>2536</v>
      </c>
      <c r="F281" s="189"/>
      <c r="G281" s="207"/>
      <c r="H281" s="178"/>
    </row>
    <row r="282" spans="2:8">
      <c r="B282" s="186" t="s">
        <v>8040</v>
      </c>
      <c r="C282" s="187" t="s">
        <v>8133</v>
      </c>
      <c r="D282" s="188" t="s">
        <v>5421</v>
      </c>
      <c r="E282" s="4" t="s">
        <v>2536</v>
      </c>
      <c r="F282" s="189"/>
      <c r="G282" s="207"/>
      <c r="H282" s="178"/>
    </row>
    <row r="283" spans="2:8" ht="33">
      <c r="B283" s="186" t="s">
        <v>8042</v>
      </c>
      <c r="C283" s="187" t="s">
        <v>8134</v>
      </c>
      <c r="D283" s="188" t="s">
        <v>1920</v>
      </c>
      <c r="E283" s="4" t="s">
        <v>2889</v>
      </c>
      <c r="F283" s="189"/>
      <c r="G283" s="207"/>
      <c r="H283" s="178"/>
    </row>
    <row r="284" spans="2:8">
      <c r="B284" s="186" t="s">
        <v>8044</v>
      </c>
      <c r="C284" s="187" t="s">
        <v>8135</v>
      </c>
      <c r="D284" s="188" t="s">
        <v>1845</v>
      </c>
      <c r="E284" s="4" t="s">
        <v>2536</v>
      </c>
      <c r="F284" s="189"/>
      <c r="G284" s="207"/>
      <c r="H284" s="178"/>
    </row>
    <row r="285" spans="2:8" ht="33">
      <c r="B285" s="186" t="s">
        <v>8046</v>
      </c>
      <c r="C285" s="187" t="s">
        <v>8136</v>
      </c>
      <c r="D285" s="188" t="s">
        <v>2013</v>
      </c>
      <c r="E285" s="4" t="s">
        <v>2536</v>
      </c>
      <c r="F285" s="189"/>
      <c r="G285" s="207"/>
      <c r="H285" s="178"/>
    </row>
    <row r="286" spans="2:8" ht="33">
      <c r="B286" s="186" t="s">
        <v>8048</v>
      </c>
      <c r="C286" s="187" t="s">
        <v>8137</v>
      </c>
      <c r="D286" s="188" t="s">
        <v>1845</v>
      </c>
      <c r="E286" s="4" t="s">
        <v>2536</v>
      </c>
      <c r="F286" s="189"/>
      <c r="G286" s="207"/>
      <c r="H286" s="178"/>
    </row>
    <row r="287" spans="2:8" ht="33">
      <c r="B287" s="186" t="s">
        <v>8050</v>
      </c>
      <c r="C287" s="187" t="s">
        <v>8138</v>
      </c>
      <c r="D287" s="188" t="s">
        <v>2698</v>
      </c>
      <c r="E287" s="4" t="s">
        <v>2536</v>
      </c>
      <c r="F287" s="189"/>
      <c r="G287" s="207"/>
      <c r="H287" s="178"/>
    </row>
    <row r="288" spans="2:8" ht="33">
      <c r="B288" s="186" t="s">
        <v>8052</v>
      </c>
      <c r="C288" s="187" t="s">
        <v>8139</v>
      </c>
      <c r="D288" s="188" t="s">
        <v>2013</v>
      </c>
      <c r="E288" s="4" t="s">
        <v>2536</v>
      </c>
      <c r="F288" s="189"/>
      <c r="G288" s="207"/>
      <c r="H288" s="178"/>
    </row>
    <row r="289" spans="2:8" ht="33">
      <c r="B289" s="186" t="s">
        <v>6664</v>
      </c>
      <c r="C289" s="187" t="s">
        <v>8140</v>
      </c>
      <c r="D289" s="188" t="s">
        <v>1911</v>
      </c>
      <c r="E289" s="4" t="s">
        <v>2536</v>
      </c>
      <c r="F289" s="189"/>
      <c r="G289" s="207"/>
      <c r="H289" s="178"/>
    </row>
    <row r="290" spans="2:8" ht="17.25" thickBot="1">
      <c r="B290" s="407" t="s">
        <v>8055</v>
      </c>
      <c r="C290" s="375" t="s">
        <v>8141</v>
      </c>
      <c r="D290" s="408" t="s">
        <v>5421</v>
      </c>
      <c r="E290" s="363" t="s">
        <v>2536</v>
      </c>
      <c r="F290" s="409"/>
      <c r="G290" s="245"/>
      <c r="H290" s="178"/>
    </row>
    <row r="291" spans="2:8" ht="20.100000000000001" customHeight="1" thickBot="1">
      <c r="B291" s="413" t="s">
        <v>8142</v>
      </c>
      <c r="C291" s="385"/>
      <c r="D291" s="386"/>
      <c r="E291" s="387"/>
      <c r="F291" s="387"/>
      <c r="G291" s="388"/>
      <c r="H291" s="178"/>
    </row>
    <row r="292" spans="2:8" ht="30">
      <c r="B292" s="179" t="s">
        <v>7873</v>
      </c>
      <c r="C292" s="414" t="s">
        <v>8143</v>
      </c>
      <c r="D292" s="359" t="s">
        <v>1998</v>
      </c>
      <c r="E292" s="184" t="s">
        <v>7875</v>
      </c>
      <c r="F292" s="183"/>
      <c r="G292" s="246" t="s">
        <v>8144</v>
      </c>
      <c r="H292" s="178"/>
    </row>
    <row r="293" spans="2:8">
      <c r="B293" s="186" t="s">
        <v>7876</v>
      </c>
      <c r="C293" s="187" t="s">
        <v>8145</v>
      </c>
      <c r="D293" s="188" t="s">
        <v>1845</v>
      </c>
      <c r="E293" s="4" t="s">
        <v>2536</v>
      </c>
      <c r="F293" s="189"/>
      <c r="G293" s="391"/>
      <c r="H293" s="178"/>
    </row>
    <row r="294" spans="2:8">
      <c r="B294" s="186" t="s">
        <v>7879</v>
      </c>
      <c r="C294" s="187" t="s">
        <v>8146</v>
      </c>
      <c r="D294" s="188" t="s">
        <v>2698</v>
      </c>
      <c r="E294" s="4" t="s">
        <v>2889</v>
      </c>
      <c r="F294" s="189"/>
      <c r="G294" s="391"/>
      <c r="H294" s="178"/>
    </row>
    <row r="295" spans="2:8">
      <c r="B295" s="186" t="s">
        <v>7881</v>
      </c>
      <c r="C295" s="187" t="s">
        <v>8147</v>
      </c>
      <c r="D295" s="188" t="s">
        <v>1845</v>
      </c>
      <c r="E295" s="4" t="s">
        <v>2536</v>
      </c>
      <c r="F295" s="189"/>
      <c r="G295" s="391"/>
      <c r="H295" s="178"/>
    </row>
    <row r="296" spans="2:8">
      <c r="B296" s="186" t="s">
        <v>7884</v>
      </c>
      <c r="C296" s="187" t="s">
        <v>8148</v>
      </c>
      <c r="D296" s="188" t="s">
        <v>1845</v>
      </c>
      <c r="E296" s="4" t="s">
        <v>2536</v>
      </c>
      <c r="F296" s="189"/>
      <c r="G296" s="391"/>
      <c r="H296" s="178"/>
    </row>
    <row r="297" spans="2:8">
      <c r="B297" s="186" t="s">
        <v>813</v>
      </c>
      <c r="C297" s="187" t="s">
        <v>8149</v>
      </c>
      <c r="D297" s="188" t="s">
        <v>2698</v>
      </c>
      <c r="E297" s="4" t="s">
        <v>2889</v>
      </c>
      <c r="F297" s="189"/>
      <c r="G297" s="391"/>
      <c r="H297" s="178"/>
    </row>
    <row r="298" spans="2:8">
      <c r="B298" s="218" t="s">
        <v>7888</v>
      </c>
      <c r="C298" s="219" t="s">
        <v>8150</v>
      </c>
      <c r="D298" s="220" t="s">
        <v>1845</v>
      </c>
      <c r="E298" s="202" t="s">
        <v>2536</v>
      </c>
      <c r="F298" s="221"/>
      <c r="G298" s="391"/>
      <c r="H298" s="178"/>
    </row>
    <row r="299" spans="2:8" ht="17.25" thickBot="1">
      <c r="B299" s="218" t="s">
        <v>7891</v>
      </c>
      <c r="C299" s="219" t="s">
        <v>8151</v>
      </c>
      <c r="D299" s="220" t="s">
        <v>1845</v>
      </c>
      <c r="E299" s="202" t="s">
        <v>2536</v>
      </c>
      <c r="F299" s="221"/>
      <c r="G299" s="392"/>
      <c r="H299" s="178"/>
    </row>
    <row r="300" spans="2:8" ht="20.100000000000001" customHeight="1" thickBot="1">
      <c r="B300" s="297" t="s">
        <v>7893</v>
      </c>
      <c r="C300" s="385"/>
      <c r="D300" s="386"/>
      <c r="E300" s="387"/>
      <c r="F300" s="387"/>
      <c r="G300" s="388"/>
      <c r="H300" s="178"/>
    </row>
    <row r="301" spans="2:8" ht="20.100000000000001" customHeight="1" thickBot="1">
      <c r="B301" s="297" t="s">
        <v>7894</v>
      </c>
      <c r="C301" s="385"/>
      <c r="D301" s="386"/>
      <c r="E301" s="387"/>
      <c r="F301" s="387"/>
      <c r="G301" s="388"/>
      <c r="H301" s="178"/>
    </row>
    <row r="302" spans="2:8" ht="30">
      <c r="B302" s="179" t="s">
        <v>6489</v>
      </c>
      <c r="C302" s="180" t="s">
        <v>8152</v>
      </c>
      <c r="D302" s="181" t="s">
        <v>1845</v>
      </c>
      <c r="E302" s="182" t="s">
        <v>2843</v>
      </c>
      <c r="F302" s="183"/>
      <c r="G302" s="390" t="s">
        <v>6785</v>
      </c>
      <c r="H302" s="178"/>
    </row>
    <row r="303" spans="2:8">
      <c r="B303" s="186" t="s">
        <v>6491</v>
      </c>
      <c r="C303" s="187" t="s">
        <v>8153</v>
      </c>
      <c r="D303" s="188" t="s">
        <v>3816</v>
      </c>
      <c r="E303" s="4" t="s">
        <v>2843</v>
      </c>
      <c r="F303" s="189"/>
      <c r="G303" s="391"/>
      <c r="H303" s="178"/>
    </row>
    <row r="304" spans="2:8">
      <c r="B304" s="186" t="s">
        <v>6494</v>
      </c>
      <c r="C304" s="187" t="s">
        <v>8154</v>
      </c>
      <c r="D304" s="188" t="s">
        <v>1845</v>
      </c>
      <c r="E304" s="4" t="s">
        <v>2843</v>
      </c>
      <c r="F304" s="189"/>
      <c r="G304" s="391"/>
      <c r="H304" s="178"/>
    </row>
    <row r="305" spans="2:8" ht="33">
      <c r="B305" s="186" t="s">
        <v>7901</v>
      </c>
      <c r="C305" s="187" t="s">
        <v>8155</v>
      </c>
      <c r="D305" s="188" t="s">
        <v>1920</v>
      </c>
      <c r="E305" s="4" t="s">
        <v>2827</v>
      </c>
      <c r="F305" s="189"/>
      <c r="G305" s="391"/>
      <c r="H305" s="178"/>
    </row>
    <row r="306" spans="2:8">
      <c r="B306" s="186" t="s">
        <v>7903</v>
      </c>
      <c r="C306" s="187" t="s">
        <v>8156</v>
      </c>
      <c r="D306" s="188" t="s">
        <v>1845</v>
      </c>
      <c r="E306" s="4" t="s">
        <v>2843</v>
      </c>
      <c r="F306" s="189"/>
      <c r="G306" s="391"/>
      <c r="H306" s="178"/>
    </row>
    <row r="307" spans="2:8" ht="33">
      <c r="B307" s="186" t="s">
        <v>7906</v>
      </c>
      <c r="C307" s="187" t="s">
        <v>8157</v>
      </c>
      <c r="D307" s="188" t="s">
        <v>2013</v>
      </c>
      <c r="E307" s="4" t="s">
        <v>2843</v>
      </c>
      <c r="F307" s="189"/>
      <c r="G307" s="391"/>
      <c r="H307" s="178"/>
    </row>
    <row r="308" spans="2:8" ht="33">
      <c r="B308" s="186" t="s">
        <v>8158</v>
      </c>
      <c r="C308" s="187" t="s">
        <v>8159</v>
      </c>
      <c r="D308" s="188" t="s">
        <v>1845</v>
      </c>
      <c r="E308" s="4" t="s">
        <v>2843</v>
      </c>
      <c r="F308" s="189"/>
      <c r="G308" s="391"/>
      <c r="H308" s="178"/>
    </row>
    <row r="309" spans="2:8" ht="33">
      <c r="B309" s="186" t="s">
        <v>8160</v>
      </c>
      <c r="C309" s="187" t="s">
        <v>8161</v>
      </c>
      <c r="D309" s="188" t="s">
        <v>2698</v>
      </c>
      <c r="E309" s="4" t="s">
        <v>2843</v>
      </c>
      <c r="F309" s="189"/>
      <c r="G309" s="391"/>
      <c r="H309" s="178"/>
    </row>
    <row r="310" spans="2:8" ht="33">
      <c r="B310" s="186" t="s">
        <v>8162</v>
      </c>
      <c r="C310" s="187" t="s">
        <v>8163</v>
      </c>
      <c r="D310" s="188" t="s">
        <v>2013</v>
      </c>
      <c r="E310" s="4" t="s">
        <v>2843</v>
      </c>
      <c r="F310" s="189"/>
      <c r="G310" s="391"/>
      <c r="H310" s="178"/>
    </row>
    <row r="311" spans="2:8" ht="33">
      <c r="B311" s="186" t="s">
        <v>6512</v>
      </c>
      <c r="C311" s="187" t="s">
        <v>8164</v>
      </c>
      <c r="D311" s="188" t="s">
        <v>1911</v>
      </c>
      <c r="E311" s="4" t="s">
        <v>2843</v>
      </c>
      <c r="F311" s="189"/>
      <c r="G311" s="391"/>
      <c r="H311" s="178"/>
    </row>
    <row r="312" spans="2:8">
      <c r="B312" s="186" t="s">
        <v>8165</v>
      </c>
      <c r="C312" s="187" t="s">
        <v>8166</v>
      </c>
      <c r="D312" s="188" t="s">
        <v>2518</v>
      </c>
      <c r="E312" s="4" t="s">
        <v>2843</v>
      </c>
      <c r="F312" s="189"/>
      <c r="G312" s="391"/>
      <c r="H312" s="178"/>
    </row>
    <row r="313" spans="2:8" ht="33">
      <c r="B313" s="186" t="s">
        <v>7923</v>
      </c>
      <c r="C313" s="187" t="s">
        <v>8167</v>
      </c>
      <c r="D313" s="188" t="s">
        <v>1920</v>
      </c>
      <c r="E313" s="4" t="s">
        <v>2827</v>
      </c>
      <c r="F313" s="189"/>
      <c r="G313" s="391"/>
      <c r="H313" s="178"/>
    </row>
    <row r="314" spans="2:8">
      <c r="B314" s="186" t="s">
        <v>7925</v>
      </c>
      <c r="C314" s="187" t="s">
        <v>8168</v>
      </c>
      <c r="D314" s="188" t="s">
        <v>1845</v>
      </c>
      <c r="E314" s="4" t="s">
        <v>2843</v>
      </c>
      <c r="F314" s="189"/>
      <c r="G314" s="391"/>
      <c r="H314" s="178"/>
    </row>
    <row r="315" spans="2:8" ht="33">
      <c r="B315" s="186" t="s">
        <v>7927</v>
      </c>
      <c r="C315" s="187" t="s">
        <v>8169</v>
      </c>
      <c r="D315" s="188" t="s">
        <v>2013</v>
      </c>
      <c r="E315" s="4" t="s">
        <v>2843</v>
      </c>
      <c r="F315" s="189"/>
      <c r="G315" s="391"/>
      <c r="H315" s="178"/>
    </row>
    <row r="316" spans="2:8" ht="33">
      <c r="B316" s="186" t="s">
        <v>8170</v>
      </c>
      <c r="C316" s="187" t="s">
        <v>8171</v>
      </c>
      <c r="D316" s="188" t="s">
        <v>1845</v>
      </c>
      <c r="E316" s="4" t="s">
        <v>2843</v>
      </c>
      <c r="F316" s="189"/>
      <c r="G316" s="391"/>
      <c r="H316" s="178"/>
    </row>
    <row r="317" spans="2:8" ht="33">
      <c r="B317" s="186" t="s">
        <v>8172</v>
      </c>
      <c r="C317" s="187" t="s">
        <v>8173</v>
      </c>
      <c r="D317" s="188" t="s">
        <v>2698</v>
      </c>
      <c r="E317" s="4" t="s">
        <v>2843</v>
      </c>
      <c r="F317" s="189"/>
      <c r="G317" s="391"/>
      <c r="H317" s="178"/>
    </row>
    <row r="318" spans="2:8" ht="33">
      <c r="B318" s="186" t="s">
        <v>8174</v>
      </c>
      <c r="C318" s="187" t="s">
        <v>8175</v>
      </c>
      <c r="D318" s="188" t="s">
        <v>2013</v>
      </c>
      <c r="E318" s="4" t="s">
        <v>2843</v>
      </c>
      <c r="F318" s="189"/>
      <c r="G318" s="391"/>
      <c r="H318" s="178"/>
    </row>
    <row r="319" spans="2:8" ht="33">
      <c r="B319" s="186" t="s">
        <v>6531</v>
      </c>
      <c r="C319" s="187" t="s">
        <v>8176</v>
      </c>
      <c r="D319" s="188" t="s">
        <v>1911</v>
      </c>
      <c r="E319" s="4" t="s">
        <v>2843</v>
      </c>
      <c r="F319" s="189"/>
      <c r="G319" s="391"/>
      <c r="H319" s="178"/>
    </row>
    <row r="320" spans="2:8">
      <c r="B320" s="186" t="s">
        <v>8177</v>
      </c>
      <c r="C320" s="187" t="s">
        <v>8178</v>
      </c>
      <c r="D320" s="188" t="s">
        <v>2518</v>
      </c>
      <c r="E320" s="4" t="s">
        <v>2843</v>
      </c>
      <c r="F320" s="189"/>
      <c r="G320" s="391"/>
      <c r="H320" s="178"/>
    </row>
    <row r="321" spans="2:8" ht="33">
      <c r="B321" s="186" t="s">
        <v>7938</v>
      </c>
      <c r="C321" s="187" t="s">
        <v>8179</v>
      </c>
      <c r="D321" s="188" t="s">
        <v>1920</v>
      </c>
      <c r="E321" s="4" t="s">
        <v>2827</v>
      </c>
      <c r="F321" s="189"/>
      <c r="G321" s="391"/>
      <c r="H321" s="178"/>
    </row>
    <row r="322" spans="2:8">
      <c r="B322" s="186" t="s">
        <v>7940</v>
      </c>
      <c r="C322" s="187" t="s">
        <v>8180</v>
      </c>
      <c r="D322" s="188" t="s">
        <v>1845</v>
      </c>
      <c r="E322" s="4" t="s">
        <v>2843</v>
      </c>
      <c r="F322" s="189"/>
      <c r="G322" s="391"/>
      <c r="H322" s="178"/>
    </row>
    <row r="323" spans="2:8" ht="33">
      <c r="B323" s="186" t="s">
        <v>7942</v>
      </c>
      <c r="C323" s="187" t="s">
        <v>8181</v>
      </c>
      <c r="D323" s="188" t="s">
        <v>2013</v>
      </c>
      <c r="E323" s="4" t="s">
        <v>2843</v>
      </c>
      <c r="F323" s="189"/>
      <c r="G323" s="391"/>
      <c r="H323" s="178"/>
    </row>
    <row r="324" spans="2:8" ht="33">
      <c r="B324" s="186" t="s">
        <v>8182</v>
      </c>
      <c r="C324" s="187" t="s">
        <v>8183</v>
      </c>
      <c r="D324" s="188" t="s">
        <v>1845</v>
      </c>
      <c r="E324" s="4" t="s">
        <v>2843</v>
      </c>
      <c r="F324" s="189"/>
      <c r="G324" s="391"/>
      <c r="H324" s="178"/>
    </row>
    <row r="325" spans="2:8" ht="33">
      <c r="B325" s="186" t="s">
        <v>8184</v>
      </c>
      <c r="C325" s="187" t="s">
        <v>8185</v>
      </c>
      <c r="D325" s="188" t="s">
        <v>2698</v>
      </c>
      <c r="E325" s="4" t="s">
        <v>2843</v>
      </c>
      <c r="F325" s="189"/>
      <c r="G325" s="391"/>
      <c r="H325" s="178"/>
    </row>
    <row r="326" spans="2:8" ht="33">
      <c r="B326" s="186" t="s">
        <v>8186</v>
      </c>
      <c r="C326" s="187" t="s">
        <v>8187</v>
      </c>
      <c r="D326" s="188" t="s">
        <v>2013</v>
      </c>
      <c r="E326" s="4" t="s">
        <v>2843</v>
      </c>
      <c r="F326" s="189"/>
      <c r="G326" s="391"/>
      <c r="H326" s="178"/>
    </row>
    <row r="327" spans="2:8" ht="33">
      <c r="B327" s="186" t="s">
        <v>6548</v>
      </c>
      <c r="C327" s="187" t="s">
        <v>8188</v>
      </c>
      <c r="D327" s="188" t="s">
        <v>1911</v>
      </c>
      <c r="E327" s="4" t="s">
        <v>2843</v>
      </c>
      <c r="F327" s="189"/>
      <c r="G327" s="391"/>
      <c r="H327" s="178"/>
    </row>
    <row r="328" spans="2:8" ht="17.25" thickBot="1">
      <c r="B328" s="191" t="s">
        <v>8189</v>
      </c>
      <c r="C328" s="192" t="s">
        <v>8190</v>
      </c>
      <c r="D328" s="193" t="s">
        <v>2518</v>
      </c>
      <c r="E328" s="194" t="s">
        <v>2843</v>
      </c>
      <c r="F328" s="195"/>
      <c r="G328" s="392"/>
      <c r="H328" s="178"/>
    </row>
    <row r="329" spans="2:8" ht="20.100000000000001" customHeight="1" thickBot="1">
      <c r="B329" s="297" t="s">
        <v>7953</v>
      </c>
      <c r="C329" s="385"/>
      <c r="D329" s="386"/>
      <c r="E329" s="387"/>
      <c r="F329" s="387"/>
      <c r="G329" s="388"/>
      <c r="H329" s="178"/>
    </row>
    <row r="330" spans="2:8" ht="30">
      <c r="B330" s="179" t="s">
        <v>8191</v>
      </c>
      <c r="C330" s="180" t="s">
        <v>8192</v>
      </c>
      <c r="D330" s="181" t="s">
        <v>2823</v>
      </c>
      <c r="E330" s="182" t="s">
        <v>2843</v>
      </c>
      <c r="F330" s="183"/>
      <c r="G330" s="390" t="s">
        <v>6835</v>
      </c>
      <c r="H330" s="178"/>
    </row>
    <row r="331" spans="2:8">
      <c r="B331" s="186" t="s">
        <v>6556</v>
      </c>
      <c r="C331" s="187" t="s">
        <v>8193</v>
      </c>
      <c r="D331" s="188" t="s">
        <v>1845</v>
      </c>
      <c r="E331" s="4" t="s">
        <v>2843</v>
      </c>
      <c r="F331" s="189"/>
      <c r="G331" s="391"/>
      <c r="H331" s="178"/>
    </row>
    <row r="332" spans="2:8">
      <c r="B332" s="186" t="s">
        <v>6559</v>
      </c>
      <c r="C332" s="187" t="s">
        <v>8194</v>
      </c>
      <c r="D332" s="188" t="s">
        <v>3816</v>
      </c>
      <c r="E332" s="4" t="s">
        <v>2843</v>
      </c>
      <c r="F332" s="189"/>
      <c r="G332" s="391"/>
      <c r="H332" s="178"/>
    </row>
    <row r="333" spans="2:8">
      <c r="B333" s="186" t="s">
        <v>6561</v>
      </c>
      <c r="C333" s="187" t="s">
        <v>8195</v>
      </c>
      <c r="D333" s="188" t="s">
        <v>1845</v>
      </c>
      <c r="E333" s="4" t="s">
        <v>2843</v>
      </c>
      <c r="F333" s="189"/>
      <c r="G333" s="391"/>
      <c r="H333" s="178"/>
    </row>
    <row r="334" spans="2:8" ht="33">
      <c r="B334" s="186" t="s">
        <v>7961</v>
      </c>
      <c r="C334" s="187" t="s">
        <v>8196</v>
      </c>
      <c r="D334" s="188" t="s">
        <v>1920</v>
      </c>
      <c r="E334" s="4" t="s">
        <v>2827</v>
      </c>
      <c r="F334" s="189"/>
      <c r="G334" s="391"/>
      <c r="H334" s="178"/>
    </row>
    <row r="335" spans="2:8">
      <c r="B335" s="186" t="s">
        <v>7963</v>
      </c>
      <c r="C335" s="187" t="s">
        <v>8197</v>
      </c>
      <c r="D335" s="188" t="s">
        <v>1845</v>
      </c>
      <c r="E335" s="4" t="s">
        <v>2843</v>
      </c>
      <c r="F335" s="189"/>
      <c r="G335" s="391"/>
      <c r="H335" s="178"/>
    </row>
    <row r="336" spans="2:8" ht="33">
      <c r="B336" s="186" t="s">
        <v>7965</v>
      </c>
      <c r="C336" s="187" t="s">
        <v>8198</v>
      </c>
      <c r="D336" s="188" t="s">
        <v>2013</v>
      </c>
      <c r="E336" s="4" t="s">
        <v>2843</v>
      </c>
      <c r="F336" s="189"/>
      <c r="G336" s="391"/>
      <c r="H336" s="178"/>
    </row>
    <row r="337" spans="2:8" ht="33">
      <c r="B337" s="186" t="s">
        <v>8199</v>
      </c>
      <c r="C337" s="187" t="s">
        <v>8200</v>
      </c>
      <c r="D337" s="188" t="s">
        <v>1845</v>
      </c>
      <c r="E337" s="4" t="s">
        <v>2843</v>
      </c>
      <c r="F337" s="189"/>
      <c r="G337" s="391"/>
      <c r="H337" s="178"/>
    </row>
    <row r="338" spans="2:8" ht="33">
      <c r="B338" s="186" t="s">
        <v>8201</v>
      </c>
      <c r="C338" s="187" t="s">
        <v>8202</v>
      </c>
      <c r="D338" s="188" t="s">
        <v>2698</v>
      </c>
      <c r="E338" s="4" t="s">
        <v>2843</v>
      </c>
      <c r="F338" s="189"/>
      <c r="G338" s="391"/>
      <c r="H338" s="178"/>
    </row>
    <row r="339" spans="2:8" ht="33">
      <c r="B339" s="186" t="s">
        <v>8203</v>
      </c>
      <c r="C339" s="187" t="s">
        <v>8204</v>
      </c>
      <c r="D339" s="188" t="s">
        <v>2013</v>
      </c>
      <c r="E339" s="4" t="s">
        <v>2843</v>
      </c>
      <c r="F339" s="189"/>
      <c r="G339" s="391"/>
      <c r="H339" s="178"/>
    </row>
    <row r="340" spans="2:8" ht="33">
      <c r="B340" s="186" t="s">
        <v>6575</v>
      </c>
      <c r="C340" s="187" t="s">
        <v>8205</v>
      </c>
      <c r="D340" s="188" t="s">
        <v>1911</v>
      </c>
      <c r="E340" s="4" t="s">
        <v>2843</v>
      </c>
      <c r="F340" s="189"/>
      <c r="G340" s="391"/>
      <c r="H340" s="178"/>
    </row>
    <row r="341" spans="2:8">
      <c r="B341" s="186" t="s">
        <v>8206</v>
      </c>
      <c r="C341" s="187" t="s">
        <v>8207</v>
      </c>
      <c r="D341" s="188" t="s">
        <v>2518</v>
      </c>
      <c r="E341" s="4" t="s">
        <v>2843</v>
      </c>
      <c r="F341" s="189"/>
      <c r="G341" s="391"/>
      <c r="H341" s="178"/>
    </row>
    <row r="342" spans="2:8" ht="33">
      <c r="B342" s="186" t="s">
        <v>7976</v>
      </c>
      <c r="C342" s="187" t="s">
        <v>8208</v>
      </c>
      <c r="D342" s="188" t="s">
        <v>1920</v>
      </c>
      <c r="E342" s="4" t="s">
        <v>2827</v>
      </c>
      <c r="F342" s="189"/>
      <c r="G342" s="391"/>
      <c r="H342" s="178"/>
    </row>
    <row r="343" spans="2:8">
      <c r="B343" s="186" t="s">
        <v>7978</v>
      </c>
      <c r="C343" s="187" t="s">
        <v>8209</v>
      </c>
      <c r="D343" s="188" t="s">
        <v>1845</v>
      </c>
      <c r="E343" s="4" t="s">
        <v>2843</v>
      </c>
      <c r="F343" s="189"/>
      <c r="G343" s="391"/>
      <c r="H343" s="178"/>
    </row>
    <row r="344" spans="2:8" ht="33">
      <c r="B344" s="186" t="s">
        <v>7980</v>
      </c>
      <c r="C344" s="187" t="s">
        <v>8210</v>
      </c>
      <c r="D344" s="188" t="s">
        <v>2013</v>
      </c>
      <c r="E344" s="4" t="s">
        <v>2843</v>
      </c>
      <c r="F344" s="189"/>
      <c r="G344" s="391"/>
      <c r="H344" s="178"/>
    </row>
    <row r="345" spans="2:8" ht="33">
      <c r="B345" s="186" t="s">
        <v>8211</v>
      </c>
      <c r="C345" s="187" t="s">
        <v>8212</v>
      </c>
      <c r="D345" s="188" t="s">
        <v>1845</v>
      </c>
      <c r="E345" s="4" t="s">
        <v>2843</v>
      </c>
      <c r="F345" s="189"/>
      <c r="G345" s="391"/>
      <c r="H345" s="178"/>
    </row>
    <row r="346" spans="2:8" ht="33">
      <c r="B346" s="186" t="s">
        <v>8213</v>
      </c>
      <c r="C346" s="187" t="s">
        <v>8214</v>
      </c>
      <c r="D346" s="188" t="s">
        <v>2698</v>
      </c>
      <c r="E346" s="4" t="s">
        <v>2843</v>
      </c>
      <c r="F346" s="189"/>
      <c r="G346" s="391"/>
      <c r="H346" s="178"/>
    </row>
    <row r="347" spans="2:8" ht="33">
      <c r="B347" s="186" t="s">
        <v>8215</v>
      </c>
      <c r="C347" s="187" t="s">
        <v>8216</v>
      </c>
      <c r="D347" s="188" t="s">
        <v>2013</v>
      </c>
      <c r="E347" s="4" t="s">
        <v>2843</v>
      </c>
      <c r="F347" s="189"/>
      <c r="G347" s="391"/>
      <c r="H347" s="178"/>
    </row>
    <row r="348" spans="2:8" ht="33">
      <c r="B348" s="186" t="s">
        <v>6591</v>
      </c>
      <c r="C348" s="187" t="s">
        <v>8217</v>
      </c>
      <c r="D348" s="188" t="s">
        <v>1911</v>
      </c>
      <c r="E348" s="4" t="s">
        <v>2843</v>
      </c>
      <c r="F348" s="189"/>
      <c r="G348" s="391"/>
      <c r="H348" s="178"/>
    </row>
    <row r="349" spans="2:8">
      <c r="B349" s="186" t="s">
        <v>8218</v>
      </c>
      <c r="C349" s="187" t="s">
        <v>8219</v>
      </c>
      <c r="D349" s="188" t="s">
        <v>2518</v>
      </c>
      <c r="E349" s="4" t="s">
        <v>2843</v>
      </c>
      <c r="F349" s="189"/>
      <c r="G349" s="391"/>
      <c r="H349" s="178"/>
    </row>
    <row r="350" spans="2:8" ht="33">
      <c r="B350" s="186" t="s">
        <v>7991</v>
      </c>
      <c r="C350" s="187" t="s">
        <v>8220</v>
      </c>
      <c r="D350" s="188" t="s">
        <v>1920</v>
      </c>
      <c r="E350" s="4" t="s">
        <v>2827</v>
      </c>
      <c r="F350" s="189"/>
      <c r="G350" s="391"/>
      <c r="H350" s="178"/>
    </row>
    <row r="351" spans="2:8">
      <c r="B351" s="186" t="s">
        <v>7993</v>
      </c>
      <c r="C351" s="187" t="s">
        <v>8221</v>
      </c>
      <c r="D351" s="188" t="s">
        <v>1845</v>
      </c>
      <c r="E351" s="4" t="s">
        <v>2843</v>
      </c>
      <c r="F351" s="189"/>
      <c r="G351" s="391"/>
      <c r="H351" s="178"/>
    </row>
    <row r="352" spans="2:8" ht="33">
      <c r="B352" s="186" t="s">
        <v>7995</v>
      </c>
      <c r="C352" s="187" t="s">
        <v>8222</v>
      </c>
      <c r="D352" s="188" t="s">
        <v>2013</v>
      </c>
      <c r="E352" s="4" t="s">
        <v>2843</v>
      </c>
      <c r="F352" s="189"/>
      <c r="G352" s="391"/>
      <c r="H352" s="178"/>
    </row>
    <row r="353" spans="2:8" ht="33">
      <c r="B353" s="186" t="s">
        <v>8223</v>
      </c>
      <c r="C353" s="187" t="s">
        <v>8224</v>
      </c>
      <c r="D353" s="188" t="s">
        <v>1845</v>
      </c>
      <c r="E353" s="4" t="s">
        <v>2843</v>
      </c>
      <c r="F353" s="189"/>
      <c r="G353" s="391"/>
      <c r="H353" s="178"/>
    </row>
    <row r="354" spans="2:8" ht="33">
      <c r="B354" s="186" t="s">
        <v>8225</v>
      </c>
      <c r="C354" s="187" t="s">
        <v>8226</v>
      </c>
      <c r="D354" s="188" t="s">
        <v>2698</v>
      </c>
      <c r="E354" s="4" t="s">
        <v>2843</v>
      </c>
      <c r="F354" s="189"/>
      <c r="G354" s="391"/>
      <c r="H354" s="178"/>
    </row>
    <row r="355" spans="2:8" ht="33">
      <c r="B355" s="186" t="s">
        <v>8227</v>
      </c>
      <c r="C355" s="187" t="s">
        <v>8228</v>
      </c>
      <c r="D355" s="188" t="s">
        <v>2013</v>
      </c>
      <c r="E355" s="4" t="s">
        <v>2843</v>
      </c>
      <c r="F355" s="189"/>
      <c r="G355" s="391"/>
      <c r="H355" s="178"/>
    </row>
    <row r="356" spans="2:8" ht="33">
      <c r="B356" s="186" t="s">
        <v>6607</v>
      </c>
      <c r="C356" s="187" t="s">
        <v>8229</v>
      </c>
      <c r="D356" s="188" t="s">
        <v>1911</v>
      </c>
      <c r="E356" s="4" t="s">
        <v>2843</v>
      </c>
      <c r="F356" s="189"/>
      <c r="G356" s="391"/>
      <c r="H356" s="178"/>
    </row>
    <row r="357" spans="2:8" ht="17.25" thickBot="1">
      <c r="B357" s="191" t="s">
        <v>8230</v>
      </c>
      <c r="C357" s="192" t="s">
        <v>8231</v>
      </c>
      <c r="D357" s="193" t="s">
        <v>2518</v>
      </c>
      <c r="E357" s="194" t="s">
        <v>2843</v>
      </c>
      <c r="F357" s="195"/>
      <c r="G357" s="392"/>
      <c r="H357" s="178"/>
    </row>
    <row r="358" spans="2:8" ht="20.100000000000001" customHeight="1" thickBot="1">
      <c r="B358" s="297" t="s">
        <v>8006</v>
      </c>
      <c r="C358" s="385"/>
      <c r="D358" s="386"/>
      <c r="E358" s="387"/>
      <c r="F358" s="387"/>
      <c r="G358" s="388"/>
      <c r="H358" s="178"/>
    </row>
    <row r="359" spans="2:8" ht="30" customHeight="1">
      <c r="B359" s="179" t="s">
        <v>8232</v>
      </c>
      <c r="C359" s="180" t="s">
        <v>8233</v>
      </c>
      <c r="D359" s="181" t="s">
        <v>2823</v>
      </c>
      <c r="E359" s="182" t="s">
        <v>2843</v>
      </c>
      <c r="F359" s="183"/>
      <c r="G359" s="390" t="s">
        <v>6886</v>
      </c>
      <c r="H359" s="178"/>
    </row>
    <row r="360" spans="2:8">
      <c r="B360" s="186" t="s">
        <v>6614</v>
      </c>
      <c r="C360" s="187" t="s">
        <v>8234</v>
      </c>
      <c r="D360" s="188" t="s">
        <v>1845</v>
      </c>
      <c r="E360" s="4" t="s">
        <v>2843</v>
      </c>
      <c r="F360" s="189"/>
      <c r="G360" s="391"/>
      <c r="H360" s="178"/>
    </row>
    <row r="361" spans="2:8">
      <c r="B361" s="186" t="s">
        <v>6616</v>
      </c>
      <c r="C361" s="187" t="s">
        <v>8235</v>
      </c>
      <c r="D361" s="188" t="s">
        <v>3816</v>
      </c>
      <c r="E361" s="4" t="s">
        <v>2843</v>
      </c>
      <c r="F361" s="189"/>
      <c r="G361" s="391"/>
      <c r="H361" s="178"/>
    </row>
    <row r="362" spans="2:8">
      <c r="B362" s="186" t="s">
        <v>6618</v>
      </c>
      <c r="C362" s="187" t="s">
        <v>8236</v>
      </c>
      <c r="D362" s="188" t="s">
        <v>1845</v>
      </c>
      <c r="E362" s="4" t="s">
        <v>2843</v>
      </c>
      <c r="F362" s="189"/>
      <c r="G362" s="391"/>
      <c r="H362" s="178"/>
    </row>
    <row r="363" spans="2:8" ht="33">
      <c r="B363" s="186" t="s">
        <v>8012</v>
      </c>
      <c r="C363" s="187" t="s">
        <v>8237</v>
      </c>
      <c r="D363" s="188" t="s">
        <v>1920</v>
      </c>
      <c r="E363" s="4" t="s">
        <v>2827</v>
      </c>
      <c r="F363" s="189"/>
      <c r="G363" s="391"/>
      <c r="H363" s="178"/>
    </row>
    <row r="364" spans="2:8">
      <c r="B364" s="186" t="s">
        <v>8014</v>
      </c>
      <c r="C364" s="187" t="s">
        <v>8238</v>
      </c>
      <c r="D364" s="188" t="s">
        <v>1845</v>
      </c>
      <c r="E364" s="4" t="s">
        <v>2843</v>
      </c>
      <c r="F364" s="189"/>
      <c r="G364" s="391"/>
      <c r="H364" s="178"/>
    </row>
    <row r="365" spans="2:8" ht="33">
      <c r="B365" s="186" t="s">
        <v>8016</v>
      </c>
      <c r="C365" s="187" t="s">
        <v>8239</v>
      </c>
      <c r="D365" s="188" t="s">
        <v>2013</v>
      </c>
      <c r="E365" s="4" t="s">
        <v>2843</v>
      </c>
      <c r="F365" s="189"/>
      <c r="G365" s="391"/>
      <c r="H365" s="178"/>
    </row>
    <row r="366" spans="2:8" ht="33">
      <c r="B366" s="186" t="s">
        <v>8240</v>
      </c>
      <c r="C366" s="187" t="s">
        <v>8241</v>
      </c>
      <c r="D366" s="188" t="s">
        <v>1845</v>
      </c>
      <c r="E366" s="4" t="s">
        <v>2843</v>
      </c>
      <c r="F366" s="189"/>
      <c r="G366" s="391"/>
      <c r="H366" s="178"/>
    </row>
    <row r="367" spans="2:8" ht="33">
      <c r="B367" s="186" t="s">
        <v>8242</v>
      </c>
      <c r="C367" s="187" t="s">
        <v>8243</v>
      </c>
      <c r="D367" s="188" t="s">
        <v>2698</v>
      </c>
      <c r="E367" s="4" t="s">
        <v>2843</v>
      </c>
      <c r="F367" s="189"/>
      <c r="G367" s="391"/>
      <c r="H367" s="178"/>
    </row>
    <row r="368" spans="2:8" ht="33">
      <c r="B368" s="186" t="s">
        <v>8244</v>
      </c>
      <c r="C368" s="187" t="s">
        <v>8245</v>
      </c>
      <c r="D368" s="188" t="s">
        <v>2013</v>
      </c>
      <c r="E368" s="4" t="s">
        <v>2843</v>
      </c>
      <c r="F368" s="189"/>
      <c r="G368" s="391"/>
      <c r="H368" s="178"/>
    </row>
    <row r="369" spans="2:8" ht="33">
      <c r="B369" s="186" t="s">
        <v>6632</v>
      </c>
      <c r="C369" s="187" t="s">
        <v>8246</v>
      </c>
      <c r="D369" s="188" t="s">
        <v>1911</v>
      </c>
      <c r="E369" s="4" t="s">
        <v>2843</v>
      </c>
      <c r="F369" s="189"/>
      <c r="G369" s="391"/>
      <c r="H369" s="178"/>
    </row>
    <row r="370" spans="2:8">
      <c r="B370" s="186" t="s">
        <v>8247</v>
      </c>
      <c r="C370" s="187" t="s">
        <v>8248</v>
      </c>
      <c r="D370" s="188" t="s">
        <v>2518</v>
      </c>
      <c r="E370" s="4" t="s">
        <v>2843</v>
      </c>
      <c r="F370" s="189"/>
      <c r="G370" s="391"/>
      <c r="H370" s="178"/>
    </row>
    <row r="371" spans="2:8" ht="33">
      <c r="B371" s="186" t="s">
        <v>8027</v>
      </c>
      <c r="C371" s="187" t="s">
        <v>8249</v>
      </c>
      <c r="D371" s="188" t="s">
        <v>1920</v>
      </c>
      <c r="E371" s="4" t="s">
        <v>2827</v>
      </c>
      <c r="F371" s="189"/>
      <c r="G371" s="391"/>
      <c r="H371" s="178"/>
    </row>
    <row r="372" spans="2:8">
      <c r="B372" s="186" t="s">
        <v>8029</v>
      </c>
      <c r="C372" s="187" t="s">
        <v>8250</v>
      </c>
      <c r="D372" s="188" t="s">
        <v>1845</v>
      </c>
      <c r="E372" s="4" t="s">
        <v>2843</v>
      </c>
      <c r="F372" s="189"/>
      <c r="G372" s="391"/>
      <c r="H372" s="178"/>
    </row>
    <row r="373" spans="2:8" ht="33">
      <c r="B373" s="186" t="s">
        <v>8031</v>
      </c>
      <c r="C373" s="187" t="s">
        <v>8251</v>
      </c>
      <c r="D373" s="188" t="s">
        <v>2013</v>
      </c>
      <c r="E373" s="4" t="s">
        <v>2843</v>
      </c>
      <c r="F373" s="189"/>
      <c r="G373" s="391"/>
      <c r="H373" s="178"/>
    </row>
    <row r="374" spans="2:8" ht="33">
      <c r="B374" s="186" t="s">
        <v>8252</v>
      </c>
      <c r="C374" s="187" t="s">
        <v>8253</v>
      </c>
      <c r="D374" s="188" t="s">
        <v>1845</v>
      </c>
      <c r="E374" s="4" t="s">
        <v>2843</v>
      </c>
      <c r="F374" s="189"/>
      <c r="G374" s="391"/>
      <c r="H374" s="178"/>
    </row>
    <row r="375" spans="2:8" ht="33">
      <c r="B375" s="186" t="s">
        <v>8254</v>
      </c>
      <c r="C375" s="187" t="s">
        <v>8255</v>
      </c>
      <c r="D375" s="188" t="s">
        <v>2698</v>
      </c>
      <c r="E375" s="4" t="s">
        <v>2843</v>
      </c>
      <c r="F375" s="189"/>
      <c r="G375" s="391"/>
      <c r="H375" s="178"/>
    </row>
    <row r="376" spans="2:8" ht="33">
      <c r="B376" s="186" t="s">
        <v>8256</v>
      </c>
      <c r="C376" s="187" t="s">
        <v>8257</v>
      </c>
      <c r="D376" s="188" t="s">
        <v>2013</v>
      </c>
      <c r="E376" s="4" t="s">
        <v>2843</v>
      </c>
      <c r="F376" s="189"/>
      <c r="G376" s="391"/>
      <c r="H376" s="178"/>
    </row>
    <row r="377" spans="2:8" ht="33">
      <c r="B377" s="186" t="s">
        <v>6648</v>
      </c>
      <c r="C377" s="187" t="s">
        <v>8258</v>
      </c>
      <c r="D377" s="188" t="s">
        <v>1911</v>
      </c>
      <c r="E377" s="4" t="s">
        <v>2843</v>
      </c>
      <c r="F377" s="189"/>
      <c r="G377" s="391"/>
      <c r="H377" s="178"/>
    </row>
    <row r="378" spans="2:8">
      <c r="B378" s="186" t="s">
        <v>8259</v>
      </c>
      <c r="C378" s="187" t="s">
        <v>8260</v>
      </c>
      <c r="D378" s="188" t="s">
        <v>2518</v>
      </c>
      <c r="E378" s="4" t="s">
        <v>2843</v>
      </c>
      <c r="F378" s="189"/>
      <c r="G378" s="391"/>
      <c r="H378" s="178"/>
    </row>
    <row r="379" spans="2:8" ht="33">
      <c r="B379" s="186" t="s">
        <v>8042</v>
      </c>
      <c r="C379" s="187" t="s">
        <v>8261</v>
      </c>
      <c r="D379" s="188" t="s">
        <v>1920</v>
      </c>
      <c r="E379" s="4" t="s">
        <v>2827</v>
      </c>
      <c r="F379" s="189"/>
      <c r="G379" s="391"/>
      <c r="H379" s="178"/>
    </row>
    <row r="380" spans="2:8">
      <c r="B380" s="186" t="s">
        <v>8044</v>
      </c>
      <c r="C380" s="187" t="s">
        <v>8262</v>
      </c>
      <c r="D380" s="188" t="s">
        <v>1845</v>
      </c>
      <c r="E380" s="4" t="s">
        <v>2843</v>
      </c>
      <c r="F380" s="189"/>
      <c r="G380" s="391"/>
      <c r="H380" s="178"/>
    </row>
    <row r="381" spans="2:8" ht="33">
      <c r="B381" s="186" t="s">
        <v>8046</v>
      </c>
      <c r="C381" s="187" t="s">
        <v>8263</v>
      </c>
      <c r="D381" s="188" t="s">
        <v>2013</v>
      </c>
      <c r="E381" s="4" t="s">
        <v>2843</v>
      </c>
      <c r="F381" s="189"/>
      <c r="G381" s="391"/>
      <c r="H381" s="178"/>
    </row>
    <row r="382" spans="2:8" ht="33">
      <c r="B382" s="186" t="s">
        <v>8264</v>
      </c>
      <c r="C382" s="187" t="s">
        <v>8265</v>
      </c>
      <c r="D382" s="188" t="s">
        <v>1845</v>
      </c>
      <c r="E382" s="4" t="s">
        <v>2843</v>
      </c>
      <c r="F382" s="189"/>
      <c r="G382" s="391"/>
      <c r="H382" s="178"/>
    </row>
    <row r="383" spans="2:8" ht="33">
      <c r="B383" s="186" t="s">
        <v>8266</v>
      </c>
      <c r="C383" s="187" t="s">
        <v>8267</v>
      </c>
      <c r="D383" s="188" t="s">
        <v>2698</v>
      </c>
      <c r="E383" s="4" t="s">
        <v>2843</v>
      </c>
      <c r="F383" s="189"/>
      <c r="G383" s="391"/>
      <c r="H383" s="178"/>
    </row>
    <row r="384" spans="2:8" ht="33">
      <c r="B384" s="186" t="s">
        <v>8268</v>
      </c>
      <c r="C384" s="187" t="s">
        <v>8269</v>
      </c>
      <c r="D384" s="188" t="s">
        <v>2013</v>
      </c>
      <c r="E384" s="4" t="s">
        <v>2843</v>
      </c>
      <c r="F384" s="189"/>
      <c r="G384" s="391"/>
      <c r="H384" s="178"/>
    </row>
    <row r="385" spans="2:8" ht="33">
      <c r="B385" s="186" t="s">
        <v>6664</v>
      </c>
      <c r="C385" s="187" t="s">
        <v>8270</v>
      </c>
      <c r="D385" s="188" t="s">
        <v>1911</v>
      </c>
      <c r="E385" s="4" t="s">
        <v>2843</v>
      </c>
      <c r="F385" s="189"/>
      <c r="G385" s="391"/>
      <c r="H385" s="178"/>
    </row>
    <row r="386" spans="2:8" ht="17.25" thickBot="1">
      <c r="B386" s="191" t="s">
        <v>8271</v>
      </c>
      <c r="C386" s="192" t="s">
        <v>8272</v>
      </c>
      <c r="D386" s="193" t="s">
        <v>2518</v>
      </c>
      <c r="E386" s="194" t="s">
        <v>2843</v>
      </c>
      <c r="F386" s="195"/>
      <c r="G386" s="392"/>
      <c r="H386" s="178"/>
    </row>
    <row r="387" spans="2:8" ht="18">
      <c r="B387" s="358" t="s">
        <v>8057</v>
      </c>
      <c r="C387" s="410"/>
      <c r="D387" s="232"/>
      <c r="E387" s="200"/>
      <c r="F387" s="200"/>
      <c r="G387" s="311"/>
      <c r="H387" s="178"/>
    </row>
    <row r="388" spans="2:8" ht="18.75" thickBot="1">
      <c r="B388" s="411" t="s">
        <v>7671</v>
      </c>
      <c r="C388" s="412"/>
      <c r="D388" s="237"/>
      <c r="E388" s="238"/>
      <c r="F388" s="238"/>
      <c r="G388" s="263"/>
      <c r="H388" s="178"/>
    </row>
    <row r="389" spans="2:8" ht="20.100000000000001" customHeight="1" thickBot="1">
      <c r="B389" s="297" t="s">
        <v>7894</v>
      </c>
      <c r="C389" s="385"/>
      <c r="D389" s="386"/>
      <c r="E389" s="387"/>
      <c r="F389" s="387"/>
      <c r="G389" s="388"/>
      <c r="H389" s="178"/>
    </row>
    <row r="390" spans="2:8" ht="30">
      <c r="B390" s="179" t="s">
        <v>6489</v>
      </c>
      <c r="C390" s="180" t="s">
        <v>8273</v>
      </c>
      <c r="D390" s="181" t="s">
        <v>1845</v>
      </c>
      <c r="E390" s="182" t="s">
        <v>2843</v>
      </c>
      <c r="F390" s="183"/>
      <c r="G390" s="390" t="s">
        <v>6785</v>
      </c>
      <c r="H390" s="178"/>
    </row>
    <row r="391" spans="2:8">
      <c r="B391" s="186" t="s">
        <v>6491</v>
      </c>
      <c r="C391" s="187" t="s">
        <v>8274</v>
      </c>
      <c r="D391" s="188" t="s">
        <v>3816</v>
      </c>
      <c r="E391" s="4" t="s">
        <v>2843</v>
      </c>
      <c r="F391" s="189"/>
      <c r="G391" s="391"/>
      <c r="H391" s="178"/>
    </row>
    <row r="392" spans="2:8">
      <c r="B392" s="186" t="s">
        <v>6494</v>
      </c>
      <c r="C392" s="187" t="s">
        <v>8275</v>
      </c>
      <c r="D392" s="188" t="s">
        <v>1845</v>
      </c>
      <c r="E392" s="4" t="s">
        <v>2843</v>
      </c>
      <c r="F392" s="189"/>
      <c r="G392" s="391"/>
      <c r="H392" s="178"/>
    </row>
    <row r="393" spans="2:8" ht="33">
      <c r="B393" s="186" t="s">
        <v>7901</v>
      </c>
      <c r="C393" s="187" t="s">
        <v>8276</v>
      </c>
      <c r="D393" s="188" t="s">
        <v>1920</v>
      </c>
      <c r="E393" s="4" t="s">
        <v>2827</v>
      </c>
      <c r="F393" s="189"/>
      <c r="G393" s="391"/>
      <c r="H393" s="178"/>
    </row>
    <row r="394" spans="2:8">
      <c r="B394" s="186" t="s">
        <v>7903</v>
      </c>
      <c r="C394" s="187" t="s">
        <v>8277</v>
      </c>
      <c r="D394" s="188" t="s">
        <v>1845</v>
      </c>
      <c r="E394" s="4" t="s">
        <v>2843</v>
      </c>
      <c r="F394" s="189"/>
      <c r="G394" s="391"/>
      <c r="H394" s="178"/>
    </row>
    <row r="395" spans="2:8" ht="33">
      <c r="B395" s="186" t="s">
        <v>7906</v>
      </c>
      <c r="C395" s="187" t="s">
        <v>8278</v>
      </c>
      <c r="D395" s="188" t="s">
        <v>2013</v>
      </c>
      <c r="E395" s="4" t="s">
        <v>2843</v>
      </c>
      <c r="F395" s="189"/>
      <c r="G395" s="391"/>
      <c r="H395" s="178"/>
    </row>
    <row r="396" spans="2:8" ht="33">
      <c r="B396" s="186" t="s">
        <v>8158</v>
      </c>
      <c r="C396" s="187" t="s">
        <v>8279</v>
      </c>
      <c r="D396" s="188" t="s">
        <v>1845</v>
      </c>
      <c r="E396" s="4" t="s">
        <v>2843</v>
      </c>
      <c r="F396" s="189"/>
      <c r="G396" s="391"/>
      <c r="H396" s="178"/>
    </row>
    <row r="397" spans="2:8" ht="33">
      <c r="B397" s="186" t="s">
        <v>8160</v>
      </c>
      <c r="C397" s="187" t="s">
        <v>8280</v>
      </c>
      <c r="D397" s="188" t="s">
        <v>2698</v>
      </c>
      <c r="E397" s="4" t="s">
        <v>2843</v>
      </c>
      <c r="F397" s="189"/>
      <c r="G397" s="391"/>
      <c r="H397" s="178"/>
    </row>
    <row r="398" spans="2:8" ht="33">
      <c r="B398" s="186" t="s">
        <v>8162</v>
      </c>
      <c r="C398" s="187" t="s">
        <v>8281</v>
      </c>
      <c r="D398" s="188" t="s">
        <v>2013</v>
      </c>
      <c r="E398" s="4" t="s">
        <v>2843</v>
      </c>
      <c r="F398" s="189"/>
      <c r="G398" s="391"/>
      <c r="H398" s="178"/>
    </row>
    <row r="399" spans="2:8" ht="33">
      <c r="B399" s="186" t="s">
        <v>6512</v>
      </c>
      <c r="C399" s="187" t="s">
        <v>8282</v>
      </c>
      <c r="D399" s="188" t="s">
        <v>1911</v>
      </c>
      <c r="E399" s="4" t="s">
        <v>2843</v>
      </c>
      <c r="F399" s="189"/>
      <c r="G399" s="391"/>
      <c r="H399" s="178"/>
    </row>
    <row r="400" spans="2:8">
      <c r="B400" s="186" t="s">
        <v>8165</v>
      </c>
      <c r="C400" s="187" t="s">
        <v>8283</v>
      </c>
      <c r="D400" s="188" t="s">
        <v>2518</v>
      </c>
      <c r="E400" s="4" t="s">
        <v>2843</v>
      </c>
      <c r="F400" s="189"/>
      <c r="G400" s="391"/>
      <c r="H400" s="178"/>
    </row>
    <row r="401" spans="2:8" ht="33">
      <c r="B401" s="186" t="s">
        <v>7923</v>
      </c>
      <c r="C401" s="187" t="s">
        <v>8284</v>
      </c>
      <c r="D401" s="188" t="s">
        <v>1920</v>
      </c>
      <c r="E401" s="4" t="s">
        <v>2827</v>
      </c>
      <c r="F401" s="189"/>
      <c r="G401" s="391"/>
      <c r="H401" s="178"/>
    </row>
    <row r="402" spans="2:8">
      <c r="B402" s="186" t="s">
        <v>7925</v>
      </c>
      <c r="C402" s="187" t="s">
        <v>8285</v>
      </c>
      <c r="D402" s="188" t="s">
        <v>1845</v>
      </c>
      <c r="E402" s="4" t="s">
        <v>2843</v>
      </c>
      <c r="F402" s="189"/>
      <c r="G402" s="391"/>
      <c r="H402" s="178"/>
    </row>
    <row r="403" spans="2:8" ht="33">
      <c r="B403" s="186" t="s">
        <v>7927</v>
      </c>
      <c r="C403" s="187" t="s">
        <v>8286</v>
      </c>
      <c r="D403" s="188" t="s">
        <v>2013</v>
      </c>
      <c r="E403" s="4" t="s">
        <v>2843</v>
      </c>
      <c r="F403" s="189"/>
      <c r="G403" s="391"/>
      <c r="H403" s="178"/>
    </row>
    <row r="404" spans="2:8" ht="33">
      <c r="B404" s="186" t="s">
        <v>8170</v>
      </c>
      <c r="C404" s="187" t="s">
        <v>8287</v>
      </c>
      <c r="D404" s="188" t="s">
        <v>1845</v>
      </c>
      <c r="E404" s="4" t="s">
        <v>2843</v>
      </c>
      <c r="F404" s="189"/>
      <c r="G404" s="391"/>
      <c r="H404" s="178"/>
    </row>
    <row r="405" spans="2:8" ht="33">
      <c r="B405" s="186" t="s">
        <v>8172</v>
      </c>
      <c r="C405" s="187" t="s">
        <v>8288</v>
      </c>
      <c r="D405" s="188" t="s">
        <v>2698</v>
      </c>
      <c r="E405" s="4" t="s">
        <v>2843</v>
      </c>
      <c r="F405" s="189"/>
      <c r="G405" s="391"/>
      <c r="H405" s="178"/>
    </row>
    <row r="406" spans="2:8" ht="33">
      <c r="B406" s="186" t="s">
        <v>8174</v>
      </c>
      <c r="C406" s="187" t="s">
        <v>8289</v>
      </c>
      <c r="D406" s="188" t="s">
        <v>2013</v>
      </c>
      <c r="E406" s="4" t="s">
        <v>2843</v>
      </c>
      <c r="F406" s="189"/>
      <c r="G406" s="391"/>
      <c r="H406" s="178"/>
    </row>
    <row r="407" spans="2:8" ht="33">
      <c r="B407" s="186" t="s">
        <v>6531</v>
      </c>
      <c r="C407" s="187" t="s">
        <v>8290</v>
      </c>
      <c r="D407" s="188" t="s">
        <v>1911</v>
      </c>
      <c r="E407" s="4" t="s">
        <v>2843</v>
      </c>
      <c r="F407" s="189"/>
      <c r="G407" s="391"/>
      <c r="H407" s="178"/>
    </row>
    <row r="408" spans="2:8">
      <c r="B408" s="186" t="s">
        <v>8177</v>
      </c>
      <c r="C408" s="187" t="s">
        <v>8291</v>
      </c>
      <c r="D408" s="188" t="s">
        <v>2518</v>
      </c>
      <c r="E408" s="4" t="s">
        <v>2843</v>
      </c>
      <c r="F408" s="189"/>
      <c r="G408" s="391"/>
      <c r="H408" s="178"/>
    </row>
    <row r="409" spans="2:8" ht="33">
      <c r="B409" s="186" t="s">
        <v>7938</v>
      </c>
      <c r="C409" s="187" t="s">
        <v>8292</v>
      </c>
      <c r="D409" s="188" t="s">
        <v>1920</v>
      </c>
      <c r="E409" s="4" t="s">
        <v>2827</v>
      </c>
      <c r="F409" s="189"/>
      <c r="G409" s="391"/>
      <c r="H409" s="178"/>
    </row>
    <row r="410" spans="2:8">
      <c r="B410" s="186" t="s">
        <v>7940</v>
      </c>
      <c r="C410" s="187" t="s">
        <v>8293</v>
      </c>
      <c r="D410" s="188" t="s">
        <v>1845</v>
      </c>
      <c r="E410" s="4" t="s">
        <v>2843</v>
      </c>
      <c r="F410" s="189"/>
      <c r="G410" s="391"/>
      <c r="H410" s="178"/>
    </row>
    <row r="411" spans="2:8" ht="33">
      <c r="B411" s="186" t="s">
        <v>7942</v>
      </c>
      <c r="C411" s="187" t="s">
        <v>8294</v>
      </c>
      <c r="D411" s="188" t="s">
        <v>2013</v>
      </c>
      <c r="E411" s="4" t="s">
        <v>2843</v>
      </c>
      <c r="F411" s="189"/>
      <c r="G411" s="391"/>
      <c r="H411" s="178"/>
    </row>
    <row r="412" spans="2:8" ht="33">
      <c r="B412" s="186" t="s">
        <v>8182</v>
      </c>
      <c r="C412" s="187" t="s">
        <v>8295</v>
      </c>
      <c r="D412" s="188" t="s">
        <v>1845</v>
      </c>
      <c r="E412" s="4" t="s">
        <v>2843</v>
      </c>
      <c r="F412" s="189"/>
      <c r="G412" s="391"/>
      <c r="H412" s="178"/>
    </row>
    <row r="413" spans="2:8" ht="33">
      <c r="B413" s="186" t="s">
        <v>8184</v>
      </c>
      <c r="C413" s="187" t="s">
        <v>8296</v>
      </c>
      <c r="D413" s="188" t="s">
        <v>2698</v>
      </c>
      <c r="E413" s="4" t="s">
        <v>2843</v>
      </c>
      <c r="F413" s="189"/>
      <c r="G413" s="391"/>
      <c r="H413" s="178"/>
    </row>
    <row r="414" spans="2:8" ht="33">
      <c r="B414" s="186" t="s">
        <v>8186</v>
      </c>
      <c r="C414" s="187" t="s">
        <v>8297</v>
      </c>
      <c r="D414" s="188" t="s">
        <v>2013</v>
      </c>
      <c r="E414" s="4" t="s">
        <v>2843</v>
      </c>
      <c r="F414" s="189"/>
      <c r="G414" s="391"/>
      <c r="H414" s="178"/>
    </row>
    <row r="415" spans="2:8" ht="33">
      <c r="B415" s="186" t="s">
        <v>6548</v>
      </c>
      <c r="C415" s="187" t="s">
        <v>8298</v>
      </c>
      <c r="D415" s="188" t="s">
        <v>1911</v>
      </c>
      <c r="E415" s="4" t="s">
        <v>2843</v>
      </c>
      <c r="F415" s="189"/>
      <c r="G415" s="391"/>
      <c r="H415" s="178"/>
    </row>
    <row r="416" spans="2:8" ht="17.25" thickBot="1">
      <c r="B416" s="191" t="s">
        <v>8189</v>
      </c>
      <c r="C416" s="192" t="s">
        <v>8299</v>
      </c>
      <c r="D416" s="193" t="s">
        <v>2518</v>
      </c>
      <c r="E416" s="194" t="s">
        <v>2843</v>
      </c>
      <c r="F416" s="195"/>
      <c r="G416" s="392"/>
      <c r="H416" s="178"/>
    </row>
    <row r="417" spans="2:8" ht="20.100000000000001" customHeight="1" thickBot="1">
      <c r="B417" s="297" t="s">
        <v>7953</v>
      </c>
      <c r="C417" s="385"/>
      <c r="D417" s="386"/>
      <c r="E417" s="387"/>
      <c r="F417" s="387"/>
      <c r="G417" s="388"/>
      <c r="H417" s="178"/>
    </row>
    <row r="418" spans="2:8" ht="30">
      <c r="B418" s="179" t="s">
        <v>8191</v>
      </c>
      <c r="C418" s="180" t="s">
        <v>8300</v>
      </c>
      <c r="D418" s="181" t="s">
        <v>2823</v>
      </c>
      <c r="E418" s="182" t="s">
        <v>2843</v>
      </c>
      <c r="F418" s="183"/>
      <c r="G418" s="390" t="s">
        <v>6835</v>
      </c>
      <c r="H418" s="178"/>
    </row>
    <row r="419" spans="2:8">
      <c r="B419" s="186" t="s">
        <v>6556</v>
      </c>
      <c r="C419" s="187" t="s">
        <v>8301</v>
      </c>
      <c r="D419" s="188" t="s">
        <v>1845</v>
      </c>
      <c r="E419" s="4" t="s">
        <v>2843</v>
      </c>
      <c r="F419" s="189"/>
      <c r="G419" s="391"/>
      <c r="H419" s="178"/>
    </row>
    <row r="420" spans="2:8">
      <c r="B420" s="186" t="s">
        <v>6559</v>
      </c>
      <c r="C420" s="187" t="s">
        <v>8302</v>
      </c>
      <c r="D420" s="188" t="s">
        <v>3816</v>
      </c>
      <c r="E420" s="4" t="s">
        <v>2843</v>
      </c>
      <c r="F420" s="189"/>
      <c r="G420" s="391"/>
      <c r="H420" s="178"/>
    </row>
    <row r="421" spans="2:8">
      <c r="B421" s="186" t="s">
        <v>6561</v>
      </c>
      <c r="C421" s="187" t="s">
        <v>8303</v>
      </c>
      <c r="D421" s="188" t="s">
        <v>1845</v>
      </c>
      <c r="E421" s="4" t="s">
        <v>2843</v>
      </c>
      <c r="F421" s="189"/>
      <c r="G421" s="391"/>
      <c r="H421" s="178"/>
    </row>
    <row r="422" spans="2:8" ht="33">
      <c r="B422" s="186" t="s">
        <v>7961</v>
      </c>
      <c r="C422" s="187" t="s">
        <v>8304</v>
      </c>
      <c r="D422" s="188" t="s">
        <v>1920</v>
      </c>
      <c r="E422" s="4" t="s">
        <v>2827</v>
      </c>
      <c r="F422" s="189"/>
      <c r="G422" s="391"/>
      <c r="H422" s="178"/>
    </row>
    <row r="423" spans="2:8">
      <c r="B423" s="186" t="s">
        <v>7963</v>
      </c>
      <c r="C423" s="187" t="s">
        <v>8305</v>
      </c>
      <c r="D423" s="188" t="s">
        <v>1845</v>
      </c>
      <c r="E423" s="4" t="s">
        <v>2843</v>
      </c>
      <c r="F423" s="189"/>
      <c r="G423" s="391"/>
      <c r="H423" s="178"/>
    </row>
    <row r="424" spans="2:8" ht="33">
      <c r="B424" s="186" t="s">
        <v>7965</v>
      </c>
      <c r="C424" s="187" t="s">
        <v>8306</v>
      </c>
      <c r="D424" s="188" t="s">
        <v>2013</v>
      </c>
      <c r="E424" s="4" t="s">
        <v>2843</v>
      </c>
      <c r="F424" s="189"/>
      <c r="G424" s="391"/>
      <c r="H424" s="178"/>
    </row>
    <row r="425" spans="2:8" ht="33">
      <c r="B425" s="186" t="s">
        <v>8199</v>
      </c>
      <c r="C425" s="187" t="s">
        <v>8307</v>
      </c>
      <c r="D425" s="188" t="s">
        <v>1845</v>
      </c>
      <c r="E425" s="4" t="s">
        <v>2843</v>
      </c>
      <c r="F425" s="189"/>
      <c r="G425" s="391"/>
      <c r="H425" s="178"/>
    </row>
    <row r="426" spans="2:8" ht="33">
      <c r="B426" s="186" t="s">
        <v>8201</v>
      </c>
      <c r="C426" s="187" t="s">
        <v>8308</v>
      </c>
      <c r="D426" s="188" t="s">
        <v>2698</v>
      </c>
      <c r="E426" s="4" t="s">
        <v>2843</v>
      </c>
      <c r="F426" s="189"/>
      <c r="G426" s="391"/>
      <c r="H426" s="178"/>
    </row>
    <row r="427" spans="2:8" ht="33">
      <c r="B427" s="186" t="s">
        <v>8203</v>
      </c>
      <c r="C427" s="187" t="s">
        <v>8309</v>
      </c>
      <c r="D427" s="188" t="s">
        <v>2013</v>
      </c>
      <c r="E427" s="4" t="s">
        <v>2843</v>
      </c>
      <c r="F427" s="189"/>
      <c r="G427" s="391"/>
      <c r="H427" s="178"/>
    </row>
    <row r="428" spans="2:8" ht="33">
      <c r="B428" s="186" t="s">
        <v>6575</v>
      </c>
      <c r="C428" s="187" t="s">
        <v>8310</v>
      </c>
      <c r="D428" s="188" t="s">
        <v>1911</v>
      </c>
      <c r="E428" s="4" t="s">
        <v>2843</v>
      </c>
      <c r="F428" s="189"/>
      <c r="G428" s="391"/>
      <c r="H428" s="178"/>
    </row>
    <row r="429" spans="2:8">
      <c r="B429" s="186" t="s">
        <v>8206</v>
      </c>
      <c r="C429" s="187" t="s">
        <v>8311</v>
      </c>
      <c r="D429" s="188" t="s">
        <v>2518</v>
      </c>
      <c r="E429" s="4" t="s">
        <v>2843</v>
      </c>
      <c r="F429" s="189"/>
      <c r="G429" s="391"/>
      <c r="H429" s="178"/>
    </row>
    <row r="430" spans="2:8" ht="33">
      <c r="B430" s="186" t="s">
        <v>7976</v>
      </c>
      <c r="C430" s="187" t="s">
        <v>8312</v>
      </c>
      <c r="D430" s="188" t="s">
        <v>1920</v>
      </c>
      <c r="E430" s="4" t="s">
        <v>2827</v>
      </c>
      <c r="F430" s="189"/>
      <c r="G430" s="391"/>
      <c r="H430" s="178"/>
    </row>
    <row r="431" spans="2:8">
      <c r="B431" s="186" t="s">
        <v>7978</v>
      </c>
      <c r="C431" s="187" t="s">
        <v>8313</v>
      </c>
      <c r="D431" s="188" t="s">
        <v>1845</v>
      </c>
      <c r="E431" s="4" t="s">
        <v>2843</v>
      </c>
      <c r="F431" s="189"/>
      <c r="G431" s="391"/>
      <c r="H431" s="178"/>
    </row>
    <row r="432" spans="2:8" ht="33">
      <c r="B432" s="186" t="s">
        <v>7980</v>
      </c>
      <c r="C432" s="187" t="s">
        <v>8314</v>
      </c>
      <c r="D432" s="188" t="s">
        <v>2013</v>
      </c>
      <c r="E432" s="4" t="s">
        <v>2843</v>
      </c>
      <c r="F432" s="189"/>
      <c r="G432" s="391"/>
      <c r="H432" s="178"/>
    </row>
    <row r="433" spans="2:8" ht="33">
      <c r="B433" s="186" t="s">
        <v>8211</v>
      </c>
      <c r="C433" s="187" t="s">
        <v>8315</v>
      </c>
      <c r="D433" s="188" t="s">
        <v>1845</v>
      </c>
      <c r="E433" s="4" t="s">
        <v>2843</v>
      </c>
      <c r="F433" s="189"/>
      <c r="G433" s="391"/>
      <c r="H433" s="178"/>
    </row>
    <row r="434" spans="2:8" ht="33">
      <c r="B434" s="186" t="s">
        <v>8213</v>
      </c>
      <c r="C434" s="187" t="s">
        <v>8316</v>
      </c>
      <c r="D434" s="188" t="s">
        <v>2698</v>
      </c>
      <c r="E434" s="4" t="s">
        <v>2843</v>
      </c>
      <c r="F434" s="189"/>
      <c r="G434" s="391"/>
      <c r="H434" s="178"/>
    </row>
    <row r="435" spans="2:8" ht="33">
      <c r="B435" s="186" t="s">
        <v>8215</v>
      </c>
      <c r="C435" s="187" t="s">
        <v>8317</v>
      </c>
      <c r="D435" s="188" t="s">
        <v>2013</v>
      </c>
      <c r="E435" s="4" t="s">
        <v>2843</v>
      </c>
      <c r="F435" s="189"/>
      <c r="G435" s="391"/>
      <c r="H435" s="178"/>
    </row>
    <row r="436" spans="2:8" ht="33">
      <c r="B436" s="186" t="s">
        <v>6591</v>
      </c>
      <c r="C436" s="187" t="s">
        <v>8318</v>
      </c>
      <c r="D436" s="188" t="s">
        <v>1911</v>
      </c>
      <c r="E436" s="4" t="s">
        <v>2843</v>
      </c>
      <c r="F436" s="189"/>
      <c r="G436" s="391"/>
      <c r="H436" s="178"/>
    </row>
    <row r="437" spans="2:8">
      <c r="B437" s="186" t="s">
        <v>8218</v>
      </c>
      <c r="C437" s="187" t="s">
        <v>8319</v>
      </c>
      <c r="D437" s="188" t="s">
        <v>2518</v>
      </c>
      <c r="E437" s="4" t="s">
        <v>2843</v>
      </c>
      <c r="F437" s="189"/>
      <c r="G437" s="391"/>
      <c r="H437" s="178"/>
    </row>
    <row r="438" spans="2:8" ht="33">
      <c r="B438" s="186" t="s">
        <v>7991</v>
      </c>
      <c r="C438" s="187" t="s">
        <v>8320</v>
      </c>
      <c r="D438" s="188" t="s">
        <v>1920</v>
      </c>
      <c r="E438" s="4" t="s">
        <v>2827</v>
      </c>
      <c r="F438" s="189"/>
      <c r="G438" s="391"/>
      <c r="H438" s="178"/>
    </row>
    <row r="439" spans="2:8">
      <c r="B439" s="186" t="s">
        <v>7993</v>
      </c>
      <c r="C439" s="187" t="s">
        <v>8321</v>
      </c>
      <c r="D439" s="188" t="s">
        <v>1845</v>
      </c>
      <c r="E439" s="4" t="s">
        <v>2843</v>
      </c>
      <c r="F439" s="189"/>
      <c r="G439" s="391"/>
      <c r="H439" s="178"/>
    </row>
    <row r="440" spans="2:8" ht="33">
      <c r="B440" s="186" t="s">
        <v>7995</v>
      </c>
      <c r="C440" s="187" t="s">
        <v>8322</v>
      </c>
      <c r="D440" s="188" t="s">
        <v>2013</v>
      </c>
      <c r="E440" s="4" t="s">
        <v>2843</v>
      </c>
      <c r="F440" s="189"/>
      <c r="G440" s="391"/>
      <c r="H440" s="178"/>
    </row>
    <row r="441" spans="2:8" ht="33">
      <c r="B441" s="186" t="s">
        <v>8223</v>
      </c>
      <c r="C441" s="187" t="s">
        <v>8323</v>
      </c>
      <c r="D441" s="188" t="s">
        <v>1845</v>
      </c>
      <c r="E441" s="4" t="s">
        <v>2843</v>
      </c>
      <c r="F441" s="189"/>
      <c r="G441" s="391"/>
      <c r="H441" s="178"/>
    </row>
    <row r="442" spans="2:8" ht="33">
      <c r="B442" s="186" t="s">
        <v>8225</v>
      </c>
      <c r="C442" s="187" t="s">
        <v>8324</v>
      </c>
      <c r="D442" s="188" t="s">
        <v>2698</v>
      </c>
      <c r="E442" s="4" t="s">
        <v>2843</v>
      </c>
      <c r="F442" s="189"/>
      <c r="G442" s="391"/>
      <c r="H442" s="178"/>
    </row>
    <row r="443" spans="2:8" ht="33">
      <c r="B443" s="186" t="s">
        <v>8227</v>
      </c>
      <c r="C443" s="187" t="s">
        <v>8325</v>
      </c>
      <c r="D443" s="188" t="s">
        <v>2013</v>
      </c>
      <c r="E443" s="4" t="s">
        <v>2843</v>
      </c>
      <c r="F443" s="189"/>
      <c r="G443" s="391"/>
      <c r="H443" s="178"/>
    </row>
    <row r="444" spans="2:8" ht="33">
      <c r="B444" s="186" t="s">
        <v>6607</v>
      </c>
      <c r="C444" s="187" t="s">
        <v>8326</v>
      </c>
      <c r="D444" s="188" t="s">
        <v>1911</v>
      </c>
      <c r="E444" s="4" t="s">
        <v>2843</v>
      </c>
      <c r="F444" s="189"/>
      <c r="G444" s="391"/>
      <c r="H444" s="178"/>
    </row>
    <row r="445" spans="2:8" ht="17.25" thickBot="1">
      <c r="B445" s="191" t="s">
        <v>8230</v>
      </c>
      <c r="C445" s="192" t="s">
        <v>8327</v>
      </c>
      <c r="D445" s="193" t="s">
        <v>2518</v>
      </c>
      <c r="E445" s="194" t="s">
        <v>2843</v>
      </c>
      <c r="F445" s="195"/>
      <c r="G445" s="392"/>
      <c r="H445" s="178"/>
    </row>
    <row r="446" spans="2:8" ht="20.100000000000001" customHeight="1" thickBot="1">
      <c r="B446" s="297" t="s">
        <v>8006</v>
      </c>
      <c r="C446" s="385"/>
      <c r="D446" s="386"/>
      <c r="E446" s="387"/>
      <c r="F446" s="387"/>
      <c r="G446" s="388"/>
      <c r="H446" s="178"/>
    </row>
    <row r="447" spans="2:8" ht="30">
      <c r="B447" s="179" t="s">
        <v>8232</v>
      </c>
      <c r="C447" s="180" t="s">
        <v>8328</v>
      </c>
      <c r="D447" s="181" t="s">
        <v>2823</v>
      </c>
      <c r="E447" s="182" t="s">
        <v>2843</v>
      </c>
      <c r="F447" s="183"/>
      <c r="G447" s="390" t="s">
        <v>6886</v>
      </c>
      <c r="H447" s="178"/>
    </row>
    <row r="448" spans="2:8">
      <c r="B448" s="186" t="s">
        <v>6614</v>
      </c>
      <c r="C448" s="187" t="s">
        <v>8329</v>
      </c>
      <c r="D448" s="188" t="s">
        <v>1845</v>
      </c>
      <c r="E448" s="4" t="s">
        <v>2843</v>
      </c>
      <c r="F448" s="189"/>
      <c r="G448" s="391"/>
      <c r="H448" s="178"/>
    </row>
    <row r="449" spans="2:8">
      <c r="B449" s="186" t="s">
        <v>6616</v>
      </c>
      <c r="C449" s="187" t="s">
        <v>8330</v>
      </c>
      <c r="D449" s="188" t="s">
        <v>3816</v>
      </c>
      <c r="E449" s="4" t="s">
        <v>2843</v>
      </c>
      <c r="F449" s="189"/>
      <c r="G449" s="391"/>
      <c r="H449" s="178"/>
    </row>
    <row r="450" spans="2:8">
      <c r="B450" s="186" t="s">
        <v>6618</v>
      </c>
      <c r="C450" s="187" t="s">
        <v>8331</v>
      </c>
      <c r="D450" s="188" t="s">
        <v>1845</v>
      </c>
      <c r="E450" s="4" t="s">
        <v>2843</v>
      </c>
      <c r="F450" s="189"/>
      <c r="G450" s="391"/>
      <c r="H450" s="178"/>
    </row>
    <row r="451" spans="2:8" ht="33">
      <c r="B451" s="186" t="s">
        <v>8012</v>
      </c>
      <c r="C451" s="187" t="s">
        <v>8332</v>
      </c>
      <c r="D451" s="188" t="s">
        <v>1920</v>
      </c>
      <c r="E451" s="4" t="s">
        <v>2827</v>
      </c>
      <c r="F451" s="189"/>
      <c r="G451" s="391"/>
      <c r="H451" s="178"/>
    </row>
    <row r="452" spans="2:8">
      <c r="B452" s="186" t="s">
        <v>8014</v>
      </c>
      <c r="C452" s="187" t="s">
        <v>8333</v>
      </c>
      <c r="D452" s="188" t="s">
        <v>1845</v>
      </c>
      <c r="E452" s="4" t="s">
        <v>2843</v>
      </c>
      <c r="F452" s="189"/>
      <c r="G452" s="391"/>
      <c r="H452" s="178"/>
    </row>
    <row r="453" spans="2:8" ht="33">
      <c r="B453" s="186" t="s">
        <v>8016</v>
      </c>
      <c r="C453" s="187" t="s">
        <v>8334</v>
      </c>
      <c r="D453" s="188" t="s">
        <v>2013</v>
      </c>
      <c r="E453" s="4" t="s">
        <v>2843</v>
      </c>
      <c r="F453" s="189"/>
      <c r="G453" s="391"/>
      <c r="H453" s="178"/>
    </row>
    <row r="454" spans="2:8" ht="33">
      <c r="B454" s="186" t="s">
        <v>8240</v>
      </c>
      <c r="C454" s="187" t="s">
        <v>8335</v>
      </c>
      <c r="D454" s="188" t="s">
        <v>1845</v>
      </c>
      <c r="E454" s="4" t="s">
        <v>2843</v>
      </c>
      <c r="F454" s="189"/>
      <c r="G454" s="391"/>
      <c r="H454" s="178"/>
    </row>
    <row r="455" spans="2:8" ht="33">
      <c r="B455" s="186" t="s">
        <v>8242</v>
      </c>
      <c r="C455" s="187" t="s">
        <v>8336</v>
      </c>
      <c r="D455" s="188" t="s">
        <v>2698</v>
      </c>
      <c r="E455" s="4" t="s">
        <v>2843</v>
      </c>
      <c r="F455" s="189"/>
      <c r="G455" s="391"/>
      <c r="H455" s="178"/>
    </row>
    <row r="456" spans="2:8" ht="33">
      <c r="B456" s="186" t="s">
        <v>8244</v>
      </c>
      <c r="C456" s="187" t="s">
        <v>8337</v>
      </c>
      <c r="D456" s="188" t="s">
        <v>2013</v>
      </c>
      <c r="E456" s="4" t="s">
        <v>2843</v>
      </c>
      <c r="F456" s="189"/>
      <c r="G456" s="391"/>
      <c r="H456" s="178"/>
    </row>
    <row r="457" spans="2:8" ht="33">
      <c r="B457" s="186" t="s">
        <v>6632</v>
      </c>
      <c r="C457" s="187" t="s">
        <v>8338</v>
      </c>
      <c r="D457" s="188" t="s">
        <v>1911</v>
      </c>
      <c r="E457" s="4" t="s">
        <v>2843</v>
      </c>
      <c r="F457" s="189"/>
      <c r="G457" s="391"/>
      <c r="H457" s="178"/>
    </row>
    <row r="458" spans="2:8">
      <c r="B458" s="186" t="s">
        <v>8247</v>
      </c>
      <c r="C458" s="187" t="s">
        <v>8339</v>
      </c>
      <c r="D458" s="188" t="s">
        <v>2518</v>
      </c>
      <c r="E458" s="4" t="s">
        <v>2843</v>
      </c>
      <c r="F458" s="189"/>
      <c r="G458" s="391"/>
      <c r="H458" s="178"/>
    </row>
    <row r="459" spans="2:8" ht="33">
      <c r="B459" s="186" t="s">
        <v>8027</v>
      </c>
      <c r="C459" s="187" t="s">
        <v>8340</v>
      </c>
      <c r="D459" s="188" t="s">
        <v>1920</v>
      </c>
      <c r="E459" s="4" t="s">
        <v>2827</v>
      </c>
      <c r="F459" s="189"/>
      <c r="G459" s="391"/>
      <c r="H459" s="178"/>
    </row>
    <row r="460" spans="2:8">
      <c r="B460" s="186" t="s">
        <v>8029</v>
      </c>
      <c r="C460" s="187" t="s">
        <v>8341</v>
      </c>
      <c r="D460" s="188" t="s">
        <v>1845</v>
      </c>
      <c r="E460" s="4" t="s">
        <v>2843</v>
      </c>
      <c r="F460" s="189"/>
      <c r="G460" s="391"/>
      <c r="H460" s="178"/>
    </row>
    <row r="461" spans="2:8" ht="33">
      <c r="B461" s="186" t="s">
        <v>8031</v>
      </c>
      <c r="C461" s="187" t="s">
        <v>8342</v>
      </c>
      <c r="D461" s="188" t="s">
        <v>2013</v>
      </c>
      <c r="E461" s="4" t="s">
        <v>2843</v>
      </c>
      <c r="F461" s="189"/>
      <c r="G461" s="391"/>
      <c r="H461" s="178"/>
    </row>
    <row r="462" spans="2:8" ht="33">
      <c r="B462" s="186" t="s">
        <v>8252</v>
      </c>
      <c r="C462" s="187" t="s">
        <v>8343</v>
      </c>
      <c r="D462" s="188" t="s">
        <v>1845</v>
      </c>
      <c r="E462" s="4" t="s">
        <v>2843</v>
      </c>
      <c r="F462" s="189"/>
      <c r="G462" s="391"/>
      <c r="H462" s="178"/>
    </row>
    <row r="463" spans="2:8" ht="33">
      <c r="B463" s="186" t="s">
        <v>8254</v>
      </c>
      <c r="C463" s="187" t="s">
        <v>8344</v>
      </c>
      <c r="D463" s="188" t="s">
        <v>2698</v>
      </c>
      <c r="E463" s="4" t="s">
        <v>2843</v>
      </c>
      <c r="F463" s="189"/>
      <c r="G463" s="391"/>
      <c r="H463" s="178"/>
    </row>
    <row r="464" spans="2:8" ht="33">
      <c r="B464" s="186" t="s">
        <v>8256</v>
      </c>
      <c r="C464" s="187" t="s">
        <v>8345</v>
      </c>
      <c r="D464" s="188" t="s">
        <v>2013</v>
      </c>
      <c r="E464" s="4" t="s">
        <v>2843</v>
      </c>
      <c r="F464" s="189"/>
      <c r="G464" s="391"/>
      <c r="H464" s="178"/>
    </row>
    <row r="465" spans="2:8" ht="33">
      <c r="B465" s="186" t="s">
        <v>6648</v>
      </c>
      <c r="C465" s="187" t="s">
        <v>8346</v>
      </c>
      <c r="D465" s="188" t="s">
        <v>1911</v>
      </c>
      <c r="E465" s="4" t="s">
        <v>2843</v>
      </c>
      <c r="F465" s="189"/>
      <c r="G465" s="391"/>
      <c r="H465" s="178"/>
    </row>
    <row r="466" spans="2:8">
      <c r="B466" s="186" t="s">
        <v>8259</v>
      </c>
      <c r="C466" s="187" t="s">
        <v>8347</v>
      </c>
      <c r="D466" s="188" t="s">
        <v>2518</v>
      </c>
      <c r="E466" s="4" t="s">
        <v>2843</v>
      </c>
      <c r="F466" s="189"/>
      <c r="G466" s="391"/>
      <c r="H466" s="178"/>
    </row>
    <row r="467" spans="2:8" ht="33">
      <c r="B467" s="186" t="s">
        <v>8042</v>
      </c>
      <c r="C467" s="187" t="s">
        <v>8348</v>
      </c>
      <c r="D467" s="188" t="s">
        <v>1920</v>
      </c>
      <c r="E467" s="4" t="s">
        <v>2827</v>
      </c>
      <c r="F467" s="189"/>
      <c r="G467" s="391"/>
      <c r="H467" s="178"/>
    </row>
    <row r="468" spans="2:8">
      <c r="B468" s="186" t="s">
        <v>8044</v>
      </c>
      <c r="C468" s="187" t="s">
        <v>8349</v>
      </c>
      <c r="D468" s="188" t="s">
        <v>1845</v>
      </c>
      <c r="E468" s="4" t="s">
        <v>2843</v>
      </c>
      <c r="F468" s="189"/>
      <c r="G468" s="391"/>
      <c r="H468" s="178"/>
    </row>
    <row r="469" spans="2:8" ht="33">
      <c r="B469" s="186" t="s">
        <v>8046</v>
      </c>
      <c r="C469" s="187" t="s">
        <v>8350</v>
      </c>
      <c r="D469" s="188" t="s">
        <v>2013</v>
      </c>
      <c r="E469" s="4" t="s">
        <v>2843</v>
      </c>
      <c r="F469" s="189"/>
      <c r="G469" s="391"/>
      <c r="H469" s="178"/>
    </row>
    <row r="470" spans="2:8" ht="33">
      <c r="B470" s="186" t="s">
        <v>8264</v>
      </c>
      <c r="C470" s="187" t="s">
        <v>8351</v>
      </c>
      <c r="D470" s="188" t="s">
        <v>1845</v>
      </c>
      <c r="E470" s="4" t="s">
        <v>2843</v>
      </c>
      <c r="F470" s="189"/>
      <c r="G470" s="391"/>
      <c r="H470" s="178"/>
    </row>
    <row r="471" spans="2:8" ht="33">
      <c r="B471" s="186" t="s">
        <v>8266</v>
      </c>
      <c r="C471" s="187" t="s">
        <v>8352</v>
      </c>
      <c r="D471" s="188" t="s">
        <v>2698</v>
      </c>
      <c r="E471" s="4" t="s">
        <v>2843</v>
      </c>
      <c r="F471" s="189"/>
      <c r="G471" s="391"/>
      <c r="H471" s="178"/>
    </row>
    <row r="472" spans="2:8" ht="33">
      <c r="B472" s="186" t="s">
        <v>8268</v>
      </c>
      <c r="C472" s="187" t="s">
        <v>8353</v>
      </c>
      <c r="D472" s="188" t="s">
        <v>2013</v>
      </c>
      <c r="E472" s="4" t="s">
        <v>2843</v>
      </c>
      <c r="F472" s="189"/>
      <c r="G472" s="391"/>
      <c r="H472" s="178"/>
    </row>
    <row r="473" spans="2:8" ht="33">
      <c r="B473" s="186" t="s">
        <v>6664</v>
      </c>
      <c r="C473" s="187" t="s">
        <v>8354</v>
      </c>
      <c r="D473" s="188" t="s">
        <v>1911</v>
      </c>
      <c r="E473" s="4" t="s">
        <v>2843</v>
      </c>
      <c r="F473" s="189"/>
      <c r="G473" s="391"/>
      <c r="H473" s="178"/>
    </row>
    <row r="474" spans="2:8" ht="17.25" thickBot="1">
      <c r="B474" s="191" t="s">
        <v>8271</v>
      </c>
      <c r="C474" s="192" t="s">
        <v>8355</v>
      </c>
      <c r="D474" s="193" t="s">
        <v>2518</v>
      </c>
      <c r="E474" s="194" t="s">
        <v>2843</v>
      </c>
      <c r="F474" s="195"/>
      <c r="G474" s="392"/>
      <c r="H474" s="178"/>
    </row>
    <row r="475" spans="2:8" ht="20.100000000000001" customHeight="1" thickBot="1">
      <c r="B475" s="413" t="s">
        <v>8356</v>
      </c>
      <c r="C475" s="385"/>
      <c r="D475" s="386"/>
      <c r="E475" s="387"/>
      <c r="F475" s="387"/>
      <c r="G475" s="388"/>
      <c r="H475" s="178"/>
    </row>
    <row r="476" spans="2:8">
      <c r="B476" s="179" t="s">
        <v>7873</v>
      </c>
      <c r="C476" s="414" t="s">
        <v>8357</v>
      </c>
      <c r="D476" s="359" t="s">
        <v>1998</v>
      </c>
      <c r="E476" s="184" t="s">
        <v>7875</v>
      </c>
      <c r="F476" s="183"/>
      <c r="G476" s="390" t="s">
        <v>7020</v>
      </c>
      <c r="H476" s="178"/>
    </row>
    <row r="477" spans="2:8">
      <c r="B477" s="186" t="s">
        <v>7876</v>
      </c>
      <c r="C477" s="187" t="s">
        <v>8358</v>
      </c>
      <c r="D477" s="188" t="s">
        <v>1845</v>
      </c>
      <c r="E477" s="4" t="s">
        <v>2536</v>
      </c>
      <c r="F477" s="189"/>
      <c r="G477" s="391"/>
      <c r="H477" s="178"/>
    </row>
    <row r="478" spans="2:8">
      <c r="B478" s="186" t="s">
        <v>7879</v>
      </c>
      <c r="C478" s="187" t="s">
        <v>8359</v>
      </c>
      <c r="D478" s="188" t="s">
        <v>2698</v>
      </c>
      <c r="E478" s="4" t="s">
        <v>2889</v>
      </c>
      <c r="F478" s="189"/>
      <c r="G478" s="391"/>
      <c r="H478" s="178"/>
    </row>
    <row r="479" spans="2:8">
      <c r="B479" s="186" t="s">
        <v>7881</v>
      </c>
      <c r="C479" s="187" t="s">
        <v>8360</v>
      </c>
      <c r="D479" s="188" t="s">
        <v>1845</v>
      </c>
      <c r="E479" s="4" t="s">
        <v>2536</v>
      </c>
      <c r="F479" s="189"/>
      <c r="G479" s="391"/>
      <c r="H479" s="178"/>
    </row>
    <row r="480" spans="2:8">
      <c r="B480" s="186" t="s">
        <v>7884</v>
      </c>
      <c r="C480" s="187" t="s">
        <v>8361</v>
      </c>
      <c r="D480" s="188" t="s">
        <v>1845</v>
      </c>
      <c r="E480" s="4" t="s">
        <v>2536</v>
      </c>
      <c r="F480" s="189"/>
      <c r="G480" s="391"/>
      <c r="H480" s="178"/>
    </row>
    <row r="481" spans="2:8">
      <c r="B481" s="186" t="s">
        <v>813</v>
      </c>
      <c r="C481" s="187" t="s">
        <v>8362</v>
      </c>
      <c r="D481" s="188" t="s">
        <v>2698</v>
      </c>
      <c r="E481" s="4" t="s">
        <v>2889</v>
      </c>
      <c r="F481" s="189"/>
      <c r="G481" s="391"/>
      <c r="H481" s="178"/>
    </row>
    <row r="482" spans="2:8">
      <c r="B482" s="218" t="s">
        <v>7888</v>
      </c>
      <c r="C482" s="219" t="s">
        <v>8363</v>
      </c>
      <c r="D482" s="220" t="s">
        <v>1845</v>
      </c>
      <c r="E482" s="202" t="s">
        <v>2536</v>
      </c>
      <c r="F482" s="221"/>
      <c r="G482" s="391"/>
      <c r="H482" s="178"/>
    </row>
    <row r="483" spans="2:8" ht="17.25" thickBot="1">
      <c r="B483" s="218" t="s">
        <v>7891</v>
      </c>
      <c r="C483" s="219" t="s">
        <v>8364</v>
      </c>
      <c r="D483" s="220" t="s">
        <v>1845</v>
      </c>
      <c r="E483" s="202" t="s">
        <v>2536</v>
      </c>
      <c r="F483" s="221"/>
      <c r="G483" s="392"/>
      <c r="H483" s="178"/>
    </row>
    <row r="484" spans="2:8" ht="20.100000000000001" customHeight="1" thickBot="1">
      <c r="B484" s="297" t="s">
        <v>7893</v>
      </c>
      <c r="C484" s="385"/>
      <c r="D484" s="386"/>
      <c r="E484" s="387"/>
      <c r="F484" s="387"/>
      <c r="G484" s="388"/>
      <c r="H484" s="178"/>
    </row>
    <row r="485" spans="2:8" ht="20.100000000000001" customHeight="1" thickBot="1">
      <c r="B485" s="297" t="s">
        <v>7894</v>
      </c>
      <c r="C485" s="385"/>
      <c r="D485" s="386"/>
      <c r="E485" s="387"/>
      <c r="F485" s="387"/>
      <c r="G485" s="388"/>
      <c r="H485" s="178"/>
    </row>
    <row r="486" spans="2:8" ht="16.5" customHeight="1">
      <c r="B486" s="179" t="s">
        <v>6489</v>
      </c>
      <c r="C486" s="180" t="s">
        <v>8365</v>
      </c>
      <c r="D486" s="181" t="s">
        <v>1845</v>
      </c>
      <c r="E486" s="182" t="s">
        <v>2843</v>
      </c>
      <c r="F486" s="183"/>
      <c r="G486" s="390" t="s">
        <v>7035</v>
      </c>
      <c r="H486" s="178"/>
    </row>
    <row r="487" spans="2:8">
      <c r="B487" s="186" t="s">
        <v>6491</v>
      </c>
      <c r="C487" s="187" t="s">
        <v>8366</v>
      </c>
      <c r="D487" s="188" t="s">
        <v>3816</v>
      </c>
      <c r="E487" s="4" t="s">
        <v>2843</v>
      </c>
      <c r="F487" s="189"/>
      <c r="G487" s="391"/>
      <c r="H487" s="178"/>
    </row>
    <row r="488" spans="2:8">
      <c r="B488" s="186" t="s">
        <v>6494</v>
      </c>
      <c r="C488" s="187" t="s">
        <v>8367</v>
      </c>
      <c r="D488" s="188" t="s">
        <v>1845</v>
      </c>
      <c r="E488" s="4" t="s">
        <v>2843</v>
      </c>
      <c r="F488" s="189"/>
      <c r="G488" s="391"/>
      <c r="H488" s="178"/>
    </row>
    <row r="489" spans="2:8" ht="33">
      <c r="B489" s="186" t="s">
        <v>7901</v>
      </c>
      <c r="C489" s="187" t="s">
        <v>8368</v>
      </c>
      <c r="D489" s="188" t="s">
        <v>1920</v>
      </c>
      <c r="E489" s="4" t="s">
        <v>2827</v>
      </c>
      <c r="F489" s="189"/>
      <c r="G489" s="391"/>
      <c r="H489" s="178"/>
    </row>
    <row r="490" spans="2:8">
      <c r="B490" s="186" t="s">
        <v>7903</v>
      </c>
      <c r="C490" s="187" t="s">
        <v>8369</v>
      </c>
      <c r="D490" s="188" t="s">
        <v>1845</v>
      </c>
      <c r="E490" s="4" t="s">
        <v>2843</v>
      </c>
      <c r="F490" s="189"/>
      <c r="G490" s="391"/>
      <c r="H490" s="178"/>
    </row>
    <row r="491" spans="2:8" ht="33">
      <c r="B491" s="186" t="s">
        <v>7906</v>
      </c>
      <c r="C491" s="187" t="s">
        <v>8370</v>
      </c>
      <c r="D491" s="188" t="s">
        <v>2013</v>
      </c>
      <c r="E491" s="4" t="s">
        <v>2843</v>
      </c>
      <c r="F491" s="189"/>
      <c r="G491" s="391"/>
      <c r="H491" s="178"/>
    </row>
    <row r="492" spans="2:8" ht="33">
      <c r="B492" s="186" t="s">
        <v>8158</v>
      </c>
      <c r="C492" s="187" t="s">
        <v>8371</v>
      </c>
      <c r="D492" s="188" t="s">
        <v>1845</v>
      </c>
      <c r="E492" s="4" t="s">
        <v>2843</v>
      </c>
      <c r="F492" s="189"/>
      <c r="G492" s="391"/>
      <c r="H492" s="178"/>
    </row>
    <row r="493" spans="2:8" ht="33">
      <c r="B493" s="186" t="s">
        <v>8160</v>
      </c>
      <c r="C493" s="187" t="s">
        <v>8372</v>
      </c>
      <c r="D493" s="188" t="s">
        <v>2698</v>
      </c>
      <c r="E493" s="4" t="s">
        <v>2843</v>
      </c>
      <c r="F493" s="189"/>
      <c r="G493" s="391"/>
      <c r="H493" s="178"/>
    </row>
    <row r="494" spans="2:8" ht="33">
      <c r="B494" s="186" t="s">
        <v>8162</v>
      </c>
      <c r="C494" s="187" t="s">
        <v>8373</v>
      </c>
      <c r="D494" s="188" t="s">
        <v>2013</v>
      </c>
      <c r="E494" s="4" t="s">
        <v>2843</v>
      </c>
      <c r="F494" s="189"/>
      <c r="G494" s="391"/>
      <c r="H494" s="178"/>
    </row>
    <row r="495" spans="2:8" ht="33">
      <c r="B495" s="186" t="s">
        <v>6512</v>
      </c>
      <c r="C495" s="187" t="s">
        <v>8374</v>
      </c>
      <c r="D495" s="188" t="s">
        <v>1911</v>
      </c>
      <c r="E495" s="4" t="s">
        <v>2843</v>
      </c>
      <c r="F495" s="189"/>
      <c r="G495" s="391"/>
      <c r="H495" s="178"/>
    </row>
    <row r="496" spans="2:8">
      <c r="B496" s="186" t="s">
        <v>8165</v>
      </c>
      <c r="C496" s="187" t="s">
        <v>8375</v>
      </c>
      <c r="D496" s="188" t="s">
        <v>2518</v>
      </c>
      <c r="E496" s="4" t="s">
        <v>2843</v>
      </c>
      <c r="F496" s="189"/>
      <c r="G496" s="391"/>
      <c r="H496" s="178"/>
    </row>
    <row r="497" spans="2:8" ht="33">
      <c r="B497" s="186" t="s">
        <v>7923</v>
      </c>
      <c r="C497" s="187" t="s">
        <v>8376</v>
      </c>
      <c r="D497" s="188" t="s">
        <v>1920</v>
      </c>
      <c r="E497" s="4" t="s">
        <v>2827</v>
      </c>
      <c r="F497" s="189"/>
      <c r="G497" s="391"/>
      <c r="H497" s="178"/>
    </row>
    <row r="498" spans="2:8">
      <c r="B498" s="186" t="s">
        <v>7925</v>
      </c>
      <c r="C498" s="187" t="s">
        <v>8377</v>
      </c>
      <c r="D498" s="188" t="s">
        <v>1845</v>
      </c>
      <c r="E498" s="4" t="s">
        <v>2843</v>
      </c>
      <c r="F498" s="189"/>
      <c r="G498" s="391"/>
      <c r="H498" s="178"/>
    </row>
    <row r="499" spans="2:8" ht="33">
      <c r="B499" s="186" t="s">
        <v>7927</v>
      </c>
      <c r="C499" s="187" t="s">
        <v>8378</v>
      </c>
      <c r="D499" s="188" t="s">
        <v>2013</v>
      </c>
      <c r="E499" s="4" t="s">
        <v>2843</v>
      </c>
      <c r="F499" s="189"/>
      <c r="G499" s="391"/>
      <c r="H499" s="178"/>
    </row>
    <row r="500" spans="2:8" ht="33">
      <c r="B500" s="186" t="s">
        <v>8170</v>
      </c>
      <c r="C500" s="187" t="s">
        <v>8379</v>
      </c>
      <c r="D500" s="188" t="s">
        <v>1845</v>
      </c>
      <c r="E500" s="4" t="s">
        <v>2843</v>
      </c>
      <c r="F500" s="189"/>
      <c r="G500" s="391"/>
      <c r="H500" s="178"/>
    </row>
    <row r="501" spans="2:8" ht="33">
      <c r="B501" s="186" t="s">
        <v>8172</v>
      </c>
      <c r="C501" s="187" t="s">
        <v>8380</v>
      </c>
      <c r="D501" s="188" t="s">
        <v>2698</v>
      </c>
      <c r="E501" s="4" t="s">
        <v>2843</v>
      </c>
      <c r="F501" s="189"/>
      <c r="G501" s="391"/>
      <c r="H501" s="178"/>
    </row>
    <row r="502" spans="2:8" ht="33">
      <c r="B502" s="186" t="s">
        <v>8174</v>
      </c>
      <c r="C502" s="187" t="s">
        <v>8381</v>
      </c>
      <c r="D502" s="188" t="s">
        <v>2013</v>
      </c>
      <c r="E502" s="4" t="s">
        <v>2843</v>
      </c>
      <c r="F502" s="189"/>
      <c r="G502" s="391"/>
      <c r="H502" s="178"/>
    </row>
    <row r="503" spans="2:8" ht="33">
      <c r="B503" s="186" t="s">
        <v>6531</v>
      </c>
      <c r="C503" s="187" t="s">
        <v>8382</v>
      </c>
      <c r="D503" s="188" t="s">
        <v>1911</v>
      </c>
      <c r="E503" s="4" t="s">
        <v>2843</v>
      </c>
      <c r="F503" s="189"/>
      <c r="G503" s="391"/>
      <c r="H503" s="178"/>
    </row>
    <row r="504" spans="2:8">
      <c r="B504" s="186" t="s">
        <v>8177</v>
      </c>
      <c r="C504" s="187" t="s">
        <v>8383</v>
      </c>
      <c r="D504" s="188" t="s">
        <v>2518</v>
      </c>
      <c r="E504" s="4" t="s">
        <v>2843</v>
      </c>
      <c r="F504" s="189"/>
      <c r="G504" s="391"/>
      <c r="H504" s="178"/>
    </row>
    <row r="505" spans="2:8" ht="33">
      <c r="B505" s="186" t="s">
        <v>7938</v>
      </c>
      <c r="C505" s="187" t="s">
        <v>8384</v>
      </c>
      <c r="D505" s="188" t="s">
        <v>1920</v>
      </c>
      <c r="E505" s="4" t="s">
        <v>2827</v>
      </c>
      <c r="F505" s="189"/>
      <c r="G505" s="391"/>
      <c r="H505" s="178"/>
    </row>
    <row r="506" spans="2:8">
      <c r="B506" s="186" t="s">
        <v>7940</v>
      </c>
      <c r="C506" s="187" t="s">
        <v>8385</v>
      </c>
      <c r="D506" s="188" t="s">
        <v>1845</v>
      </c>
      <c r="E506" s="4" t="s">
        <v>2843</v>
      </c>
      <c r="F506" s="189"/>
      <c r="G506" s="391"/>
      <c r="H506" s="178"/>
    </row>
    <row r="507" spans="2:8" ht="33">
      <c r="B507" s="186" t="s">
        <v>7942</v>
      </c>
      <c r="C507" s="187" t="s">
        <v>8386</v>
      </c>
      <c r="D507" s="188" t="s">
        <v>2013</v>
      </c>
      <c r="E507" s="4" t="s">
        <v>2843</v>
      </c>
      <c r="F507" s="189"/>
      <c r="G507" s="391"/>
      <c r="H507" s="178"/>
    </row>
    <row r="508" spans="2:8" ht="33">
      <c r="B508" s="186" t="s">
        <v>8182</v>
      </c>
      <c r="C508" s="187" t="s">
        <v>8387</v>
      </c>
      <c r="D508" s="188" t="s">
        <v>1845</v>
      </c>
      <c r="E508" s="4" t="s">
        <v>2843</v>
      </c>
      <c r="F508" s="189"/>
      <c r="G508" s="391"/>
      <c r="H508" s="178"/>
    </row>
    <row r="509" spans="2:8" ht="33">
      <c r="B509" s="186" t="s">
        <v>8184</v>
      </c>
      <c r="C509" s="187" t="s">
        <v>8388</v>
      </c>
      <c r="D509" s="188" t="s">
        <v>2698</v>
      </c>
      <c r="E509" s="4" t="s">
        <v>2843</v>
      </c>
      <c r="F509" s="189"/>
      <c r="G509" s="391"/>
      <c r="H509" s="178"/>
    </row>
    <row r="510" spans="2:8" ht="33">
      <c r="B510" s="186" t="s">
        <v>8186</v>
      </c>
      <c r="C510" s="187" t="s">
        <v>8389</v>
      </c>
      <c r="D510" s="188" t="s">
        <v>2013</v>
      </c>
      <c r="E510" s="4" t="s">
        <v>2843</v>
      </c>
      <c r="F510" s="189"/>
      <c r="G510" s="391"/>
      <c r="H510" s="178"/>
    </row>
    <row r="511" spans="2:8" ht="33">
      <c r="B511" s="186" t="s">
        <v>6548</v>
      </c>
      <c r="C511" s="187" t="s">
        <v>8390</v>
      </c>
      <c r="D511" s="188" t="s">
        <v>1911</v>
      </c>
      <c r="E511" s="4" t="s">
        <v>2843</v>
      </c>
      <c r="F511" s="189"/>
      <c r="G511" s="391"/>
      <c r="H511" s="178"/>
    </row>
    <row r="512" spans="2:8" ht="17.25" thickBot="1">
      <c r="B512" s="191" t="s">
        <v>8189</v>
      </c>
      <c r="C512" s="192" t="s">
        <v>8391</v>
      </c>
      <c r="D512" s="193" t="s">
        <v>2518</v>
      </c>
      <c r="E512" s="194" t="s">
        <v>2843</v>
      </c>
      <c r="F512" s="195"/>
      <c r="G512" s="392"/>
      <c r="H512" s="178"/>
    </row>
    <row r="513" spans="2:8" ht="20.100000000000001" customHeight="1" thickBot="1">
      <c r="B513" s="297" t="s">
        <v>7953</v>
      </c>
      <c r="C513" s="385"/>
      <c r="D513" s="386"/>
      <c r="E513" s="387"/>
      <c r="F513" s="387"/>
      <c r="G513" s="388"/>
      <c r="H513" s="178"/>
    </row>
    <row r="514" spans="2:8" ht="16.5" customHeight="1">
      <c r="B514" s="179" t="s">
        <v>8191</v>
      </c>
      <c r="C514" s="180" t="s">
        <v>8392</v>
      </c>
      <c r="D514" s="181" t="s">
        <v>2823</v>
      </c>
      <c r="E514" s="182" t="s">
        <v>2843</v>
      </c>
      <c r="F514" s="183"/>
      <c r="G514" s="390" t="s">
        <v>7063</v>
      </c>
      <c r="H514" s="178"/>
    </row>
    <row r="515" spans="2:8" ht="30" customHeight="1">
      <c r="B515" s="186" t="s">
        <v>6556</v>
      </c>
      <c r="C515" s="187" t="s">
        <v>8393</v>
      </c>
      <c r="D515" s="188" t="s">
        <v>1845</v>
      </c>
      <c r="E515" s="4" t="s">
        <v>2843</v>
      </c>
      <c r="F515" s="189"/>
      <c r="G515" s="391"/>
      <c r="H515" s="178"/>
    </row>
    <row r="516" spans="2:8">
      <c r="B516" s="186" t="s">
        <v>6559</v>
      </c>
      <c r="C516" s="187" t="s">
        <v>8394</v>
      </c>
      <c r="D516" s="188" t="s">
        <v>3816</v>
      </c>
      <c r="E516" s="4" t="s">
        <v>2843</v>
      </c>
      <c r="F516" s="189"/>
      <c r="G516" s="391"/>
      <c r="H516" s="178"/>
    </row>
    <row r="517" spans="2:8">
      <c r="B517" s="186" t="s">
        <v>6561</v>
      </c>
      <c r="C517" s="187" t="s">
        <v>8395</v>
      </c>
      <c r="D517" s="188" t="s">
        <v>1845</v>
      </c>
      <c r="E517" s="4" t="s">
        <v>2843</v>
      </c>
      <c r="F517" s="189"/>
      <c r="G517" s="391"/>
      <c r="H517" s="178"/>
    </row>
    <row r="518" spans="2:8" ht="33">
      <c r="B518" s="186" t="s">
        <v>7961</v>
      </c>
      <c r="C518" s="187" t="s">
        <v>8396</v>
      </c>
      <c r="D518" s="188" t="s">
        <v>1920</v>
      </c>
      <c r="E518" s="4" t="s">
        <v>2827</v>
      </c>
      <c r="F518" s="189"/>
      <c r="G518" s="391"/>
      <c r="H518" s="178"/>
    </row>
    <row r="519" spans="2:8">
      <c r="B519" s="186" t="s">
        <v>7963</v>
      </c>
      <c r="C519" s="187" t="s">
        <v>8397</v>
      </c>
      <c r="D519" s="188" t="s">
        <v>1845</v>
      </c>
      <c r="E519" s="4" t="s">
        <v>2843</v>
      </c>
      <c r="F519" s="189"/>
      <c r="G519" s="391"/>
      <c r="H519" s="178"/>
    </row>
    <row r="520" spans="2:8" ht="33">
      <c r="B520" s="186" t="s">
        <v>7965</v>
      </c>
      <c r="C520" s="187" t="s">
        <v>8398</v>
      </c>
      <c r="D520" s="188" t="s">
        <v>2013</v>
      </c>
      <c r="E520" s="4" t="s">
        <v>2843</v>
      </c>
      <c r="F520" s="189"/>
      <c r="G520" s="391"/>
      <c r="H520" s="178"/>
    </row>
    <row r="521" spans="2:8" ht="33">
      <c r="B521" s="186" t="s">
        <v>8199</v>
      </c>
      <c r="C521" s="187" t="s">
        <v>8399</v>
      </c>
      <c r="D521" s="188" t="s">
        <v>1845</v>
      </c>
      <c r="E521" s="4" t="s">
        <v>2843</v>
      </c>
      <c r="F521" s="189"/>
      <c r="G521" s="391"/>
      <c r="H521" s="178"/>
    </row>
    <row r="522" spans="2:8" ht="33">
      <c r="B522" s="186" t="s">
        <v>8201</v>
      </c>
      <c r="C522" s="187" t="s">
        <v>8400</v>
      </c>
      <c r="D522" s="188" t="s">
        <v>2698</v>
      </c>
      <c r="E522" s="4" t="s">
        <v>2843</v>
      </c>
      <c r="F522" s="189"/>
      <c r="G522" s="391"/>
      <c r="H522" s="178"/>
    </row>
    <row r="523" spans="2:8" ht="33">
      <c r="B523" s="186" t="s">
        <v>8203</v>
      </c>
      <c r="C523" s="187" t="s">
        <v>8401</v>
      </c>
      <c r="D523" s="188" t="s">
        <v>2013</v>
      </c>
      <c r="E523" s="4" t="s">
        <v>2843</v>
      </c>
      <c r="F523" s="189"/>
      <c r="G523" s="391"/>
      <c r="H523" s="178"/>
    </row>
    <row r="524" spans="2:8" ht="33">
      <c r="B524" s="186" t="s">
        <v>6575</v>
      </c>
      <c r="C524" s="187" t="s">
        <v>8402</v>
      </c>
      <c r="D524" s="188" t="s">
        <v>1911</v>
      </c>
      <c r="E524" s="4" t="s">
        <v>2843</v>
      </c>
      <c r="F524" s="189"/>
      <c r="G524" s="391"/>
      <c r="H524" s="178"/>
    </row>
    <row r="525" spans="2:8">
      <c r="B525" s="186" t="s">
        <v>8206</v>
      </c>
      <c r="C525" s="187" t="s">
        <v>8403</v>
      </c>
      <c r="D525" s="188" t="s">
        <v>2518</v>
      </c>
      <c r="E525" s="4" t="s">
        <v>2843</v>
      </c>
      <c r="F525" s="189"/>
      <c r="G525" s="391"/>
      <c r="H525" s="178"/>
    </row>
    <row r="526" spans="2:8" ht="33">
      <c r="B526" s="186" t="s">
        <v>7976</v>
      </c>
      <c r="C526" s="187" t="s">
        <v>8404</v>
      </c>
      <c r="D526" s="188" t="s">
        <v>1920</v>
      </c>
      <c r="E526" s="4" t="s">
        <v>2827</v>
      </c>
      <c r="F526" s="189"/>
      <c r="G526" s="391"/>
      <c r="H526" s="178"/>
    </row>
    <row r="527" spans="2:8">
      <c r="B527" s="186" t="s">
        <v>7978</v>
      </c>
      <c r="C527" s="187" t="s">
        <v>8405</v>
      </c>
      <c r="D527" s="188" t="s">
        <v>1845</v>
      </c>
      <c r="E527" s="4" t="s">
        <v>2843</v>
      </c>
      <c r="F527" s="189"/>
      <c r="G527" s="391"/>
      <c r="H527" s="178"/>
    </row>
    <row r="528" spans="2:8" ht="33">
      <c r="B528" s="186" t="s">
        <v>7980</v>
      </c>
      <c r="C528" s="187" t="s">
        <v>8406</v>
      </c>
      <c r="D528" s="188" t="s">
        <v>2013</v>
      </c>
      <c r="E528" s="4" t="s">
        <v>2843</v>
      </c>
      <c r="F528" s="189"/>
      <c r="G528" s="391"/>
      <c r="H528" s="178"/>
    </row>
    <row r="529" spans="2:8" ht="33">
      <c r="B529" s="186" t="s">
        <v>8211</v>
      </c>
      <c r="C529" s="187" t="s">
        <v>8407</v>
      </c>
      <c r="D529" s="188" t="s">
        <v>1845</v>
      </c>
      <c r="E529" s="4" t="s">
        <v>2843</v>
      </c>
      <c r="F529" s="189"/>
      <c r="G529" s="391"/>
      <c r="H529" s="178"/>
    </row>
    <row r="530" spans="2:8" ht="33">
      <c r="B530" s="186" t="s">
        <v>8213</v>
      </c>
      <c r="C530" s="187" t="s">
        <v>8408</v>
      </c>
      <c r="D530" s="188" t="s">
        <v>2698</v>
      </c>
      <c r="E530" s="4" t="s">
        <v>2843</v>
      </c>
      <c r="F530" s="189"/>
      <c r="G530" s="391"/>
      <c r="H530" s="178"/>
    </row>
    <row r="531" spans="2:8" ht="33">
      <c r="B531" s="186" t="s">
        <v>8215</v>
      </c>
      <c r="C531" s="187" t="s">
        <v>8409</v>
      </c>
      <c r="D531" s="188" t="s">
        <v>2013</v>
      </c>
      <c r="E531" s="4" t="s">
        <v>2843</v>
      </c>
      <c r="F531" s="189"/>
      <c r="G531" s="391"/>
      <c r="H531" s="178"/>
    </row>
    <row r="532" spans="2:8" ht="33">
      <c r="B532" s="186" t="s">
        <v>6591</v>
      </c>
      <c r="C532" s="187" t="s">
        <v>8410</v>
      </c>
      <c r="D532" s="188" t="s">
        <v>1911</v>
      </c>
      <c r="E532" s="4" t="s">
        <v>2843</v>
      </c>
      <c r="F532" s="189"/>
      <c r="G532" s="391"/>
      <c r="H532" s="178"/>
    </row>
    <row r="533" spans="2:8">
      <c r="B533" s="186" t="s">
        <v>8218</v>
      </c>
      <c r="C533" s="187" t="s">
        <v>8411</v>
      </c>
      <c r="D533" s="188" t="s">
        <v>2518</v>
      </c>
      <c r="E533" s="4" t="s">
        <v>2843</v>
      </c>
      <c r="F533" s="189"/>
      <c r="G533" s="391"/>
      <c r="H533" s="178"/>
    </row>
    <row r="534" spans="2:8" ht="33">
      <c r="B534" s="186" t="s">
        <v>7991</v>
      </c>
      <c r="C534" s="187" t="s">
        <v>8412</v>
      </c>
      <c r="D534" s="188" t="s">
        <v>1920</v>
      </c>
      <c r="E534" s="4" t="s">
        <v>2827</v>
      </c>
      <c r="F534" s="189"/>
      <c r="G534" s="391"/>
      <c r="H534" s="178"/>
    </row>
    <row r="535" spans="2:8">
      <c r="B535" s="186" t="s">
        <v>7993</v>
      </c>
      <c r="C535" s="187" t="s">
        <v>8413</v>
      </c>
      <c r="D535" s="188" t="s">
        <v>1845</v>
      </c>
      <c r="E535" s="4" t="s">
        <v>2843</v>
      </c>
      <c r="F535" s="189"/>
      <c r="G535" s="391"/>
      <c r="H535" s="178"/>
    </row>
    <row r="536" spans="2:8" ht="33">
      <c r="B536" s="186" t="s">
        <v>7995</v>
      </c>
      <c r="C536" s="187" t="s">
        <v>8414</v>
      </c>
      <c r="D536" s="188" t="s">
        <v>2013</v>
      </c>
      <c r="E536" s="4" t="s">
        <v>2843</v>
      </c>
      <c r="F536" s="189"/>
      <c r="G536" s="391"/>
      <c r="H536" s="178"/>
    </row>
    <row r="537" spans="2:8" ht="33">
      <c r="B537" s="186" t="s">
        <v>8223</v>
      </c>
      <c r="C537" s="187" t="s">
        <v>8415</v>
      </c>
      <c r="D537" s="188" t="s">
        <v>1845</v>
      </c>
      <c r="E537" s="4" t="s">
        <v>2843</v>
      </c>
      <c r="F537" s="189"/>
      <c r="G537" s="391"/>
      <c r="H537" s="178"/>
    </row>
    <row r="538" spans="2:8" ht="33">
      <c r="B538" s="186" t="s">
        <v>8225</v>
      </c>
      <c r="C538" s="187" t="s">
        <v>8416</v>
      </c>
      <c r="D538" s="188" t="s">
        <v>2698</v>
      </c>
      <c r="E538" s="4" t="s">
        <v>2843</v>
      </c>
      <c r="F538" s="189"/>
      <c r="G538" s="391"/>
      <c r="H538" s="178"/>
    </row>
    <row r="539" spans="2:8" ht="33">
      <c r="B539" s="186" t="s">
        <v>8227</v>
      </c>
      <c r="C539" s="187" t="s">
        <v>8417</v>
      </c>
      <c r="D539" s="188" t="s">
        <v>2013</v>
      </c>
      <c r="E539" s="4" t="s">
        <v>2843</v>
      </c>
      <c r="F539" s="189"/>
      <c r="G539" s="391"/>
      <c r="H539" s="178"/>
    </row>
    <row r="540" spans="2:8" ht="33">
      <c r="B540" s="186" t="s">
        <v>6607</v>
      </c>
      <c r="C540" s="187" t="s">
        <v>8418</v>
      </c>
      <c r="D540" s="188" t="s">
        <v>1911</v>
      </c>
      <c r="E540" s="4" t="s">
        <v>2843</v>
      </c>
      <c r="F540" s="189"/>
      <c r="G540" s="391"/>
      <c r="H540" s="178"/>
    </row>
    <row r="541" spans="2:8" ht="17.25" thickBot="1">
      <c r="B541" s="191" t="s">
        <v>8230</v>
      </c>
      <c r="C541" s="192" t="s">
        <v>8419</v>
      </c>
      <c r="D541" s="193" t="s">
        <v>2518</v>
      </c>
      <c r="E541" s="194" t="s">
        <v>2843</v>
      </c>
      <c r="F541" s="195"/>
      <c r="G541" s="392"/>
      <c r="H541" s="178"/>
    </row>
    <row r="542" spans="2:8" ht="20.100000000000001" customHeight="1" thickBot="1">
      <c r="B542" s="297" t="s">
        <v>8006</v>
      </c>
      <c r="C542" s="385"/>
      <c r="D542" s="386"/>
      <c r="E542" s="387"/>
      <c r="F542" s="387"/>
      <c r="G542" s="388"/>
      <c r="H542" s="178"/>
    </row>
    <row r="543" spans="2:8">
      <c r="B543" s="179" t="s">
        <v>8232</v>
      </c>
      <c r="C543" s="180" t="s">
        <v>8420</v>
      </c>
      <c r="D543" s="181" t="s">
        <v>2823</v>
      </c>
      <c r="E543" s="182" t="s">
        <v>2843</v>
      </c>
      <c r="F543" s="183"/>
      <c r="G543" s="390" t="s">
        <v>7092</v>
      </c>
      <c r="H543" s="178"/>
    </row>
    <row r="544" spans="2:8">
      <c r="B544" s="186" t="s">
        <v>6614</v>
      </c>
      <c r="C544" s="187" t="s">
        <v>8421</v>
      </c>
      <c r="D544" s="188" t="s">
        <v>1845</v>
      </c>
      <c r="E544" s="4" t="s">
        <v>2843</v>
      </c>
      <c r="F544" s="189"/>
      <c r="G544" s="391"/>
      <c r="H544" s="178"/>
    </row>
    <row r="545" spans="2:8">
      <c r="B545" s="186" t="s">
        <v>6616</v>
      </c>
      <c r="C545" s="187" t="s">
        <v>8422</v>
      </c>
      <c r="D545" s="188" t="s">
        <v>3816</v>
      </c>
      <c r="E545" s="4" t="s">
        <v>2843</v>
      </c>
      <c r="F545" s="189"/>
      <c r="G545" s="391"/>
      <c r="H545" s="178"/>
    </row>
    <row r="546" spans="2:8">
      <c r="B546" s="186" t="s">
        <v>6618</v>
      </c>
      <c r="C546" s="187" t="s">
        <v>8423</v>
      </c>
      <c r="D546" s="188" t="s">
        <v>1845</v>
      </c>
      <c r="E546" s="4" t="s">
        <v>2843</v>
      </c>
      <c r="F546" s="189"/>
      <c r="G546" s="391"/>
      <c r="H546" s="178"/>
    </row>
    <row r="547" spans="2:8" ht="33">
      <c r="B547" s="186" t="s">
        <v>8012</v>
      </c>
      <c r="C547" s="187" t="s">
        <v>8424</v>
      </c>
      <c r="D547" s="188" t="s">
        <v>1920</v>
      </c>
      <c r="E547" s="4" t="s">
        <v>2827</v>
      </c>
      <c r="F547" s="189"/>
      <c r="G547" s="391"/>
      <c r="H547" s="178"/>
    </row>
    <row r="548" spans="2:8">
      <c r="B548" s="186" t="s">
        <v>8014</v>
      </c>
      <c r="C548" s="187" t="s">
        <v>8425</v>
      </c>
      <c r="D548" s="188" t="s">
        <v>1845</v>
      </c>
      <c r="E548" s="4" t="s">
        <v>2843</v>
      </c>
      <c r="F548" s="189"/>
      <c r="G548" s="391"/>
      <c r="H548" s="178"/>
    </row>
    <row r="549" spans="2:8" ht="33">
      <c r="B549" s="186" t="s">
        <v>8016</v>
      </c>
      <c r="C549" s="187" t="s">
        <v>8426</v>
      </c>
      <c r="D549" s="188" t="s">
        <v>2013</v>
      </c>
      <c r="E549" s="4" t="s">
        <v>2843</v>
      </c>
      <c r="F549" s="189"/>
      <c r="G549" s="391"/>
      <c r="H549" s="178"/>
    </row>
    <row r="550" spans="2:8" ht="33">
      <c r="B550" s="186" t="s">
        <v>8240</v>
      </c>
      <c r="C550" s="187" t="s">
        <v>8427</v>
      </c>
      <c r="D550" s="188" t="s">
        <v>1845</v>
      </c>
      <c r="E550" s="4" t="s">
        <v>2843</v>
      </c>
      <c r="F550" s="189"/>
      <c r="G550" s="391"/>
      <c r="H550" s="178"/>
    </row>
    <row r="551" spans="2:8" ht="33">
      <c r="B551" s="186" t="s">
        <v>8242</v>
      </c>
      <c r="C551" s="187" t="s">
        <v>8428</v>
      </c>
      <c r="D551" s="188" t="s">
        <v>2698</v>
      </c>
      <c r="E551" s="4" t="s">
        <v>2843</v>
      </c>
      <c r="F551" s="189"/>
      <c r="G551" s="391"/>
      <c r="H551" s="178"/>
    </row>
    <row r="552" spans="2:8" ht="33">
      <c r="B552" s="186" t="s">
        <v>8244</v>
      </c>
      <c r="C552" s="187" t="s">
        <v>8429</v>
      </c>
      <c r="D552" s="188" t="s">
        <v>2013</v>
      </c>
      <c r="E552" s="4" t="s">
        <v>2843</v>
      </c>
      <c r="F552" s="189"/>
      <c r="G552" s="391"/>
      <c r="H552" s="178"/>
    </row>
    <row r="553" spans="2:8" ht="33">
      <c r="B553" s="186" t="s">
        <v>6632</v>
      </c>
      <c r="C553" s="187" t="s">
        <v>8430</v>
      </c>
      <c r="D553" s="188" t="s">
        <v>1911</v>
      </c>
      <c r="E553" s="4" t="s">
        <v>2843</v>
      </c>
      <c r="F553" s="189"/>
      <c r="G553" s="391"/>
      <c r="H553" s="178"/>
    </row>
    <row r="554" spans="2:8">
      <c r="B554" s="186" t="s">
        <v>8247</v>
      </c>
      <c r="C554" s="187" t="s">
        <v>8431</v>
      </c>
      <c r="D554" s="188" t="s">
        <v>2518</v>
      </c>
      <c r="E554" s="4" t="s">
        <v>2843</v>
      </c>
      <c r="F554" s="189"/>
      <c r="G554" s="391"/>
      <c r="H554" s="178"/>
    </row>
    <row r="555" spans="2:8" ht="33">
      <c r="B555" s="186" t="s">
        <v>8027</v>
      </c>
      <c r="C555" s="187" t="s">
        <v>8432</v>
      </c>
      <c r="D555" s="188" t="s">
        <v>1920</v>
      </c>
      <c r="E555" s="4" t="s">
        <v>2827</v>
      </c>
      <c r="F555" s="189"/>
      <c r="G555" s="391"/>
      <c r="H555" s="178"/>
    </row>
    <row r="556" spans="2:8">
      <c r="B556" s="186" t="s">
        <v>8029</v>
      </c>
      <c r="C556" s="187" t="s">
        <v>8433</v>
      </c>
      <c r="D556" s="188" t="s">
        <v>1845</v>
      </c>
      <c r="E556" s="4" t="s">
        <v>2843</v>
      </c>
      <c r="F556" s="189"/>
      <c r="G556" s="391"/>
      <c r="H556" s="178"/>
    </row>
    <row r="557" spans="2:8" ht="33">
      <c r="B557" s="186" t="s">
        <v>8031</v>
      </c>
      <c r="C557" s="187" t="s">
        <v>8434</v>
      </c>
      <c r="D557" s="188" t="s">
        <v>2013</v>
      </c>
      <c r="E557" s="4" t="s">
        <v>2843</v>
      </c>
      <c r="F557" s="189"/>
      <c r="G557" s="391"/>
      <c r="H557" s="178"/>
    </row>
    <row r="558" spans="2:8" ht="33">
      <c r="B558" s="186" t="s">
        <v>8252</v>
      </c>
      <c r="C558" s="187" t="s">
        <v>8435</v>
      </c>
      <c r="D558" s="188" t="s">
        <v>1845</v>
      </c>
      <c r="E558" s="4" t="s">
        <v>2843</v>
      </c>
      <c r="F558" s="189"/>
      <c r="G558" s="391"/>
      <c r="H558" s="178"/>
    </row>
    <row r="559" spans="2:8" ht="33">
      <c r="B559" s="186" t="s">
        <v>8254</v>
      </c>
      <c r="C559" s="187" t="s">
        <v>8436</v>
      </c>
      <c r="D559" s="188" t="s">
        <v>2698</v>
      </c>
      <c r="E559" s="4" t="s">
        <v>2843</v>
      </c>
      <c r="F559" s="189"/>
      <c r="G559" s="391"/>
      <c r="H559" s="178"/>
    </row>
    <row r="560" spans="2:8" ht="33">
      <c r="B560" s="186" t="s">
        <v>8256</v>
      </c>
      <c r="C560" s="187" t="s">
        <v>8437</v>
      </c>
      <c r="D560" s="188" t="s">
        <v>2013</v>
      </c>
      <c r="E560" s="4" t="s">
        <v>2843</v>
      </c>
      <c r="F560" s="189"/>
      <c r="G560" s="391"/>
      <c r="H560" s="178"/>
    </row>
    <row r="561" spans="2:8" ht="33">
      <c r="B561" s="186" t="s">
        <v>6648</v>
      </c>
      <c r="C561" s="187" t="s">
        <v>8438</v>
      </c>
      <c r="D561" s="188" t="s">
        <v>1911</v>
      </c>
      <c r="E561" s="4" t="s">
        <v>2843</v>
      </c>
      <c r="F561" s="189"/>
      <c r="G561" s="391"/>
      <c r="H561" s="178"/>
    </row>
    <row r="562" spans="2:8">
      <c r="B562" s="186" t="s">
        <v>8259</v>
      </c>
      <c r="C562" s="187" t="s">
        <v>8439</v>
      </c>
      <c r="D562" s="188" t="s">
        <v>2518</v>
      </c>
      <c r="E562" s="4" t="s">
        <v>2843</v>
      </c>
      <c r="F562" s="189"/>
      <c r="G562" s="391"/>
      <c r="H562" s="178"/>
    </row>
    <row r="563" spans="2:8" ht="33">
      <c r="B563" s="186" t="s">
        <v>8042</v>
      </c>
      <c r="C563" s="187" t="s">
        <v>8440</v>
      </c>
      <c r="D563" s="188" t="s">
        <v>1920</v>
      </c>
      <c r="E563" s="4" t="s">
        <v>2827</v>
      </c>
      <c r="F563" s="189"/>
      <c r="G563" s="391"/>
      <c r="H563" s="178"/>
    </row>
    <row r="564" spans="2:8">
      <c r="B564" s="186" t="s">
        <v>8044</v>
      </c>
      <c r="C564" s="187" t="s">
        <v>8441</v>
      </c>
      <c r="D564" s="188" t="s">
        <v>1845</v>
      </c>
      <c r="E564" s="4" t="s">
        <v>2843</v>
      </c>
      <c r="F564" s="189"/>
      <c r="G564" s="391"/>
      <c r="H564" s="178"/>
    </row>
    <row r="565" spans="2:8" ht="33">
      <c r="B565" s="186" t="s">
        <v>8046</v>
      </c>
      <c r="C565" s="187" t="s">
        <v>8442</v>
      </c>
      <c r="D565" s="188" t="s">
        <v>2013</v>
      </c>
      <c r="E565" s="4" t="s">
        <v>2843</v>
      </c>
      <c r="F565" s="189"/>
      <c r="G565" s="391"/>
      <c r="H565" s="178"/>
    </row>
    <row r="566" spans="2:8" ht="33">
      <c r="B566" s="186" t="s">
        <v>8264</v>
      </c>
      <c r="C566" s="187" t="s">
        <v>8443</v>
      </c>
      <c r="D566" s="188" t="s">
        <v>1845</v>
      </c>
      <c r="E566" s="4" t="s">
        <v>2843</v>
      </c>
      <c r="F566" s="189"/>
      <c r="G566" s="391"/>
      <c r="H566" s="178"/>
    </row>
    <row r="567" spans="2:8" ht="33">
      <c r="B567" s="186" t="s">
        <v>8266</v>
      </c>
      <c r="C567" s="187" t="s">
        <v>8444</v>
      </c>
      <c r="D567" s="188" t="s">
        <v>2698</v>
      </c>
      <c r="E567" s="4" t="s">
        <v>2843</v>
      </c>
      <c r="F567" s="189"/>
      <c r="G567" s="391"/>
      <c r="H567" s="178"/>
    </row>
    <row r="568" spans="2:8" ht="33">
      <c r="B568" s="186" t="s">
        <v>8268</v>
      </c>
      <c r="C568" s="187" t="s">
        <v>8445</v>
      </c>
      <c r="D568" s="188" t="s">
        <v>2013</v>
      </c>
      <c r="E568" s="4" t="s">
        <v>2843</v>
      </c>
      <c r="F568" s="189"/>
      <c r="G568" s="391"/>
      <c r="H568" s="178"/>
    </row>
    <row r="569" spans="2:8" ht="33">
      <c r="B569" s="186" t="s">
        <v>6664</v>
      </c>
      <c r="C569" s="187" t="s">
        <v>8446</v>
      </c>
      <c r="D569" s="188" t="s">
        <v>1911</v>
      </c>
      <c r="E569" s="4" t="s">
        <v>2843</v>
      </c>
      <c r="F569" s="189"/>
      <c r="G569" s="391"/>
      <c r="H569" s="178"/>
    </row>
    <row r="570" spans="2:8" ht="17.25" thickBot="1">
      <c r="B570" s="191" t="s">
        <v>8271</v>
      </c>
      <c r="C570" s="192" t="s">
        <v>8447</v>
      </c>
      <c r="D570" s="193" t="s">
        <v>2518</v>
      </c>
      <c r="E570" s="194" t="s">
        <v>2843</v>
      </c>
      <c r="F570" s="195"/>
      <c r="G570" s="392"/>
      <c r="H570" s="178"/>
    </row>
    <row r="571" spans="2:8" ht="18">
      <c r="B571" s="358" t="s">
        <v>8057</v>
      </c>
      <c r="C571" s="410"/>
      <c r="D571" s="232"/>
      <c r="E571" s="200"/>
      <c r="F571" s="200"/>
      <c r="G571" s="311"/>
      <c r="H571" s="178"/>
    </row>
    <row r="572" spans="2:8" ht="18.75" thickBot="1">
      <c r="B572" s="411" t="s">
        <v>7671</v>
      </c>
      <c r="C572" s="412"/>
      <c r="D572" s="237"/>
      <c r="E572" s="238"/>
      <c r="F572" s="238"/>
      <c r="G572" s="263"/>
      <c r="H572" s="178"/>
    </row>
    <row r="573" spans="2:8" ht="20.100000000000001" customHeight="1" thickBot="1">
      <c r="B573" s="297" t="s">
        <v>7894</v>
      </c>
      <c r="C573" s="385"/>
      <c r="D573" s="386"/>
      <c r="E573" s="387"/>
      <c r="F573" s="387"/>
      <c r="G573" s="388"/>
      <c r="H573" s="178"/>
    </row>
    <row r="574" spans="2:8">
      <c r="B574" s="179" t="s">
        <v>6489</v>
      </c>
      <c r="C574" s="180" t="s">
        <v>8448</v>
      </c>
      <c r="D574" s="181" t="s">
        <v>1845</v>
      </c>
      <c r="E574" s="182" t="s">
        <v>2843</v>
      </c>
      <c r="F574" s="183"/>
      <c r="G574" s="390" t="s">
        <v>7035</v>
      </c>
      <c r="H574" s="178"/>
    </row>
    <row r="575" spans="2:8">
      <c r="B575" s="186" t="s">
        <v>6491</v>
      </c>
      <c r="C575" s="187" t="s">
        <v>8449</v>
      </c>
      <c r="D575" s="188" t="s">
        <v>3816</v>
      </c>
      <c r="E575" s="4" t="s">
        <v>2843</v>
      </c>
      <c r="F575" s="189"/>
      <c r="G575" s="391"/>
      <c r="H575" s="178"/>
    </row>
    <row r="576" spans="2:8">
      <c r="B576" s="186" t="s">
        <v>6494</v>
      </c>
      <c r="C576" s="187" t="s">
        <v>8450</v>
      </c>
      <c r="D576" s="188" t="s">
        <v>1845</v>
      </c>
      <c r="E576" s="4" t="s">
        <v>2843</v>
      </c>
      <c r="F576" s="189"/>
      <c r="G576" s="391"/>
      <c r="H576" s="178"/>
    </row>
    <row r="577" spans="2:8" ht="33">
      <c r="B577" s="186" t="s">
        <v>7901</v>
      </c>
      <c r="C577" s="187" t="s">
        <v>8451</v>
      </c>
      <c r="D577" s="188" t="s">
        <v>1920</v>
      </c>
      <c r="E577" s="4" t="s">
        <v>2827</v>
      </c>
      <c r="F577" s="189"/>
      <c r="G577" s="391"/>
      <c r="H577" s="178"/>
    </row>
    <row r="578" spans="2:8">
      <c r="B578" s="186" t="s">
        <v>7903</v>
      </c>
      <c r="C578" s="187" t="s">
        <v>8452</v>
      </c>
      <c r="D578" s="188" t="s">
        <v>1845</v>
      </c>
      <c r="E578" s="4" t="s">
        <v>2843</v>
      </c>
      <c r="F578" s="189"/>
      <c r="G578" s="391"/>
      <c r="H578" s="178"/>
    </row>
    <row r="579" spans="2:8" ht="33">
      <c r="B579" s="186" t="s">
        <v>7906</v>
      </c>
      <c r="C579" s="187" t="s">
        <v>8453</v>
      </c>
      <c r="D579" s="188" t="s">
        <v>2013</v>
      </c>
      <c r="E579" s="4" t="s">
        <v>2843</v>
      </c>
      <c r="F579" s="189"/>
      <c r="G579" s="391"/>
      <c r="H579" s="178"/>
    </row>
    <row r="580" spans="2:8" ht="33">
      <c r="B580" s="186" t="s">
        <v>8158</v>
      </c>
      <c r="C580" s="187" t="s">
        <v>8454</v>
      </c>
      <c r="D580" s="188" t="s">
        <v>1845</v>
      </c>
      <c r="E580" s="4" t="s">
        <v>2843</v>
      </c>
      <c r="F580" s="189"/>
      <c r="G580" s="391"/>
      <c r="H580" s="178"/>
    </row>
    <row r="581" spans="2:8" ht="33">
      <c r="B581" s="186" t="s">
        <v>8160</v>
      </c>
      <c r="C581" s="187" t="s">
        <v>8455</v>
      </c>
      <c r="D581" s="188" t="s">
        <v>2698</v>
      </c>
      <c r="E581" s="4" t="s">
        <v>2843</v>
      </c>
      <c r="F581" s="189"/>
      <c r="G581" s="391"/>
      <c r="H581" s="178"/>
    </row>
    <row r="582" spans="2:8" ht="33">
      <c r="B582" s="186" t="s">
        <v>8162</v>
      </c>
      <c r="C582" s="187" t="s">
        <v>8456</v>
      </c>
      <c r="D582" s="188" t="s">
        <v>2013</v>
      </c>
      <c r="E582" s="4" t="s">
        <v>2843</v>
      </c>
      <c r="F582" s="189"/>
      <c r="G582" s="391"/>
      <c r="H582" s="178"/>
    </row>
    <row r="583" spans="2:8" ht="33">
      <c r="B583" s="186" t="s">
        <v>6512</v>
      </c>
      <c r="C583" s="187" t="s">
        <v>8457</v>
      </c>
      <c r="D583" s="188" t="s">
        <v>1911</v>
      </c>
      <c r="E583" s="4" t="s">
        <v>2843</v>
      </c>
      <c r="F583" s="189"/>
      <c r="G583" s="391"/>
      <c r="H583" s="178"/>
    </row>
    <row r="584" spans="2:8">
      <c r="B584" s="186" t="s">
        <v>8165</v>
      </c>
      <c r="C584" s="187" t="s">
        <v>8458</v>
      </c>
      <c r="D584" s="188" t="s">
        <v>2518</v>
      </c>
      <c r="E584" s="4" t="s">
        <v>2843</v>
      </c>
      <c r="F584" s="189"/>
      <c r="G584" s="391"/>
      <c r="H584" s="178"/>
    </row>
    <row r="585" spans="2:8" ht="33">
      <c r="B585" s="186" t="s">
        <v>7923</v>
      </c>
      <c r="C585" s="187" t="s">
        <v>8459</v>
      </c>
      <c r="D585" s="188" t="s">
        <v>1920</v>
      </c>
      <c r="E585" s="4" t="s">
        <v>2827</v>
      </c>
      <c r="F585" s="189"/>
      <c r="G585" s="391"/>
      <c r="H585" s="178"/>
    </row>
    <row r="586" spans="2:8">
      <c r="B586" s="186" t="s">
        <v>7925</v>
      </c>
      <c r="C586" s="187" t="s">
        <v>8460</v>
      </c>
      <c r="D586" s="188" t="s">
        <v>1845</v>
      </c>
      <c r="E586" s="4" t="s">
        <v>2843</v>
      </c>
      <c r="F586" s="189"/>
      <c r="G586" s="391"/>
      <c r="H586" s="178"/>
    </row>
    <row r="587" spans="2:8" ht="33">
      <c r="B587" s="186" t="s">
        <v>7927</v>
      </c>
      <c r="C587" s="187" t="s">
        <v>8461</v>
      </c>
      <c r="D587" s="188" t="s">
        <v>2013</v>
      </c>
      <c r="E587" s="4" t="s">
        <v>2843</v>
      </c>
      <c r="F587" s="189"/>
      <c r="G587" s="391"/>
      <c r="H587" s="178"/>
    </row>
    <row r="588" spans="2:8" ht="33">
      <c r="B588" s="186" t="s">
        <v>8170</v>
      </c>
      <c r="C588" s="187" t="s">
        <v>8462</v>
      </c>
      <c r="D588" s="188" t="s">
        <v>1845</v>
      </c>
      <c r="E588" s="4" t="s">
        <v>2843</v>
      </c>
      <c r="F588" s="189"/>
      <c r="G588" s="391"/>
      <c r="H588" s="178"/>
    </row>
    <row r="589" spans="2:8" ht="33">
      <c r="B589" s="186" t="s">
        <v>8172</v>
      </c>
      <c r="C589" s="187" t="s">
        <v>8463</v>
      </c>
      <c r="D589" s="188" t="s">
        <v>2698</v>
      </c>
      <c r="E589" s="4" t="s">
        <v>2843</v>
      </c>
      <c r="F589" s="189"/>
      <c r="G589" s="391"/>
      <c r="H589" s="178"/>
    </row>
    <row r="590" spans="2:8" ht="33">
      <c r="B590" s="186" t="s">
        <v>8174</v>
      </c>
      <c r="C590" s="187" t="s">
        <v>8464</v>
      </c>
      <c r="D590" s="188" t="s">
        <v>2013</v>
      </c>
      <c r="E590" s="4" t="s">
        <v>2843</v>
      </c>
      <c r="F590" s="189"/>
      <c r="G590" s="391"/>
      <c r="H590" s="178"/>
    </row>
    <row r="591" spans="2:8" ht="33">
      <c r="B591" s="186" t="s">
        <v>6531</v>
      </c>
      <c r="C591" s="187" t="s">
        <v>8465</v>
      </c>
      <c r="D591" s="188" t="s">
        <v>1911</v>
      </c>
      <c r="E591" s="4" t="s">
        <v>2843</v>
      </c>
      <c r="F591" s="189"/>
      <c r="G591" s="391"/>
      <c r="H591" s="178"/>
    </row>
    <row r="592" spans="2:8">
      <c r="B592" s="186" t="s">
        <v>8177</v>
      </c>
      <c r="C592" s="187" t="s">
        <v>8466</v>
      </c>
      <c r="D592" s="188" t="s">
        <v>2518</v>
      </c>
      <c r="E592" s="4" t="s">
        <v>2843</v>
      </c>
      <c r="F592" s="189"/>
      <c r="G592" s="391"/>
      <c r="H592" s="178"/>
    </row>
    <row r="593" spans="2:8" ht="33">
      <c r="B593" s="186" t="s">
        <v>7938</v>
      </c>
      <c r="C593" s="187" t="s">
        <v>8467</v>
      </c>
      <c r="D593" s="188" t="s">
        <v>1920</v>
      </c>
      <c r="E593" s="4" t="s">
        <v>2827</v>
      </c>
      <c r="F593" s="189"/>
      <c r="G593" s="391"/>
      <c r="H593" s="178"/>
    </row>
    <row r="594" spans="2:8">
      <c r="B594" s="186" t="s">
        <v>7940</v>
      </c>
      <c r="C594" s="187" t="s">
        <v>8468</v>
      </c>
      <c r="D594" s="188" t="s">
        <v>1845</v>
      </c>
      <c r="E594" s="4" t="s">
        <v>2843</v>
      </c>
      <c r="F594" s="189"/>
      <c r="G594" s="391"/>
      <c r="H594" s="178"/>
    </row>
    <row r="595" spans="2:8" ht="33">
      <c r="B595" s="186" t="s">
        <v>7942</v>
      </c>
      <c r="C595" s="187" t="s">
        <v>8469</v>
      </c>
      <c r="D595" s="188" t="s">
        <v>2013</v>
      </c>
      <c r="E595" s="4" t="s">
        <v>2843</v>
      </c>
      <c r="F595" s="189"/>
      <c r="G595" s="391"/>
      <c r="H595" s="178"/>
    </row>
    <row r="596" spans="2:8" ht="33">
      <c r="B596" s="186" t="s">
        <v>8182</v>
      </c>
      <c r="C596" s="187" t="s">
        <v>8470</v>
      </c>
      <c r="D596" s="188" t="s">
        <v>1845</v>
      </c>
      <c r="E596" s="4" t="s">
        <v>2843</v>
      </c>
      <c r="F596" s="189"/>
      <c r="G596" s="391"/>
      <c r="H596" s="178"/>
    </row>
    <row r="597" spans="2:8" ht="33">
      <c r="B597" s="186" t="s">
        <v>8184</v>
      </c>
      <c r="C597" s="187" t="s">
        <v>8471</v>
      </c>
      <c r="D597" s="188" t="s">
        <v>2698</v>
      </c>
      <c r="E597" s="4" t="s">
        <v>2843</v>
      </c>
      <c r="F597" s="189"/>
      <c r="G597" s="391"/>
      <c r="H597" s="178"/>
    </row>
    <row r="598" spans="2:8" ht="33">
      <c r="B598" s="186" t="s">
        <v>8186</v>
      </c>
      <c r="C598" s="187" t="s">
        <v>8472</v>
      </c>
      <c r="D598" s="188" t="s">
        <v>2013</v>
      </c>
      <c r="E598" s="4" t="s">
        <v>2843</v>
      </c>
      <c r="F598" s="189"/>
      <c r="G598" s="391"/>
      <c r="H598" s="178"/>
    </row>
    <row r="599" spans="2:8" ht="33">
      <c r="B599" s="186" t="s">
        <v>6548</v>
      </c>
      <c r="C599" s="187" t="s">
        <v>8473</v>
      </c>
      <c r="D599" s="188" t="s">
        <v>1911</v>
      </c>
      <c r="E599" s="4" t="s">
        <v>2843</v>
      </c>
      <c r="F599" s="189"/>
      <c r="G599" s="391"/>
      <c r="H599" s="178"/>
    </row>
    <row r="600" spans="2:8" ht="17.25" thickBot="1">
      <c r="B600" s="191" t="s">
        <v>8189</v>
      </c>
      <c r="C600" s="192" t="s">
        <v>8474</v>
      </c>
      <c r="D600" s="193" t="s">
        <v>2518</v>
      </c>
      <c r="E600" s="194" t="s">
        <v>2843</v>
      </c>
      <c r="F600" s="195"/>
      <c r="G600" s="392"/>
      <c r="H600" s="178"/>
    </row>
    <row r="601" spans="2:8" ht="20.100000000000001" customHeight="1" thickBot="1">
      <c r="B601" s="297" t="s">
        <v>7953</v>
      </c>
      <c r="C601" s="385"/>
      <c r="D601" s="386"/>
      <c r="E601" s="387"/>
      <c r="F601" s="387"/>
      <c r="G601" s="388"/>
      <c r="H601" s="178"/>
    </row>
    <row r="602" spans="2:8" ht="16.5" customHeight="1">
      <c r="B602" s="179" t="s">
        <v>8191</v>
      </c>
      <c r="C602" s="180" t="s">
        <v>8475</v>
      </c>
      <c r="D602" s="181" t="s">
        <v>2823</v>
      </c>
      <c r="E602" s="182" t="s">
        <v>2843</v>
      </c>
      <c r="F602" s="183"/>
      <c r="G602" s="390" t="s">
        <v>7063</v>
      </c>
      <c r="H602" s="178"/>
    </row>
    <row r="603" spans="2:8">
      <c r="B603" s="186" t="s">
        <v>6556</v>
      </c>
      <c r="C603" s="187" t="s">
        <v>8476</v>
      </c>
      <c r="D603" s="188" t="s">
        <v>1845</v>
      </c>
      <c r="E603" s="4" t="s">
        <v>2843</v>
      </c>
      <c r="F603" s="189"/>
      <c r="G603" s="391"/>
      <c r="H603" s="178"/>
    </row>
    <row r="604" spans="2:8">
      <c r="B604" s="186" t="s">
        <v>6559</v>
      </c>
      <c r="C604" s="187" t="s">
        <v>8477</v>
      </c>
      <c r="D604" s="188" t="s">
        <v>3816</v>
      </c>
      <c r="E604" s="4" t="s">
        <v>2843</v>
      </c>
      <c r="F604" s="189"/>
      <c r="G604" s="391"/>
      <c r="H604" s="178"/>
    </row>
    <row r="605" spans="2:8">
      <c r="B605" s="186" t="s">
        <v>6561</v>
      </c>
      <c r="C605" s="187" t="s">
        <v>8478</v>
      </c>
      <c r="D605" s="188" t="s">
        <v>1845</v>
      </c>
      <c r="E605" s="4" t="s">
        <v>2843</v>
      </c>
      <c r="F605" s="189"/>
      <c r="G605" s="391"/>
      <c r="H605" s="178"/>
    </row>
    <row r="606" spans="2:8" ht="33">
      <c r="B606" s="186" t="s">
        <v>7961</v>
      </c>
      <c r="C606" s="187" t="s">
        <v>8479</v>
      </c>
      <c r="D606" s="188" t="s">
        <v>1920</v>
      </c>
      <c r="E606" s="4" t="s">
        <v>2827</v>
      </c>
      <c r="F606" s="189"/>
      <c r="G606" s="391"/>
      <c r="H606" s="178"/>
    </row>
    <row r="607" spans="2:8">
      <c r="B607" s="186" t="s">
        <v>7963</v>
      </c>
      <c r="C607" s="187" t="s">
        <v>8480</v>
      </c>
      <c r="D607" s="188" t="s">
        <v>1845</v>
      </c>
      <c r="E607" s="4" t="s">
        <v>2843</v>
      </c>
      <c r="F607" s="189"/>
      <c r="G607" s="391"/>
      <c r="H607" s="178"/>
    </row>
    <row r="608" spans="2:8" ht="33">
      <c r="B608" s="186" t="s">
        <v>7965</v>
      </c>
      <c r="C608" s="187" t="s">
        <v>8481</v>
      </c>
      <c r="D608" s="188" t="s">
        <v>2013</v>
      </c>
      <c r="E608" s="4" t="s">
        <v>2843</v>
      </c>
      <c r="F608" s="189"/>
      <c r="G608" s="391"/>
      <c r="H608" s="178"/>
    </row>
    <row r="609" spans="2:8" ht="33">
      <c r="B609" s="186" t="s">
        <v>8199</v>
      </c>
      <c r="C609" s="187" t="s">
        <v>8482</v>
      </c>
      <c r="D609" s="188" t="s">
        <v>1845</v>
      </c>
      <c r="E609" s="4" t="s">
        <v>2843</v>
      </c>
      <c r="F609" s="189"/>
      <c r="G609" s="391"/>
      <c r="H609" s="178"/>
    </row>
    <row r="610" spans="2:8" ht="33">
      <c r="B610" s="186" t="s">
        <v>8201</v>
      </c>
      <c r="C610" s="187" t="s">
        <v>8483</v>
      </c>
      <c r="D610" s="188" t="s">
        <v>2698</v>
      </c>
      <c r="E610" s="4" t="s">
        <v>2843</v>
      </c>
      <c r="F610" s="189"/>
      <c r="G610" s="391"/>
      <c r="H610" s="178"/>
    </row>
    <row r="611" spans="2:8" ht="33">
      <c r="B611" s="186" t="s">
        <v>8203</v>
      </c>
      <c r="C611" s="187" t="s">
        <v>8484</v>
      </c>
      <c r="D611" s="188" t="s">
        <v>2013</v>
      </c>
      <c r="E611" s="4" t="s">
        <v>2843</v>
      </c>
      <c r="F611" s="189"/>
      <c r="G611" s="391"/>
      <c r="H611" s="178"/>
    </row>
    <row r="612" spans="2:8" ht="33">
      <c r="B612" s="186" t="s">
        <v>6575</v>
      </c>
      <c r="C612" s="187" t="s">
        <v>8485</v>
      </c>
      <c r="D612" s="188" t="s">
        <v>1911</v>
      </c>
      <c r="E612" s="4" t="s">
        <v>2843</v>
      </c>
      <c r="F612" s="189"/>
      <c r="G612" s="391"/>
      <c r="H612" s="178"/>
    </row>
    <row r="613" spans="2:8">
      <c r="B613" s="186" t="s">
        <v>8206</v>
      </c>
      <c r="C613" s="187" t="s">
        <v>8486</v>
      </c>
      <c r="D613" s="188" t="s">
        <v>2518</v>
      </c>
      <c r="E613" s="4" t="s">
        <v>2843</v>
      </c>
      <c r="F613" s="189"/>
      <c r="G613" s="391"/>
      <c r="H613" s="178"/>
    </row>
    <row r="614" spans="2:8" ht="33">
      <c r="B614" s="186" t="s">
        <v>7976</v>
      </c>
      <c r="C614" s="187" t="s">
        <v>8487</v>
      </c>
      <c r="D614" s="188" t="s">
        <v>1920</v>
      </c>
      <c r="E614" s="4" t="s">
        <v>2827</v>
      </c>
      <c r="F614" s="189"/>
      <c r="G614" s="391"/>
      <c r="H614" s="178"/>
    </row>
    <row r="615" spans="2:8">
      <c r="B615" s="186" t="s">
        <v>7978</v>
      </c>
      <c r="C615" s="187" t="s">
        <v>8488</v>
      </c>
      <c r="D615" s="188" t="s">
        <v>1845</v>
      </c>
      <c r="E615" s="4" t="s">
        <v>2843</v>
      </c>
      <c r="F615" s="189"/>
      <c r="G615" s="391"/>
      <c r="H615" s="178"/>
    </row>
    <row r="616" spans="2:8" ht="33">
      <c r="B616" s="186" t="s">
        <v>7980</v>
      </c>
      <c r="C616" s="187" t="s">
        <v>8489</v>
      </c>
      <c r="D616" s="188" t="s">
        <v>2013</v>
      </c>
      <c r="E616" s="4" t="s">
        <v>2843</v>
      </c>
      <c r="F616" s="189"/>
      <c r="G616" s="391"/>
      <c r="H616" s="178"/>
    </row>
    <row r="617" spans="2:8" ht="33">
      <c r="B617" s="186" t="s">
        <v>8211</v>
      </c>
      <c r="C617" s="187" t="s">
        <v>8490</v>
      </c>
      <c r="D617" s="188" t="s">
        <v>1845</v>
      </c>
      <c r="E617" s="4" t="s">
        <v>2843</v>
      </c>
      <c r="F617" s="189"/>
      <c r="G617" s="391"/>
      <c r="H617" s="178"/>
    </row>
    <row r="618" spans="2:8" ht="33">
      <c r="B618" s="186" t="s">
        <v>8213</v>
      </c>
      <c r="C618" s="187" t="s">
        <v>8491</v>
      </c>
      <c r="D618" s="188" t="s">
        <v>2698</v>
      </c>
      <c r="E618" s="4" t="s">
        <v>2843</v>
      </c>
      <c r="F618" s="189"/>
      <c r="G618" s="391"/>
      <c r="H618" s="178"/>
    </row>
    <row r="619" spans="2:8" ht="33">
      <c r="B619" s="186" t="s">
        <v>8215</v>
      </c>
      <c r="C619" s="187" t="s">
        <v>8492</v>
      </c>
      <c r="D619" s="188" t="s">
        <v>2013</v>
      </c>
      <c r="E619" s="4" t="s">
        <v>2843</v>
      </c>
      <c r="F619" s="189"/>
      <c r="G619" s="391"/>
      <c r="H619" s="178"/>
    </row>
    <row r="620" spans="2:8" ht="33">
      <c r="B620" s="186" t="s">
        <v>6591</v>
      </c>
      <c r="C620" s="187" t="s">
        <v>8493</v>
      </c>
      <c r="D620" s="188" t="s">
        <v>1911</v>
      </c>
      <c r="E620" s="4" t="s">
        <v>2843</v>
      </c>
      <c r="F620" s="189"/>
      <c r="G620" s="391"/>
      <c r="H620" s="178"/>
    </row>
    <row r="621" spans="2:8">
      <c r="B621" s="186" t="s">
        <v>8218</v>
      </c>
      <c r="C621" s="187" t="s">
        <v>8494</v>
      </c>
      <c r="D621" s="188" t="s">
        <v>2518</v>
      </c>
      <c r="E621" s="4" t="s">
        <v>2843</v>
      </c>
      <c r="F621" s="189"/>
      <c r="G621" s="391"/>
      <c r="H621" s="178"/>
    </row>
    <row r="622" spans="2:8" ht="33">
      <c r="B622" s="186" t="s">
        <v>7991</v>
      </c>
      <c r="C622" s="187" t="s">
        <v>8495</v>
      </c>
      <c r="D622" s="188" t="s">
        <v>1920</v>
      </c>
      <c r="E622" s="4" t="s">
        <v>2827</v>
      </c>
      <c r="F622" s="189"/>
      <c r="G622" s="391"/>
      <c r="H622" s="178"/>
    </row>
    <row r="623" spans="2:8">
      <c r="B623" s="186" t="s">
        <v>7993</v>
      </c>
      <c r="C623" s="187" t="s">
        <v>8496</v>
      </c>
      <c r="D623" s="188" t="s">
        <v>1845</v>
      </c>
      <c r="E623" s="4" t="s">
        <v>2843</v>
      </c>
      <c r="F623" s="189"/>
      <c r="G623" s="391"/>
      <c r="H623" s="178"/>
    </row>
    <row r="624" spans="2:8" ht="33">
      <c r="B624" s="186" t="s">
        <v>7995</v>
      </c>
      <c r="C624" s="187" t="s">
        <v>8497</v>
      </c>
      <c r="D624" s="188" t="s">
        <v>2013</v>
      </c>
      <c r="E624" s="4" t="s">
        <v>2843</v>
      </c>
      <c r="F624" s="189"/>
      <c r="G624" s="391"/>
      <c r="H624" s="178"/>
    </row>
    <row r="625" spans="2:8" ht="33">
      <c r="B625" s="186" t="s">
        <v>8223</v>
      </c>
      <c r="C625" s="187" t="s">
        <v>8498</v>
      </c>
      <c r="D625" s="188" t="s">
        <v>1845</v>
      </c>
      <c r="E625" s="4" t="s">
        <v>2843</v>
      </c>
      <c r="F625" s="189"/>
      <c r="G625" s="391"/>
      <c r="H625" s="178"/>
    </row>
    <row r="626" spans="2:8" ht="33">
      <c r="B626" s="186" t="s">
        <v>8225</v>
      </c>
      <c r="C626" s="187" t="s">
        <v>8499</v>
      </c>
      <c r="D626" s="188" t="s">
        <v>2698</v>
      </c>
      <c r="E626" s="4" t="s">
        <v>2843</v>
      </c>
      <c r="F626" s="189"/>
      <c r="G626" s="391"/>
      <c r="H626" s="178"/>
    </row>
    <row r="627" spans="2:8" ht="33">
      <c r="B627" s="186" t="s">
        <v>8227</v>
      </c>
      <c r="C627" s="187" t="s">
        <v>8500</v>
      </c>
      <c r="D627" s="188" t="s">
        <v>2013</v>
      </c>
      <c r="E627" s="4" t="s">
        <v>2843</v>
      </c>
      <c r="F627" s="189"/>
      <c r="G627" s="391"/>
      <c r="H627" s="178"/>
    </row>
    <row r="628" spans="2:8" ht="33">
      <c r="B628" s="186" t="s">
        <v>6607</v>
      </c>
      <c r="C628" s="187" t="s">
        <v>8501</v>
      </c>
      <c r="D628" s="188" t="s">
        <v>1911</v>
      </c>
      <c r="E628" s="4" t="s">
        <v>2843</v>
      </c>
      <c r="F628" s="189"/>
      <c r="G628" s="391"/>
      <c r="H628" s="178"/>
    </row>
    <row r="629" spans="2:8" ht="17.25" thickBot="1">
      <c r="B629" s="191" t="s">
        <v>8230</v>
      </c>
      <c r="C629" s="192" t="s">
        <v>8502</v>
      </c>
      <c r="D629" s="193" t="s">
        <v>2518</v>
      </c>
      <c r="E629" s="194" t="s">
        <v>2843</v>
      </c>
      <c r="F629" s="195"/>
      <c r="G629" s="392"/>
      <c r="H629" s="178"/>
    </row>
    <row r="630" spans="2:8" ht="20.100000000000001" customHeight="1" thickBot="1">
      <c r="B630" s="297" t="s">
        <v>8006</v>
      </c>
      <c r="C630" s="385"/>
      <c r="D630" s="386"/>
      <c r="E630" s="387"/>
      <c r="F630" s="387"/>
      <c r="G630" s="388"/>
      <c r="H630" s="178"/>
    </row>
    <row r="631" spans="2:8" ht="16.5" customHeight="1">
      <c r="B631" s="179" t="s">
        <v>8232</v>
      </c>
      <c r="C631" s="180" t="s">
        <v>8503</v>
      </c>
      <c r="D631" s="181" t="s">
        <v>2823</v>
      </c>
      <c r="E631" s="182" t="s">
        <v>2843</v>
      </c>
      <c r="F631" s="183"/>
      <c r="G631" s="390" t="s">
        <v>7092</v>
      </c>
      <c r="H631" s="178"/>
    </row>
    <row r="632" spans="2:8">
      <c r="B632" s="186" t="s">
        <v>6614</v>
      </c>
      <c r="C632" s="187" t="s">
        <v>8504</v>
      </c>
      <c r="D632" s="188" t="s">
        <v>1845</v>
      </c>
      <c r="E632" s="4" t="s">
        <v>2843</v>
      </c>
      <c r="F632" s="189"/>
      <c r="G632" s="391"/>
      <c r="H632" s="178"/>
    </row>
    <row r="633" spans="2:8">
      <c r="B633" s="186" t="s">
        <v>6616</v>
      </c>
      <c r="C633" s="187" t="s">
        <v>8505</v>
      </c>
      <c r="D633" s="188" t="s">
        <v>3816</v>
      </c>
      <c r="E633" s="4" t="s">
        <v>2843</v>
      </c>
      <c r="F633" s="189"/>
      <c r="G633" s="391"/>
      <c r="H633" s="178"/>
    </row>
    <row r="634" spans="2:8">
      <c r="B634" s="186" t="s">
        <v>6618</v>
      </c>
      <c r="C634" s="187" t="s">
        <v>8506</v>
      </c>
      <c r="D634" s="188" t="s">
        <v>1845</v>
      </c>
      <c r="E634" s="4" t="s">
        <v>2843</v>
      </c>
      <c r="F634" s="189"/>
      <c r="G634" s="391"/>
      <c r="H634" s="178"/>
    </row>
    <row r="635" spans="2:8" ht="33">
      <c r="B635" s="186" t="s">
        <v>8012</v>
      </c>
      <c r="C635" s="187" t="s">
        <v>8507</v>
      </c>
      <c r="D635" s="188" t="s">
        <v>1920</v>
      </c>
      <c r="E635" s="4" t="s">
        <v>2827</v>
      </c>
      <c r="F635" s="189"/>
      <c r="G635" s="391"/>
      <c r="H635" s="178"/>
    </row>
    <row r="636" spans="2:8">
      <c r="B636" s="186" t="s">
        <v>8014</v>
      </c>
      <c r="C636" s="187" t="s">
        <v>8508</v>
      </c>
      <c r="D636" s="188" t="s">
        <v>1845</v>
      </c>
      <c r="E636" s="4" t="s">
        <v>2843</v>
      </c>
      <c r="F636" s="189"/>
      <c r="G636" s="391"/>
      <c r="H636" s="178"/>
    </row>
    <row r="637" spans="2:8" ht="33">
      <c r="B637" s="186" t="s">
        <v>8016</v>
      </c>
      <c r="C637" s="187" t="s">
        <v>8509</v>
      </c>
      <c r="D637" s="188" t="s">
        <v>2013</v>
      </c>
      <c r="E637" s="4" t="s">
        <v>2843</v>
      </c>
      <c r="F637" s="189"/>
      <c r="G637" s="391"/>
      <c r="H637" s="178"/>
    </row>
    <row r="638" spans="2:8" ht="33">
      <c r="B638" s="186" t="s">
        <v>8240</v>
      </c>
      <c r="C638" s="187" t="s">
        <v>8510</v>
      </c>
      <c r="D638" s="188" t="s">
        <v>1845</v>
      </c>
      <c r="E638" s="4" t="s">
        <v>2843</v>
      </c>
      <c r="F638" s="189"/>
      <c r="G638" s="391"/>
      <c r="H638" s="178"/>
    </row>
    <row r="639" spans="2:8" ht="33">
      <c r="B639" s="186" t="s">
        <v>8242</v>
      </c>
      <c r="C639" s="187" t="s">
        <v>8511</v>
      </c>
      <c r="D639" s="188" t="s">
        <v>2698</v>
      </c>
      <c r="E639" s="4" t="s">
        <v>2843</v>
      </c>
      <c r="F639" s="189"/>
      <c r="G639" s="391"/>
      <c r="H639" s="178"/>
    </row>
    <row r="640" spans="2:8" ht="33">
      <c r="B640" s="186" t="s">
        <v>8244</v>
      </c>
      <c r="C640" s="187" t="s">
        <v>8512</v>
      </c>
      <c r="D640" s="188" t="s">
        <v>2013</v>
      </c>
      <c r="E640" s="4" t="s">
        <v>2843</v>
      </c>
      <c r="F640" s="189"/>
      <c r="G640" s="391"/>
      <c r="H640" s="178"/>
    </row>
    <row r="641" spans="2:8" ht="33">
      <c r="B641" s="186" t="s">
        <v>6632</v>
      </c>
      <c r="C641" s="187" t="s">
        <v>8513</v>
      </c>
      <c r="D641" s="188" t="s">
        <v>1911</v>
      </c>
      <c r="E641" s="4" t="s">
        <v>2843</v>
      </c>
      <c r="F641" s="189"/>
      <c r="G641" s="391"/>
      <c r="H641" s="178"/>
    </row>
    <row r="642" spans="2:8">
      <c r="B642" s="186" t="s">
        <v>8247</v>
      </c>
      <c r="C642" s="187" t="s">
        <v>8514</v>
      </c>
      <c r="D642" s="188" t="s">
        <v>2518</v>
      </c>
      <c r="E642" s="4" t="s">
        <v>2843</v>
      </c>
      <c r="F642" s="189"/>
      <c r="G642" s="391"/>
      <c r="H642" s="178"/>
    </row>
    <row r="643" spans="2:8" ht="33">
      <c r="B643" s="186" t="s">
        <v>8027</v>
      </c>
      <c r="C643" s="187" t="s">
        <v>8515</v>
      </c>
      <c r="D643" s="188" t="s">
        <v>1920</v>
      </c>
      <c r="E643" s="4" t="s">
        <v>2827</v>
      </c>
      <c r="F643" s="189"/>
      <c r="G643" s="391"/>
      <c r="H643" s="178"/>
    </row>
    <row r="644" spans="2:8">
      <c r="B644" s="186" t="s">
        <v>8029</v>
      </c>
      <c r="C644" s="187" t="s">
        <v>8516</v>
      </c>
      <c r="D644" s="188" t="s">
        <v>1845</v>
      </c>
      <c r="E644" s="4" t="s">
        <v>2843</v>
      </c>
      <c r="F644" s="189"/>
      <c r="G644" s="391"/>
      <c r="H644" s="178"/>
    </row>
    <row r="645" spans="2:8" ht="33">
      <c r="B645" s="186" t="s">
        <v>8031</v>
      </c>
      <c r="C645" s="187" t="s">
        <v>8517</v>
      </c>
      <c r="D645" s="188" t="s">
        <v>2013</v>
      </c>
      <c r="E645" s="4" t="s">
        <v>2843</v>
      </c>
      <c r="F645" s="189"/>
      <c r="G645" s="391"/>
      <c r="H645" s="178"/>
    </row>
    <row r="646" spans="2:8" ht="33">
      <c r="B646" s="186" t="s">
        <v>8252</v>
      </c>
      <c r="C646" s="187" t="s">
        <v>8518</v>
      </c>
      <c r="D646" s="188" t="s">
        <v>1845</v>
      </c>
      <c r="E646" s="4" t="s">
        <v>2843</v>
      </c>
      <c r="F646" s="189"/>
      <c r="G646" s="391"/>
      <c r="H646" s="178"/>
    </row>
    <row r="647" spans="2:8" ht="33">
      <c r="B647" s="186" t="s">
        <v>8254</v>
      </c>
      <c r="C647" s="187" t="s">
        <v>8519</v>
      </c>
      <c r="D647" s="188" t="s">
        <v>2698</v>
      </c>
      <c r="E647" s="4" t="s">
        <v>2843</v>
      </c>
      <c r="F647" s="189"/>
      <c r="G647" s="391"/>
      <c r="H647" s="178"/>
    </row>
    <row r="648" spans="2:8" ht="33">
      <c r="B648" s="186" t="s">
        <v>8256</v>
      </c>
      <c r="C648" s="187" t="s">
        <v>8520</v>
      </c>
      <c r="D648" s="188" t="s">
        <v>2013</v>
      </c>
      <c r="E648" s="4" t="s">
        <v>2843</v>
      </c>
      <c r="F648" s="189"/>
      <c r="G648" s="391"/>
      <c r="H648" s="178"/>
    </row>
    <row r="649" spans="2:8" ht="33">
      <c r="B649" s="186" t="s">
        <v>6648</v>
      </c>
      <c r="C649" s="187" t="s">
        <v>8521</v>
      </c>
      <c r="D649" s="188" t="s">
        <v>1911</v>
      </c>
      <c r="E649" s="4" t="s">
        <v>2843</v>
      </c>
      <c r="F649" s="189"/>
      <c r="G649" s="391"/>
      <c r="H649" s="178"/>
    </row>
    <row r="650" spans="2:8">
      <c r="B650" s="186" t="s">
        <v>8259</v>
      </c>
      <c r="C650" s="187" t="s">
        <v>8522</v>
      </c>
      <c r="D650" s="188" t="s">
        <v>2518</v>
      </c>
      <c r="E650" s="4" t="s">
        <v>2843</v>
      </c>
      <c r="F650" s="189"/>
      <c r="G650" s="391"/>
      <c r="H650" s="178"/>
    </row>
    <row r="651" spans="2:8" ht="33">
      <c r="B651" s="186" t="s">
        <v>8042</v>
      </c>
      <c r="C651" s="187" t="s">
        <v>8523</v>
      </c>
      <c r="D651" s="188" t="s">
        <v>1920</v>
      </c>
      <c r="E651" s="4" t="s">
        <v>2827</v>
      </c>
      <c r="F651" s="189"/>
      <c r="G651" s="391"/>
      <c r="H651" s="178"/>
    </row>
    <row r="652" spans="2:8">
      <c r="B652" s="186" t="s">
        <v>8044</v>
      </c>
      <c r="C652" s="187" t="s">
        <v>8524</v>
      </c>
      <c r="D652" s="188" t="s">
        <v>1845</v>
      </c>
      <c r="E652" s="4" t="s">
        <v>2843</v>
      </c>
      <c r="F652" s="189"/>
      <c r="G652" s="391"/>
      <c r="H652" s="178"/>
    </row>
    <row r="653" spans="2:8" ht="33">
      <c r="B653" s="186" t="s">
        <v>8046</v>
      </c>
      <c r="C653" s="187" t="s">
        <v>8525</v>
      </c>
      <c r="D653" s="188" t="s">
        <v>2013</v>
      </c>
      <c r="E653" s="4" t="s">
        <v>2843</v>
      </c>
      <c r="F653" s="189"/>
      <c r="G653" s="391"/>
      <c r="H653" s="178"/>
    </row>
    <row r="654" spans="2:8" ht="33">
      <c r="B654" s="186" t="s">
        <v>8264</v>
      </c>
      <c r="C654" s="187" t="s">
        <v>8526</v>
      </c>
      <c r="D654" s="188" t="s">
        <v>1845</v>
      </c>
      <c r="E654" s="4" t="s">
        <v>2843</v>
      </c>
      <c r="F654" s="189"/>
      <c r="G654" s="391"/>
      <c r="H654" s="178"/>
    </row>
    <row r="655" spans="2:8" ht="33">
      <c r="B655" s="186" t="s">
        <v>8266</v>
      </c>
      <c r="C655" s="187" t="s">
        <v>8527</v>
      </c>
      <c r="D655" s="188" t="s">
        <v>2698</v>
      </c>
      <c r="E655" s="4" t="s">
        <v>2843</v>
      </c>
      <c r="F655" s="189"/>
      <c r="G655" s="391"/>
      <c r="H655" s="178"/>
    </row>
    <row r="656" spans="2:8" ht="33">
      <c r="B656" s="186" t="s">
        <v>8268</v>
      </c>
      <c r="C656" s="187" t="s">
        <v>8528</v>
      </c>
      <c r="D656" s="188" t="s">
        <v>2013</v>
      </c>
      <c r="E656" s="4" t="s">
        <v>2843</v>
      </c>
      <c r="F656" s="189"/>
      <c r="G656" s="391"/>
      <c r="H656" s="178"/>
    </row>
    <row r="657" spans="2:8" ht="33">
      <c r="B657" s="186" t="s">
        <v>6664</v>
      </c>
      <c r="C657" s="187" t="s">
        <v>8529</v>
      </c>
      <c r="D657" s="188" t="s">
        <v>1911</v>
      </c>
      <c r="E657" s="4" t="s">
        <v>2843</v>
      </c>
      <c r="F657" s="189"/>
      <c r="G657" s="391"/>
      <c r="H657" s="178"/>
    </row>
    <row r="658" spans="2:8" ht="17.25" thickBot="1">
      <c r="B658" s="191" t="s">
        <v>8271</v>
      </c>
      <c r="C658" s="192" t="s">
        <v>8530</v>
      </c>
      <c r="D658" s="193" t="s">
        <v>2518</v>
      </c>
      <c r="E658" s="194" t="s">
        <v>2843</v>
      </c>
      <c r="F658" s="195"/>
      <c r="G658" s="392"/>
      <c r="H658" s="178"/>
    </row>
    <row r="659" spans="2:8" ht="20.100000000000001" customHeight="1" thickBot="1">
      <c r="B659" s="413" t="s">
        <v>8531</v>
      </c>
      <c r="C659" s="385"/>
      <c r="D659" s="386"/>
      <c r="E659" s="387"/>
      <c r="F659" s="387"/>
      <c r="G659" s="388"/>
      <c r="H659" s="178"/>
    </row>
    <row r="660" spans="2:8">
      <c r="B660" s="179" t="s">
        <v>7873</v>
      </c>
      <c r="C660" s="414" t="s">
        <v>8532</v>
      </c>
      <c r="D660" s="359" t="s">
        <v>1998</v>
      </c>
      <c r="E660" s="184" t="s">
        <v>7875</v>
      </c>
      <c r="F660" s="183"/>
      <c r="G660" s="390" t="s">
        <v>7020</v>
      </c>
      <c r="H660" s="178"/>
    </row>
    <row r="661" spans="2:8">
      <c r="B661" s="186" t="s">
        <v>7876</v>
      </c>
      <c r="C661" s="187" t="s">
        <v>8533</v>
      </c>
      <c r="D661" s="188" t="s">
        <v>1845</v>
      </c>
      <c r="E661" s="4" t="s">
        <v>2536</v>
      </c>
      <c r="F661" s="189"/>
      <c r="G661" s="391"/>
      <c r="H661" s="178"/>
    </row>
    <row r="662" spans="2:8">
      <c r="B662" s="186" t="s">
        <v>7879</v>
      </c>
      <c r="C662" s="187" t="s">
        <v>8534</v>
      </c>
      <c r="D662" s="188" t="s">
        <v>2698</v>
      </c>
      <c r="E662" s="4" t="s">
        <v>2889</v>
      </c>
      <c r="F662" s="189"/>
      <c r="G662" s="391"/>
      <c r="H662" s="178"/>
    </row>
    <row r="663" spans="2:8">
      <c r="B663" s="186" t="s">
        <v>7881</v>
      </c>
      <c r="C663" s="187" t="s">
        <v>8535</v>
      </c>
      <c r="D663" s="188" t="s">
        <v>1845</v>
      </c>
      <c r="E663" s="4" t="s">
        <v>2536</v>
      </c>
      <c r="F663" s="189"/>
      <c r="G663" s="391"/>
      <c r="H663" s="178"/>
    </row>
    <row r="664" spans="2:8">
      <c r="B664" s="186" t="s">
        <v>7884</v>
      </c>
      <c r="C664" s="187" t="s">
        <v>8536</v>
      </c>
      <c r="D664" s="188" t="s">
        <v>1845</v>
      </c>
      <c r="E664" s="4" t="s">
        <v>2536</v>
      </c>
      <c r="F664" s="189"/>
      <c r="G664" s="391"/>
      <c r="H664" s="178"/>
    </row>
    <row r="665" spans="2:8">
      <c r="B665" s="186" t="s">
        <v>813</v>
      </c>
      <c r="C665" s="187" t="s">
        <v>8537</v>
      </c>
      <c r="D665" s="188" t="s">
        <v>2698</v>
      </c>
      <c r="E665" s="4" t="s">
        <v>2889</v>
      </c>
      <c r="F665" s="189"/>
      <c r="G665" s="391"/>
      <c r="H665" s="178"/>
    </row>
    <row r="666" spans="2:8">
      <c r="B666" s="218" t="s">
        <v>7888</v>
      </c>
      <c r="C666" s="219" t="s">
        <v>8538</v>
      </c>
      <c r="D666" s="220" t="s">
        <v>1845</v>
      </c>
      <c r="E666" s="202" t="s">
        <v>2536</v>
      </c>
      <c r="F666" s="221"/>
      <c r="G666" s="391"/>
      <c r="H666" s="178"/>
    </row>
    <row r="667" spans="2:8" ht="17.25" thickBot="1">
      <c r="B667" s="218" t="s">
        <v>7891</v>
      </c>
      <c r="C667" s="219" t="s">
        <v>8539</v>
      </c>
      <c r="D667" s="220" t="s">
        <v>1845</v>
      </c>
      <c r="E667" s="202" t="s">
        <v>2536</v>
      </c>
      <c r="F667" s="221"/>
      <c r="G667" s="392"/>
      <c r="H667" s="178"/>
    </row>
    <row r="668" spans="2:8" ht="20.100000000000001" customHeight="1" thickBot="1">
      <c r="B668" s="297" t="s">
        <v>7893</v>
      </c>
      <c r="C668" s="385"/>
      <c r="D668" s="386"/>
      <c r="E668" s="387"/>
      <c r="F668" s="387"/>
      <c r="G668" s="388"/>
      <c r="H668" s="178"/>
    </row>
    <row r="669" spans="2:8" ht="20.100000000000001" customHeight="1" thickBot="1">
      <c r="B669" s="297" t="s">
        <v>7894</v>
      </c>
      <c r="C669" s="385"/>
      <c r="D669" s="386"/>
      <c r="E669" s="387"/>
      <c r="F669" s="387"/>
      <c r="G669" s="388"/>
      <c r="H669" s="178"/>
    </row>
    <row r="670" spans="2:8" ht="16.5" customHeight="1">
      <c r="B670" s="179" t="s">
        <v>6489</v>
      </c>
      <c r="C670" s="180" t="s">
        <v>8540</v>
      </c>
      <c r="D670" s="181" t="s">
        <v>1845</v>
      </c>
      <c r="E670" s="182" t="s">
        <v>2843</v>
      </c>
      <c r="F670" s="183"/>
      <c r="G670" s="390" t="s">
        <v>7035</v>
      </c>
      <c r="H670" s="178"/>
    </row>
    <row r="671" spans="2:8">
      <c r="B671" s="186" t="s">
        <v>6491</v>
      </c>
      <c r="C671" s="187" t="s">
        <v>8541</v>
      </c>
      <c r="D671" s="188" t="s">
        <v>3816</v>
      </c>
      <c r="E671" s="4" t="s">
        <v>2843</v>
      </c>
      <c r="F671" s="189"/>
      <c r="G671" s="391"/>
      <c r="H671" s="178"/>
    </row>
    <row r="672" spans="2:8">
      <c r="B672" s="186" t="s">
        <v>6494</v>
      </c>
      <c r="C672" s="187" t="s">
        <v>8542</v>
      </c>
      <c r="D672" s="188" t="s">
        <v>1845</v>
      </c>
      <c r="E672" s="4" t="s">
        <v>2843</v>
      </c>
      <c r="F672" s="189"/>
      <c r="G672" s="391"/>
      <c r="H672" s="178"/>
    </row>
    <row r="673" spans="2:8" ht="33">
      <c r="B673" s="186" t="s">
        <v>7901</v>
      </c>
      <c r="C673" s="187" t="s">
        <v>8543</v>
      </c>
      <c r="D673" s="188" t="s">
        <v>1920</v>
      </c>
      <c r="E673" s="4" t="s">
        <v>2827</v>
      </c>
      <c r="F673" s="189"/>
      <c r="G673" s="391"/>
      <c r="H673" s="178"/>
    </row>
    <row r="674" spans="2:8">
      <c r="B674" s="186" t="s">
        <v>7903</v>
      </c>
      <c r="C674" s="187" t="s">
        <v>8544</v>
      </c>
      <c r="D674" s="188" t="s">
        <v>1845</v>
      </c>
      <c r="E674" s="4" t="s">
        <v>2843</v>
      </c>
      <c r="F674" s="189"/>
      <c r="G674" s="391"/>
      <c r="H674" s="178"/>
    </row>
    <row r="675" spans="2:8" ht="33">
      <c r="B675" s="186" t="s">
        <v>7906</v>
      </c>
      <c r="C675" s="187" t="s">
        <v>8545</v>
      </c>
      <c r="D675" s="188" t="s">
        <v>2013</v>
      </c>
      <c r="E675" s="4" t="s">
        <v>2843</v>
      </c>
      <c r="F675" s="189"/>
      <c r="G675" s="391"/>
      <c r="H675" s="178"/>
    </row>
    <row r="676" spans="2:8" ht="33">
      <c r="B676" s="186" t="s">
        <v>8158</v>
      </c>
      <c r="C676" s="187" t="s">
        <v>8546</v>
      </c>
      <c r="D676" s="188" t="s">
        <v>1845</v>
      </c>
      <c r="E676" s="4" t="s">
        <v>2843</v>
      </c>
      <c r="F676" s="189"/>
      <c r="G676" s="391"/>
      <c r="H676" s="178"/>
    </row>
    <row r="677" spans="2:8" ht="33">
      <c r="B677" s="186" t="s">
        <v>8160</v>
      </c>
      <c r="C677" s="187" t="s">
        <v>8547</v>
      </c>
      <c r="D677" s="188" t="s">
        <v>2698</v>
      </c>
      <c r="E677" s="4" t="s">
        <v>2843</v>
      </c>
      <c r="F677" s="189"/>
      <c r="G677" s="391"/>
      <c r="H677" s="178"/>
    </row>
    <row r="678" spans="2:8" ht="33">
      <c r="B678" s="186" t="s">
        <v>8162</v>
      </c>
      <c r="C678" s="187" t="s">
        <v>8548</v>
      </c>
      <c r="D678" s="188" t="s">
        <v>2013</v>
      </c>
      <c r="E678" s="4" t="s">
        <v>2843</v>
      </c>
      <c r="F678" s="189"/>
      <c r="G678" s="391"/>
      <c r="H678" s="178"/>
    </row>
    <row r="679" spans="2:8" ht="33">
      <c r="B679" s="186" t="s">
        <v>6512</v>
      </c>
      <c r="C679" s="187" t="s">
        <v>8549</v>
      </c>
      <c r="D679" s="188" t="s">
        <v>1911</v>
      </c>
      <c r="E679" s="4" t="s">
        <v>2843</v>
      </c>
      <c r="F679" s="189"/>
      <c r="G679" s="391"/>
      <c r="H679" s="178"/>
    </row>
    <row r="680" spans="2:8">
      <c r="B680" s="186" t="s">
        <v>8165</v>
      </c>
      <c r="C680" s="187" t="s">
        <v>8550</v>
      </c>
      <c r="D680" s="188" t="s">
        <v>2518</v>
      </c>
      <c r="E680" s="4" t="s">
        <v>2843</v>
      </c>
      <c r="F680" s="189"/>
      <c r="G680" s="391"/>
      <c r="H680" s="178"/>
    </row>
    <row r="681" spans="2:8" ht="33">
      <c r="B681" s="186" t="s">
        <v>7923</v>
      </c>
      <c r="C681" s="187" t="s">
        <v>8551</v>
      </c>
      <c r="D681" s="188" t="s">
        <v>1920</v>
      </c>
      <c r="E681" s="4" t="s">
        <v>2827</v>
      </c>
      <c r="F681" s="189"/>
      <c r="G681" s="391"/>
      <c r="H681" s="178"/>
    </row>
    <row r="682" spans="2:8">
      <c r="B682" s="186" t="s">
        <v>7925</v>
      </c>
      <c r="C682" s="187" t="s">
        <v>8552</v>
      </c>
      <c r="D682" s="188" t="s">
        <v>1845</v>
      </c>
      <c r="E682" s="4" t="s">
        <v>2843</v>
      </c>
      <c r="F682" s="189"/>
      <c r="G682" s="391"/>
      <c r="H682" s="178"/>
    </row>
    <row r="683" spans="2:8" ht="33">
      <c r="B683" s="186" t="s">
        <v>7927</v>
      </c>
      <c r="C683" s="187" t="s">
        <v>8553</v>
      </c>
      <c r="D683" s="188" t="s">
        <v>2013</v>
      </c>
      <c r="E683" s="4" t="s">
        <v>2843</v>
      </c>
      <c r="F683" s="189"/>
      <c r="G683" s="391"/>
      <c r="H683" s="178"/>
    </row>
    <row r="684" spans="2:8" ht="33">
      <c r="B684" s="186" t="s">
        <v>8170</v>
      </c>
      <c r="C684" s="187" t="s">
        <v>8554</v>
      </c>
      <c r="D684" s="188" t="s">
        <v>1845</v>
      </c>
      <c r="E684" s="4" t="s">
        <v>2843</v>
      </c>
      <c r="F684" s="189"/>
      <c r="G684" s="391"/>
      <c r="H684" s="178"/>
    </row>
    <row r="685" spans="2:8" ht="33">
      <c r="B685" s="186" t="s">
        <v>8172</v>
      </c>
      <c r="C685" s="187" t="s">
        <v>8555</v>
      </c>
      <c r="D685" s="188" t="s">
        <v>2698</v>
      </c>
      <c r="E685" s="4" t="s">
        <v>2843</v>
      </c>
      <c r="F685" s="189"/>
      <c r="G685" s="391"/>
      <c r="H685" s="178"/>
    </row>
    <row r="686" spans="2:8" ht="33">
      <c r="B686" s="186" t="s">
        <v>8174</v>
      </c>
      <c r="C686" s="187" t="s">
        <v>8556</v>
      </c>
      <c r="D686" s="188" t="s">
        <v>2013</v>
      </c>
      <c r="E686" s="4" t="s">
        <v>2843</v>
      </c>
      <c r="F686" s="189"/>
      <c r="G686" s="391"/>
      <c r="H686" s="178"/>
    </row>
    <row r="687" spans="2:8" ht="33">
      <c r="B687" s="186" t="s">
        <v>6531</v>
      </c>
      <c r="C687" s="187" t="s">
        <v>8557</v>
      </c>
      <c r="D687" s="188" t="s">
        <v>1911</v>
      </c>
      <c r="E687" s="4" t="s">
        <v>2843</v>
      </c>
      <c r="F687" s="189"/>
      <c r="G687" s="391"/>
      <c r="H687" s="178"/>
    </row>
    <row r="688" spans="2:8">
      <c r="B688" s="186" t="s">
        <v>8177</v>
      </c>
      <c r="C688" s="187" t="s">
        <v>8558</v>
      </c>
      <c r="D688" s="188" t="s">
        <v>2518</v>
      </c>
      <c r="E688" s="4" t="s">
        <v>2843</v>
      </c>
      <c r="F688" s="189"/>
      <c r="G688" s="391"/>
      <c r="H688" s="178"/>
    </row>
    <row r="689" spans="2:8" ht="33">
      <c r="B689" s="186" t="s">
        <v>7938</v>
      </c>
      <c r="C689" s="187" t="s">
        <v>8559</v>
      </c>
      <c r="D689" s="188" t="s">
        <v>1920</v>
      </c>
      <c r="E689" s="4" t="s">
        <v>2827</v>
      </c>
      <c r="F689" s="189"/>
      <c r="G689" s="391"/>
      <c r="H689" s="178"/>
    </row>
    <row r="690" spans="2:8">
      <c r="B690" s="186" t="s">
        <v>7940</v>
      </c>
      <c r="C690" s="187" t="s">
        <v>8560</v>
      </c>
      <c r="D690" s="188" t="s">
        <v>1845</v>
      </c>
      <c r="E690" s="4" t="s">
        <v>2843</v>
      </c>
      <c r="F690" s="189"/>
      <c r="G690" s="391"/>
      <c r="H690" s="178"/>
    </row>
    <row r="691" spans="2:8" ht="33">
      <c r="B691" s="186" t="s">
        <v>7942</v>
      </c>
      <c r="C691" s="187" t="s">
        <v>8561</v>
      </c>
      <c r="D691" s="188" t="s">
        <v>2013</v>
      </c>
      <c r="E691" s="4" t="s">
        <v>2843</v>
      </c>
      <c r="F691" s="189"/>
      <c r="G691" s="391"/>
      <c r="H691" s="178"/>
    </row>
    <row r="692" spans="2:8" ht="33">
      <c r="B692" s="186" t="s">
        <v>8182</v>
      </c>
      <c r="C692" s="187" t="s">
        <v>8562</v>
      </c>
      <c r="D692" s="188" t="s">
        <v>1845</v>
      </c>
      <c r="E692" s="4" t="s">
        <v>2843</v>
      </c>
      <c r="F692" s="189"/>
      <c r="G692" s="391"/>
      <c r="H692" s="178"/>
    </row>
    <row r="693" spans="2:8" ht="33">
      <c r="B693" s="186" t="s">
        <v>8184</v>
      </c>
      <c r="C693" s="187" t="s">
        <v>8563</v>
      </c>
      <c r="D693" s="188" t="s">
        <v>2698</v>
      </c>
      <c r="E693" s="4" t="s">
        <v>2843</v>
      </c>
      <c r="F693" s="189"/>
      <c r="G693" s="391"/>
      <c r="H693" s="178"/>
    </row>
    <row r="694" spans="2:8" ht="33">
      <c r="B694" s="186" t="s">
        <v>8186</v>
      </c>
      <c r="C694" s="187" t="s">
        <v>8564</v>
      </c>
      <c r="D694" s="188" t="s">
        <v>2013</v>
      </c>
      <c r="E694" s="4" t="s">
        <v>2843</v>
      </c>
      <c r="F694" s="189"/>
      <c r="G694" s="391"/>
      <c r="H694" s="178"/>
    </row>
    <row r="695" spans="2:8" ht="33">
      <c r="B695" s="186" t="s">
        <v>6548</v>
      </c>
      <c r="C695" s="187" t="s">
        <v>8565</v>
      </c>
      <c r="D695" s="188" t="s">
        <v>1911</v>
      </c>
      <c r="E695" s="4" t="s">
        <v>2843</v>
      </c>
      <c r="F695" s="189"/>
      <c r="G695" s="391"/>
      <c r="H695" s="178"/>
    </row>
    <row r="696" spans="2:8" ht="17.25" thickBot="1">
      <c r="B696" s="191" t="s">
        <v>8189</v>
      </c>
      <c r="C696" s="192" t="s">
        <v>8566</v>
      </c>
      <c r="D696" s="193" t="s">
        <v>2518</v>
      </c>
      <c r="E696" s="194" t="s">
        <v>2843</v>
      </c>
      <c r="F696" s="195"/>
      <c r="G696" s="392"/>
      <c r="H696" s="178"/>
    </row>
    <row r="697" spans="2:8" ht="20.100000000000001" customHeight="1" thickBot="1">
      <c r="B697" s="297" t="s">
        <v>7953</v>
      </c>
      <c r="C697" s="385"/>
      <c r="D697" s="386"/>
      <c r="E697" s="387"/>
      <c r="F697" s="387"/>
      <c r="G697" s="388"/>
      <c r="H697" s="178"/>
    </row>
    <row r="698" spans="2:8" ht="16.5" customHeight="1">
      <c r="B698" s="179" t="s">
        <v>8191</v>
      </c>
      <c r="C698" s="180" t="s">
        <v>8567</v>
      </c>
      <c r="D698" s="181" t="s">
        <v>2823</v>
      </c>
      <c r="E698" s="182" t="s">
        <v>2843</v>
      </c>
      <c r="F698" s="183"/>
      <c r="G698" s="390" t="s">
        <v>7063</v>
      </c>
      <c r="H698" s="178"/>
    </row>
    <row r="699" spans="2:8" ht="30" customHeight="1">
      <c r="B699" s="186" t="s">
        <v>6556</v>
      </c>
      <c r="C699" s="187" t="s">
        <v>8568</v>
      </c>
      <c r="D699" s="188" t="s">
        <v>1845</v>
      </c>
      <c r="E699" s="4" t="s">
        <v>2843</v>
      </c>
      <c r="F699" s="189"/>
      <c r="G699" s="391"/>
      <c r="H699" s="178"/>
    </row>
    <row r="700" spans="2:8">
      <c r="B700" s="186" t="s">
        <v>6559</v>
      </c>
      <c r="C700" s="187" t="s">
        <v>8569</v>
      </c>
      <c r="D700" s="188" t="s">
        <v>3816</v>
      </c>
      <c r="E700" s="4" t="s">
        <v>2843</v>
      </c>
      <c r="F700" s="189"/>
      <c r="G700" s="391"/>
      <c r="H700" s="178"/>
    </row>
    <row r="701" spans="2:8">
      <c r="B701" s="186" t="s">
        <v>6561</v>
      </c>
      <c r="C701" s="187" t="s">
        <v>8570</v>
      </c>
      <c r="D701" s="188" t="s">
        <v>1845</v>
      </c>
      <c r="E701" s="4" t="s">
        <v>2843</v>
      </c>
      <c r="F701" s="189"/>
      <c r="G701" s="391"/>
      <c r="H701" s="178"/>
    </row>
    <row r="702" spans="2:8" ht="33">
      <c r="B702" s="186" t="s">
        <v>7961</v>
      </c>
      <c r="C702" s="187" t="s">
        <v>8571</v>
      </c>
      <c r="D702" s="188" t="s">
        <v>1920</v>
      </c>
      <c r="E702" s="4" t="s">
        <v>2827</v>
      </c>
      <c r="F702" s="189"/>
      <c r="G702" s="391"/>
      <c r="H702" s="178"/>
    </row>
    <row r="703" spans="2:8">
      <c r="B703" s="186" t="s">
        <v>7963</v>
      </c>
      <c r="C703" s="187" t="s">
        <v>8572</v>
      </c>
      <c r="D703" s="188" t="s">
        <v>1845</v>
      </c>
      <c r="E703" s="4" t="s">
        <v>2843</v>
      </c>
      <c r="F703" s="189"/>
      <c r="G703" s="391"/>
      <c r="H703" s="178"/>
    </row>
    <row r="704" spans="2:8" ht="33">
      <c r="B704" s="186" t="s">
        <v>7965</v>
      </c>
      <c r="C704" s="187" t="s">
        <v>8573</v>
      </c>
      <c r="D704" s="188" t="s">
        <v>2013</v>
      </c>
      <c r="E704" s="4" t="s">
        <v>2843</v>
      </c>
      <c r="F704" s="189"/>
      <c r="G704" s="391"/>
      <c r="H704" s="178"/>
    </row>
    <row r="705" spans="2:8" ht="33">
      <c r="B705" s="186" t="s">
        <v>8199</v>
      </c>
      <c r="C705" s="187" t="s">
        <v>8574</v>
      </c>
      <c r="D705" s="188" t="s">
        <v>1845</v>
      </c>
      <c r="E705" s="4" t="s">
        <v>2843</v>
      </c>
      <c r="F705" s="189"/>
      <c r="G705" s="391"/>
      <c r="H705" s="178"/>
    </row>
    <row r="706" spans="2:8" ht="33">
      <c r="B706" s="186" t="s">
        <v>8201</v>
      </c>
      <c r="C706" s="187" t="s">
        <v>8575</v>
      </c>
      <c r="D706" s="188" t="s">
        <v>2698</v>
      </c>
      <c r="E706" s="4" t="s">
        <v>2843</v>
      </c>
      <c r="F706" s="189"/>
      <c r="G706" s="391"/>
      <c r="H706" s="178"/>
    </row>
    <row r="707" spans="2:8" ht="33">
      <c r="B707" s="186" t="s">
        <v>8203</v>
      </c>
      <c r="C707" s="187" t="s">
        <v>8576</v>
      </c>
      <c r="D707" s="188" t="s">
        <v>2013</v>
      </c>
      <c r="E707" s="4" t="s">
        <v>2843</v>
      </c>
      <c r="F707" s="189"/>
      <c r="G707" s="391"/>
      <c r="H707" s="178"/>
    </row>
    <row r="708" spans="2:8" ht="33">
      <c r="B708" s="186" t="s">
        <v>6575</v>
      </c>
      <c r="C708" s="187" t="s">
        <v>8577</v>
      </c>
      <c r="D708" s="188" t="s">
        <v>1911</v>
      </c>
      <c r="E708" s="4" t="s">
        <v>2843</v>
      </c>
      <c r="F708" s="189"/>
      <c r="G708" s="391"/>
      <c r="H708" s="178"/>
    </row>
    <row r="709" spans="2:8">
      <c r="B709" s="186" t="s">
        <v>8206</v>
      </c>
      <c r="C709" s="187" t="s">
        <v>8578</v>
      </c>
      <c r="D709" s="188" t="s">
        <v>2518</v>
      </c>
      <c r="E709" s="4" t="s">
        <v>2843</v>
      </c>
      <c r="F709" s="189"/>
      <c r="G709" s="391"/>
      <c r="H709" s="178"/>
    </row>
    <row r="710" spans="2:8" ht="33">
      <c r="B710" s="186" t="s">
        <v>7976</v>
      </c>
      <c r="C710" s="187" t="s">
        <v>8579</v>
      </c>
      <c r="D710" s="188" t="s">
        <v>1920</v>
      </c>
      <c r="E710" s="4" t="s">
        <v>2827</v>
      </c>
      <c r="F710" s="189"/>
      <c r="G710" s="391"/>
      <c r="H710" s="178"/>
    </row>
    <row r="711" spans="2:8">
      <c r="B711" s="186" t="s">
        <v>7978</v>
      </c>
      <c r="C711" s="187" t="s">
        <v>8580</v>
      </c>
      <c r="D711" s="188" t="s">
        <v>1845</v>
      </c>
      <c r="E711" s="4" t="s">
        <v>2843</v>
      </c>
      <c r="F711" s="189"/>
      <c r="G711" s="391"/>
      <c r="H711" s="178"/>
    </row>
    <row r="712" spans="2:8" ht="33">
      <c r="B712" s="186" t="s">
        <v>7980</v>
      </c>
      <c r="C712" s="187" t="s">
        <v>8581</v>
      </c>
      <c r="D712" s="188" t="s">
        <v>2013</v>
      </c>
      <c r="E712" s="4" t="s">
        <v>2843</v>
      </c>
      <c r="F712" s="189"/>
      <c r="G712" s="391"/>
      <c r="H712" s="178"/>
    </row>
    <row r="713" spans="2:8" ht="33">
      <c r="B713" s="186" t="s">
        <v>8211</v>
      </c>
      <c r="C713" s="187" t="s">
        <v>8582</v>
      </c>
      <c r="D713" s="188" t="s">
        <v>1845</v>
      </c>
      <c r="E713" s="4" t="s">
        <v>2843</v>
      </c>
      <c r="F713" s="189"/>
      <c r="G713" s="391"/>
      <c r="H713" s="178"/>
    </row>
    <row r="714" spans="2:8" ht="33">
      <c r="B714" s="186" t="s">
        <v>8213</v>
      </c>
      <c r="C714" s="187" t="s">
        <v>8583</v>
      </c>
      <c r="D714" s="188" t="s">
        <v>2698</v>
      </c>
      <c r="E714" s="4" t="s">
        <v>2843</v>
      </c>
      <c r="F714" s="189"/>
      <c r="G714" s="391"/>
      <c r="H714" s="178"/>
    </row>
    <row r="715" spans="2:8" ht="33">
      <c r="B715" s="186" t="s">
        <v>8215</v>
      </c>
      <c r="C715" s="187" t="s">
        <v>8584</v>
      </c>
      <c r="D715" s="188" t="s">
        <v>2013</v>
      </c>
      <c r="E715" s="4" t="s">
        <v>2843</v>
      </c>
      <c r="F715" s="189"/>
      <c r="G715" s="391"/>
      <c r="H715" s="178"/>
    </row>
    <row r="716" spans="2:8" ht="33">
      <c r="B716" s="186" t="s">
        <v>6591</v>
      </c>
      <c r="C716" s="187" t="s">
        <v>8585</v>
      </c>
      <c r="D716" s="188" t="s">
        <v>1911</v>
      </c>
      <c r="E716" s="4" t="s">
        <v>2843</v>
      </c>
      <c r="F716" s="189"/>
      <c r="G716" s="391"/>
      <c r="H716" s="178"/>
    </row>
    <row r="717" spans="2:8">
      <c r="B717" s="186" t="s">
        <v>8218</v>
      </c>
      <c r="C717" s="187" t="s">
        <v>8586</v>
      </c>
      <c r="D717" s="188" t="s">
        <v>2518</v>
      </c>
      <c r="E717" s="4" t="s">
        <v>2843</v>
      </c>
      <c r="F717" s="189"/>
      <c r="G717" s="391"/>
      <c r="H717" s="178"/>
    </row>
    <row r="718" spans="2:8" ht="33">
      <c r="B718" s="186" t="s">
        <v>7991</v>
      </c>
      <c r="C718" s="187" t="s">
        <v>8587</v>
      </c>
      <c r="D718" s="188" t="s">
        <v>1920</v>
      </c>
      <c r="E718" s="4" t="s">
        <v>2827</v>
      </c>
      <c r="F718" s="189"/>
      <c r="G718" s="391"/>
      <c r="H718" s="178"/>
    </row>
    <row r="719" spans="2:8">
      <c r="B719" s="186" t="s">
        <v>7993</v>
      </c>
      <c r="C719" s="187" t="s">
        <v>8588</v>
      </c>
      <c r="D719" s="188" t="s">
        <v>1845</v>
      </c>
      <c r="E719" s="4" t="s">
        <v>2843</v>
      </c>
      <c r="F719" s="189"/>
      <c r="G719" s="391"/>
      <c r="H719" s="178"/>
    </row>
    <row r="720" spans="2:8" ht="33">
      <c r="B720" s="186" t="s">
        <v>7995</v>
      </c>
      <c r="C720" s="187" t="s">
        <v>8589</v>
      </c>
      <c r="D720" s="188" t="s">
        <v>2013</v>
      </c>
      <c r="E720" s="4" t="s">
        <v>2843</v>
      </c>
      <c r="F720" s="189"/>
      <c r="G720" s="391"/>
      <c r="H720" s="178"/>
    </row>
    <row r="721" spans="2:8" ht="33">
      <c r="B721" s="186" t="s">
        <v>8223</v>
      </c>
      <c r="C721" s="187" t="s">
        <v>8590</v>
      </c>
      <c r="D721" s="188" t="s">
        <v>1845</v>
      </c>
      <c r="E721" s="4" t="s">
        <v>2843</v>
      </c>
      <c r="F721" s="189"/>
      <c r="G721" s="391"/>
      <c r="H721" s="178"/>
    </row>
    <row r="722" spans="2:8" ht="33">
      <c r="B722" s="186" t="s">
        <v>8225</v>
      </c>
      <c r="C722" s="187" t="s">
        <v>8591</v>
      </c>
      <c r="D722" s="188" t="s">
        <v>2698</v>
      </c>
      <c r="E722" s="4" t="s">
        <v>2843</v>
      </c>
      <c r="F722" s="189"/>
      <c r="G722" s="391"/>
      <c r="H722" s="178"/>
    </row>
    <row r="723" spans="2:8" ht="33">
      <c r="B723" s="186" t="s">
        <v>8227</v>
      </c>
      <c r="C723" s="187" t="s">
        <v>8592</v>
      </c>
      <c r="D723" s="188" t="s">
        <v>2013</v>
      </c>
      <c r="E723" s="4" t="s">
        <v>2843</v>
      </c>
      <c r="F723" s="189"/>
      <c r="G723" s="391"/>
      <c r="H723" s="178"/>
    </row>
    <row r="724" spans="2:8" ht="33">
      <c r="B724" s="186" t="s">
        <v>6607</v>
      </c>
      <c r="C724" s="187" t="s">
        <v>8593</v>
      </c>
      <c r="D724" s="188" t="s">
        <v>1911</v>
      </c>
      <c r="E724" s="4" t="s">
        <v>2843</v>
      </c>
      <c r="F724" s="189"/>
      <c r="G724" s="391"/>
      <c r="H724" s="178"/>
    </row>
    <row r="725" spans="2:8" ht="17.25" thickBot="1">
      <c r="B725" s="191" t="s">
        <v>8230</v>
      </c>
      <c r="C725" s="192" t="s">
        <v>8594</v>
      </c>
      <c r="D725" s="193" t="s">
        <v>2518</v>
      </c>
      <c r="E725" s="194" t="s">
        <v>2843</v>
      </c>
      <c r="F725" s="195"/>
      <c r="G725" s="392"/>
      <c r="H725" s="178"/>
    </row>
    <row r="726" spans="2:8" ht="20.100000000000001" customHeight="1" thickBot="1">
      <c r="B726" s="297" t="s">
        <v>8006</v>
      </c>
      <c r="C726" s="385"/>
      <c r="D726" s="386"/>
      <c r="E726" s="387"/>
      <c r="F726" s="387"/>
      <c r="G726" s="388"/>
      <c r="H726" s="178"/>
    </row>
    <row r="727" spans="2:8">
      <c r="B727" s="179" t="s">
        <v>8232</v>
      </c>
      <c r="C727" s="180" t="s">
        <v>8595</v>
      </c>
      <c r="D727" s="181" t="s">
        <v>2823</v>
      </c>
      <c r="E727" s="182" t="s">
        <v>2843</v>
      </c>
      <c r="F727" s="183"/>
      <c r="G727" s="390" t="s">
        <v>7092</v>
      </c>
      <c r="H727" s="178"/>
    </row>
    <row r="728" spans="2:8">
      <c r="B728" s="186" t="s">
        <v>6614</v>
      </c>
      <c r="C728" s="187" t="s">
        <v>8596</v>
      </c>
      <c r="D728" s="188" t="s">
        <v>1845</v>
      </c>
      <c r="E728" s="4" t="s">
        <v>2843</v>
      </c>
      <c r="F728" s="189"/>
      <c r="G728" s="391"/>
      <c r="H728" s="178"/>
    </row>
    <row r="729" spans="2:8">
      <c r="B729" s="186" t="s">
        <v>6616</v>
      </c>
      <c r="C729" s="187" t="s">
        <v>8597</v>
      </c>
      <c r="D729" s="188" t="s">
        <v>3816</v>
      </c>
      <c r="E729" s="4" t="s">
        <v>2843</v>
      </c>
      <c r="F729" s="189"/>
      <c r="G729" s="391"/>
      <c r="H729" s="178"/>
    </row>
    <row r="730" spans="2:8">
      <c r="B730" s="186" t="s">
        <v>6618</v>
      </c>
      <c r="C730" s="187" t="s">
        <v>8598</v>
      </c>
      <c r="D730" s="188" t="s">
        <v>1845</v>
      </c>
      <c r="E730" s="4" t="s">
        <v>2843</v>
      </c>
      <c r="F730" s="189"/>
      <c r="G730" s="391"/>
      <c r="H730" s="178"/>
    </row>
    <row r="731" spans="2:8" ht="33">
      <c r="B731" s="186" t="s">
        <v>8012</v>
      </c>
      <c r="C731" s="187" t="s">
        <v>8599</v>
      </c>
      <c r="D731" s="188" t="s">
        <v>1920</v>
      </c>
      <c r="E731" s="4" t="s">
        <v>2827</v>
      </c>
      <c r="F731" s="189"/>
      <c r="G731" s="391"/>
      <c r="H731" s="178"/>
    </row>
    <row r="732" spans="2:8">
      <c r="B732" s="186" t="s">
        <v>8014</v>
      </c>
      <c r="C732" s="187" t="s">
        <v>8600</v>
      </c>
      <c r="D732" s="188" t="s">
        <v>1845</v>
      </c>
      <c r="E732" s="4" t="s">
        <v>2843</v>
      </c>
      <c r="F732" s="189"/>
      <c r="G732" s="391"/>
      <c r="H732" s="178"/>
    </row>
    <row r="733" spans="2:8" ht="33">
      <c r="B733" s="186" t="s">
        <v>8016</v>
      </c>
      <c r="C733" s="187" t="s">
        <v>8601</v>
      </c>
      <c r="D733" s="188" t="s">
        <v>2013</v>
      </c>
      <c r="E733" s="4" t="s">
        <v>2843</v>
      </c>
      <c r="F733" s="189"/>
      <c r="G733" s="391"/>
      <c r="H733" s="178"/>
    </row>
    <row r="734" spans="2:8" ht="33">
      <c r="B734" s="186" t="s">
        <v>8240</v>
      </c>
      <c r="C734" s="187" t="s">
        <v>8602</v>
      </c>
      <c r="D734" s="188" t="s">
        <v>1845</v>
      </c>
      <c r="E734" s="4" t="s">
        <v>2843</v>
      </c>
      <c r="F734" s="189"/>
      <c r="G734" s="391"/>
      <c r="H734" s="178"/>
    </row>
    <row r="735" spans="2:8" ht="33">
      <c r="B735" s="186" t="s">
        <v>8242</v>
      </c>
      <c r="C735" s="187" t="s">
        <v>8603</v>
      </c>
      <c r="D735" s="188" t="s">
        <v>2698</v>
      </c>
      <c r="E735" s="4" t="s">
        <v>2843</v>
      </c>
      <c r="F735" s="189"/>
      <c r="G735" s="391"/>
      <c r="H735" s="178"/>
    </row>
    <row r="736" spans="2:8" ht="33">
      <c r="B736" s="186" t="s">
        <v>8244</v>
      </c>
      <c r="C736" s="187" t="s">
        <v>8604</v>
      </c>
      <c r="D736" s="188" t="s">
        <v>2013</v>
      </c>
      <c r="E736" s="4" t="s">
        <v>2843</v>
      </c>
      <c r="F736" s="189"/>
      <c r="G736" s="391"/>
      <c r="H736" s="178"/>
    </row>
    <row r="737" spans="2:8" ht="33">
      <c r="B737" s="186" t="s">
        <v>6632</v>
      </c>
      <c r="C737" s="187" t="s">
        <v>8605</v>
      </c>
      <c r="D737" s="188" t="s">
        <v>1911</v>
      </c>
      <c r="E737" s="4" t="s">
        <v>2843</v>
      </c>
      <c r="F737" s="189"/>
      <c r="G737" s="391"/>
      <c r="H737" s="178"/>
    </row>
    <row r="738" spans="2:8">
      <c r="B738" s="186" t="s">
        <v>8247</v>
      </c>
      <c r="C738" s="187" t="s">
        <v>8606</v>
      </c>
      <c r="D738" s="188" t="s">
        <v>2518</v>
      </c>
      <c r="E738" s="4" t="s">
        <v>2843</v>
      </c>
      <c r="F738" s="189"/>
      <c r="G738" s="391"/>
      <c r="H738" s="178"/>
    </row>
    <row r="739" spans="2:8" ht="33">
      <c r="B739" s="186" t="s">
        <v>8027</v>
      </c>
      <c r="C739" s="187" t="s">
        <v>8607</v>
      </c>
      <c r="D739" s="188" t="s">
        <v>1920</v>
      </c>
      <c r="E739" s="4" t="s">
        <v>2827</v>
      </c>
      <c r="F739" s="189"/>
      <c r="G739" s="391"/>
      <c r="H739" s="178"/>
    </row>
    <row r="740" spans="2:8">
      <c r="B740" s="186" t="s">
        <v>8029</v>
      </c>
      <c r="C740" s="187" t="s">
        <v>8608</v>
      </c>
      <c r="D740" s="188" t="s">
        <v>1845</v>
      </c>
      <c r="E740" s="4" t="s">
        <v>2843</v>
      </c>
      <c r="F740" s="189"/>
      <c r="G740" s="391"/>
      <c r="H740" s="178"/>
    </row>
    <row r="741" spans="2:8" ht="33">
      <c r="B741" s="186" t="s">
        <v>8031</v>
      </c>
      <c r="C741" s="187" t="s">
        <v>8609</v>
      </c>
      <c r="D741" s="188" t="s">
        <v>2013</v>
      </c>
      <c r="E741" s="4" t="s">
        <v>2843</v>
      </c>
      <c r="F741" s="189"/>
      <c r="G741" s="391"/>
      <c r="H741" s="178"/>
    </row>
    <row r="742" spans="2:8" ht="33">
      <c r="B742" s="186" t="s">
        <v>8252</v>
      </c>
      <c r="C742" s="187" t="s">
        <v>8610</v>
      </c>
      <c r="D742" s="188" t="s">
        <v>1845</v>
      </c>
      <c r="E742" s="4" t="s">
        <v>2843</v>
      </c>
      <c r="F742" s="189"/>
      <c r="G742" s="391"/>
      <c r="H742" s="178"/>
    </row>
    <row r="743" spans="2:8" ht="33">
      <c r="B743" s="186" t="s">
        <v>8254</v>
      </c>
      <c r="C743" s="187" t="s">
        <v>8611</v>
      </c>
      <c r="D743" s="188" t="s">
        <v>2698</v>
      </c>
      <c r="E743" s="4" t="s">
        <v>2843</v>
      </c>
      <c r="F743" s="189"/>
      <c r="G743" s="391"/>
      <c r="H743" s="178"/>
    </row>
    <row r="744" spans="2:8" ht="33">
      <c r="B744" s="186" t="s">
        <v>8256</v>
      </c>
      <c r="C744" s="187" t="s">
        <v>8612</v>
      </c>
      <c r="D744" s="188" t="s">
        <v>2013</v>
      </c>
      <c r="E744" s="4" t="s">
        <v>2843</v>
      </c>
      <c r="F744" s="189"/>
      <c r="G744" s="391"/>
      <c r="H744" s="178"/>
    </row>
    <row r="745" spans="2:8" ht="33">
      <c r="B745" s="186" t="s">
        <v>6648</v>
      </c>
      <c r="C745" s="187" t="s">
        <v>8613</v>
      </c>
      <c r="D745" s="188" t="s">
        <v>1911</v>
      </c>
      <c r="E745" s="4" t="s">
        <v>2843</v>
      </c>
      <c r="F745" s="189"/>
      <c r="G745" s="391"/>
      <c r="H745" s="178"/>
    </row>
    <row r="746" spans="2:8">
      <c r="B746" s="186" t="s">
        <v>8259</v>
      </c>
      <c r="C746" s="187" t="s">
        <v>8614</v>
      </c>
      <c r="D746" s="188" t="s">
        <v>2518</v>
      </c>
      <c r="E746" s="4" t="s">
        <v>2843</v>
      </c>
      <c r="F746" s="189"/>
      <c r="G746" s="391"/>
      <c r="H746" s="178"/>
    </row>
    <row r="747" spans="2:8" ht="33">
      <c r="B747" s="186" t="s">
        <v>8042</v>
      </c>
      <c r="C747" s="187" t="s">
        <v>8615</v>
      </c>
      <c r="D747" s="188" t="s">
        <v>1920</v>
      </c>
      <c r="E747" s="4" t="s">
        <v>2827</v>
      </c>
      <c r="F747" s="189"/>
      <c r="G747" s="391"/>
      <c r="H747" s="178"/>
    </row>
    <row r="748" spans="2:8">
      <c r="B748" s="186" t="s">
        <v>8044</v>
      </c>
      <c r="C748" s="187" t="s">
        <v>8616</v>
      </c>
      <c r="D748" s="188" t="s">
        <v>1845</v>
      </c>
      <c r="E748" s="4" t="s">
        <v>2843</v>
      </c>
      <c r="F748" s="189"/>
      <c r="G748" s="391"/>
      <c r="H748" s="178"/>
    </row>
    <row r="749" spans="2:8" ht="33">
      <c r="B749" s="186" t="s">
        <v>8046</v>
      </c>
      <c r="C749" s="187" t="s">
        <v>8617</v>
      </c>
      <c r="D749" s="188" t="s">
        <v>2013</v>
      </c>
      <c r="E749" s="4" t="s">
        <v>2843</v>
      </c>
      <c r="F749" s="189"/>
      <c r="G749" s="391"/>
      <c r="H749" s="178"/>
    </row>
    <row r="750" spans="2:8" ht="33">
      <c r="B750" s="186" t="s">
        <v>8264</v>
      </c>
      <c r="C750" s="187" t="s">
        <v>8618</v>
      </c>
      <c r="D750" s="188" t="s">
        <v>1845</v>
      </c>
      <c r="E750" s="4" t="s">
        <v>2843</v>
      </c>
      <c r="F750" s="189"/>
      <c r="G750" s="391"/>
      <c r="H750" s="178"/>
    </row>
    <row r="751" spans="2:8" ht="33">
      <c r="B751" s="186" t="s">
        <v>8266</v>
      </c>
      <c r="C751" s="187" t="s">
        <v>8619</v>
      </c>
      <c r="D751" s="188" t="s">
        <v>2698</v>
      </c>
      <c r="E751" s="4" t="s">
        <v>2843</v>
      </c>
      <c r="F751" s="189"/>
      <c r="G751" s="391"/>
      <c r="H751" s="178"/>
    </row>
    <row r="752" spans="2:8" ht="33">
      <c r="B752" s="186" t="s">
        <v>8268</v>
      </c>
      <c r="C752" s="187" t="s">
        <v>8620</v>
      </c>
      <c r="D752" s="188" t="s">
        <v>2013</v>
      </c>
      <c r="E752" s="4" t="s">
        <v>2843</v>
      </c>
      <c r="F752" s="189"/>
      <c r="G752" s="391"/>
      <c r="H752" s="178"/>
    </row>
    <row r="753" spans="2:8" ht="33">
      <c r="B753" s="186" t="s">
        <v>6664</v>
      </c>
      <c r="C753" s="187" t="s">
        <v>8621</v>
      </c>
      <c r="D753" s="188" t="s">
        <v>1911</v>
      </c>
      <c r="E753" s="4" t="s">
        <v>2843</v>
      </c>
      <c r="F753" s="189"/>
      <c r="G753" s="391"/>
      <c r="H753" s="178"/>
    </row>
    <row r="754" spans="2:8" ht="17.25" thickBot="1">
      <c r="B754" s="191" t="s">
        <v>8271</v>
      </c>
      <c r="C754" s="192" t="s">
        <v>8622</v>
      </c>
      <c r="D754" s="193" t="s">
        <v>2518</v>
      </c>
      <c r="E754" s="194" t="s">
        <v>2843</v>
      </c>
      <c r="F754" s="195"/>
      <c r="G754" s="392"/>
      <c r="H754" s="178"/>
    </row>
    <row r="755" spans="2:8" ht="18">
      <c r="B755" s="358" t="s">
        <v>8057</v>
      </c>
      <c r="C755" s="410"/>
      <c r="D755" s="232"/>
      <c r="E755" s="200"/>
      <c r="F755" s="200"/>
      <c r="G755" s="311"/>
      <c r="H755" s="178"/>
    </row>
    <row r="756" spans="2:8" ht="18.75" thickBot="1">
      <c r="B756" s="411" t="s">
        <v>7671</v>
      </c>
      <c r="C756" s="412"/>
      <c r="D756" s="237"/>
      <c r="E756" s="238"/>
      <c r="F756" s="238"/>
      <c r="G756" s="263"/>
      <c r="H756" s="178"/>
    </row>
    <row r="757" spans="2:8" ht="20.100000000000001" customHeight="1" thickBot="1">
      <c r="B757" s="297" t="s">
        <v>7894</v>
      </c>
      <c r="C757" s="385"/>
      <c r="D757" s="386"/>
      <c r="E757" s="387"/>
      <c r="F757" s="387"/>
      <c r="G757" s="388"/>
      <c r="H757" s="178"/>
    </row>
    <row r="758" spans="2:8" ht="16.5" customHeight="1">
      <c r="B758" s="179" t="s">
        <v>6489</v>
      </c>
      <c r="C758" s="180" t="s">
        <v>8623</v>
      </c>
      <c r="D758" s="181" t="s">
        <v>1845</v>
      </c>
      <c r="E758" s="182" t="s">
        <v>2843</v>
      </c>
      <c r="F758" s="183"/>
      <c r="G758" s="390" t="s">
        <v>7035</v>
      </c>
      <c r="H758" s="178"/>
    </row>
    <row r="759" spans="2:8">
      <c r="B759" s="186" t="s">
        <v>6491</v>
      </c>
      <c r="C759" s="187" t="s">
        <v>8624</v>
      </c>
      <c r="D759" s="188" t="s">
        <v>3816</v>
      </c>
      <c r="E759" s="4" t="s">
        <v>2843</v>
      </c>
      <c r="F759" s="189"/>
      <c r="G759" s="391"/>
      <c r="H759" s="178"/>
    </row>
    <row r="760" spans="2:8">
      <c r="B760" s="186" t="s">
        <v>6494</v>
      </c>
      <c r="C760" s="187" t="s">
        <v>8625</v>
      </c>
      <c r="D760" s="188" t="s">
        <v>1845</v>
      </c>
      <c r="E760" s="4" t="s">
        <v>2843</v>
      </c>
      <c r="F760" s="189"/>
      <c r="G760" s="391"/>
      <c r="H760" s="178"/>
    </row>
    <row r="761" spans="2:8" ht="33">
      <c r="B761" s="186" t="s">
        <v>7901</v>
      </c>
      <c r="C761" s="187" t="s">
        <v>8626</v>
      </c>
      <c r="D761" s="188" t="s">
        <v>1920</v>
      </c>
      <c r="E761" s="4" t="s">
        <v>2827</v>
      </c>
      <c r="F761" s="189"/>
      <c r="G761" s="391"/>
      <c r="H761" s="178"/>
    </row>
    <row r="762" spans="2:8">
      <c r="B762" s="186" t="s">
        <v>7903</v>
      </c>
      <c r="C762" s="187" t="s">
        <v>8627</v>
      </c>
      <c r="D762" s="188" t="s">
        <v>1845</v>
      </c>
      <c r="E762" s="4" t="s">
        <v>2843</v>
      </c>
      <c r="F762" s="189"/>
      <c r="G762" s="391"/>
      <c r="H762" s="178"/>
    </row>
    <row r="763" spans="2:8" ht="33">
      <c r="B763" s="186" t="s">
        <v>7906</v>
      </c>
      <c r="C763" s="187" t="s">
        <v>8628</v>
      </c>
      <c r="D763" s="188" t="s">
        <v>2013</v>
      </c>
      <c r="E763" s="4" t="s">
        <v>2843</v>
      </c>
      <c r="F763" s="189"/>
      <c r="G763" s="391"/>
      <c r="H763" s="178"/>
    </row>
    <row r="764" spans="2:8" ht="33">
      <c r="B764" s="186" t="s">
        <v>8158</v>
      </c>
      <c r="C764" s="187" t="s">
        <v>8629</v>
      </c>
      <c r="D764" s="188" t="s">
        <v>1845</v>
      </c>
      <c r="E764" s="4" t="s">
        <v>2843</v>
      </c>
      <c r="F764" s="189"/>
      <c r="G764" s="391"/>
      <c r="H764" s="178"/>
    </row>
    <row r="765" spans="2:8" ht="33">
      <c r="B765" s="186" t="s">
        <v>8160</v>
      </c>
      <c r="C765" s="187" t="s">
        <v>8630</v>
      </c>
      <c r="D765" s="188" t="s">
        <v>2698</v>
      </c>
      <c r="E765" s="4" t="s">
        <v>2843</v>
      </c>
      <c r="F765" s="189"/>
      <c r="G765" s="391"/>
      <c r="H765" s="178"/>
    </row>
    <row r="766" spans="2:8" ht="33">
      <c r="B766" s="186" t="s">
        <v>8162</v>
      </c>
      <c r="C766" s="187" t="s">
        <v>8631</v>
      </c>
      <c r="D766" s="188" t="s">
        <v>2013</v>
      </c>
      <c r="E766" s="4" t="s">
        <v>2843</v>
      </c>
      <c r="F766" s="189"/>
      <c r="G766" s="391"/>
      <c r="H766" s="178"/>
    </row>
    <row r="767" spans="2:8" ht="33">
      <c r="B767" s="186" t="s">
        <v>6512</v>
      </c>
      <c r="C767" s="187" t="s">
        <v>8632</v>
      </c>
      <c r="D767" s="188" t="s">
        <v>1911</v>
      </c>
      <c r="E767" s="4" t="s">
        <v>2843</v>
      </c>
      <c r="F767" s="189"/>
      <c r="G767" s="391"/>
      <c r="H767" s="178"/>
    </row>
    <row r="768" spans="2:8">
      <c r="B768" s="186" t="s">
        <v>8165</v>
      </c>
      <c r="C768" s="187" t="s">
        <v>8633</v>
      </c>
      <c r="D768" s="188" t="s">
        <v>2518</v>
      </c>
      <c r="E768" s="4" t="s">
        <v>2843</v>
      </c>
      <c r="F768" s="189"/>
      <c r="G768" s="391"/>
      <c r="H768" s="178"/>
    </row>
    <row r="769" spans="2:8" ht="33">
      <c r="B769" s="186" t="s">
        <v>7923</v>
      </c>
      <c r="C769" s="187" t="s">
        <v>8634</v>
      </c>
      <c r="D769" s="188" t="s">
        <v>1920</v>
      </c>
      <c r="E769" s="4" t="s">
        <v>2827</v>
      </c>
      <c r="F769" s="189"/>
      <c r="G769" s="391"/>
      <c r="H769" s="178"/>
    </row>
    <row r="770" spans="2:8">
      <c r="B770" s="186" t="s">
        <v>7925</v>
      </c>
      <c r="C770" s="187" t="s">
        <v>8635</v>
      </c>
      <c r="D770" s="188" t="s">
        <v>1845</v>
      </c>
      <c r="E770" s="4" t="s">
        <v>2843</v>
      </c>
      <c r="F770" s="189"/>
      <c r="G770" s="391"/>
      <c r="H770" s="178"/>
    </row>
    <row r="771" spans="2:8" ht="33">
      <c r="B771" s="186" t="s">
        <v>7927</v>
      </c>
      <c r="C771" s="187" t="s">
        <v>8636</v>
      </c>
      <c r="D771" s="188" t="s">
        <v>2013</v>
      </c>
      <c r="E771" s="4" t="s">
        <v>2843</v>
      </c>
      <c r="F771" s="189"/>
      <c r="G771" s="391"/>
      <c r="H771" s="178"/>
    </row>
    <row r="772" spans="2:8" ht="33">
      <c r="B772" s="186" t="s">
        <v>8170</v>
      </c>
      <c r="C772" s="187" t="s">
        <v>8637</v>
      </c>
      <c r="D772" s="188" t="s">
        <v>1845</v>
      </c>
      <c r="E772" s="4" t="s">
        <v>2843</v>
      </c>
      <c r="F772" s="189"/>
      <c r="G772" s="391"/>
      <c r="H772" s="178"/>
    </row>
    <row r="773" spans="2:8" ht="33">
      <c r="B773" s="186" t="s">
        <v>8172</v>
      </c>
      <c r="C773" s="187" t="s">
        <v>8638</v>
      </c>
      <c r="D773" s="188" t="s">
        <v>2698</v>
      </c>
      <c r="E773" s="4" t="s">
        <v>2843</v>
      </c>
      <c r="F773" s="189"/>
      <c r="G773" s="391"/>
      <c r="H773" s="178"/>
    </row>
    <row r="774" spans="2:8" ht="33">
      <c r="B774" s="186" t="s">
        <v>8174</v>
      </c>
      <c r="C774" s="187" t="s">
        <v>8639</v>
      </c>
      <c r="D774" s="188" t="s">
        <v>2013</v>
      </c>
      <c r="E774" s="4" t="s">
        <v>2843</v>
      </c>
      <c r="F774" s="189"/>
      <c r="G774" s="391"/>
      <c r="H774" s="178"/>
    </row>
    <row r="775" spans="2:8" ht="33">
      <c r="B775" s="186" t="s">
        <v>6531</v>
      </c>
      <c r="C775" s="187" t="s">
        <v>8640</v>
      </c>
      <c r="D775" s="188" t="s">
        <v>1911</v>
      </c>
      <c r="E775" s="4" t="s">
        <v>2843</v>
      </c>
      <c r="F775" s="189"/>
      <c r="G775" s="391"/>
      <c r="H775" s="178"/>
    </row>
    <row r="776" spans="2:8">
      <c r="B776" s="186" t="s">
        <v>8177</v>
      </c>
      <c r="C776" s="187" t="s">
        <v>8641</v>
      </c>
      <c r="D776" s="188" t="s">
        <v>2518</v>
      </c>
      <c r="E776" s="4" t="s">
        <v>2843</v>
      </c>
      <c r="F776" s="189"/>
      <c r="G776" s="391"/>
      <c r="H776" s="178"/>
    </row>
    <row r="777" spans="2:8" ht="33">
      <c r="B777" s="186" t="s">
        <v>7938</v>
      </c>
      <c r="C777" s="187" t="s">
        <v>8642</v>
      </c>
      <c r="D777" s="188" t="s">
        <v>1920</v>
      </c>
      <c r="E777" s="4" t="s">
        <v>2827</v>
      </c>
      <c r="F777" s="189"/>
      <c r="G777" s="391"/>
      <c r="H777" s="178"/>
    </row>
    <row r="778" spans="2:8">
      <c r="B778" s="186" t="s">
        <v>7940</v>
      </c>
      <c r="C778" s="187" t="s">
        <v>8643</v>
      </c>
      <c r="D778" s="188" t="s">
        <v>1845</v>
      </c>
      <c r="E778" s="4" t="s">
        <v>2843</v>
      </c>
      <c r="F778" s="189"/>
      <c r="G778" s="391"/>
      <c r="H778" s="178"/>
    </row>
    <row r="779" spans="2:8" ht="33">
      <c r="B779" s="186" t="s">
        <v>7942</v>
      </c>
      <c r="C779" s="187" t="s">
        <v>8644</v>
      </c>
      <c r="D779" s="188" t="s">
        <v>2013</v>
      </c>
      <c r="E779" s="4" t="s">
        <v>2843</v>
      </c>
      <c r="F779" s="189"/>
      <c r="G779" s="391"/>
      <c r="H779" s="178"/>
    </row>
    <row r="780" spans="2:8" ht="33">
      <c r="B780" s="186" t="s">
        <v>8182</v>
      </c>
      <c r="C780" s="187" t="s">
        <v>8645</v>
      </c>
      <c r="D780" s="188" t="s">
        <v>1845</v>
      </c>
      <c r="E780" s="4" t="s">
        <v>2843</v>
      </c>
      <c r="F780" s="189"/>
      <c r="G780" s="391"/>
      <c r="H780" s="178"/>
    </row>
    <row r="781" spans="2:8" ht="33">
      <c r="B781" s="186" t="s">
        <v>8184</v>
      </c>
      <c r="C781" s="187" t="s">
        <v>8646</v>
      </c>
      <c r="D781" s="188" t="s">
        <v>2698</v>
      </c>
      <c r="E781" s="4" t="s">
        <v>2843</v>
      </c>
      <c r="F781" s="189"/>
      <c r="G781" s="391"/>
      <c r="H781" s="178"/>
    </row>
    <row r="782" spans="2:8" ht="33">
      <c r="B782" s="186" t="s">
        <v>8186</v>
      </c>
      <c r="C782" s="187" t="s">
        <v>8647</v>
      </c>
      <c r="D782" s="188" t="s">
        <v>2013</v>
      </c>
      <c r="E782" s="4" t="s">
        <v>2843</v>
      </c>
      <c r="F782" s="189"/>
      <c r="G782" s="391"/>
      <c r="H782" s="178"/>
    </row>
    <row r="783" spans="2:8" ht="33">
      <c r="B783" s="186" t="s">
        <v>6548</v>
      </c>
      <c r="C783" s="187" t="s">
        <v>8648</v>
      </c>
      <c r="D783" s="188" t="s">
        <v>1911</v>
      </c>
      <c r="E783" s="4" t="s">
        <v>2843</v>
      </c>
      <c r="F783" s="189"/>
      <c r="G783" s="391"/>
      <c r="H783" s="178"/>
    </row>
    <row r="784" spans="2:8" ht="17.25" thickBot="1">
      <c r="B784" s="191" t="s">
        <v>8189</v>
      </c>
      <c r="C784" s="192" t="s">
        <v>8649</v>
      </c>
      <c r="D784" s="193" t="s">
        <v>2518</v>
      </c>
      <c r="E784" s="194" t="s">
        <v>2843</v>
      </c>
      <c r="F784" s="195"/>
      <c r="G784" s="392"/>
      <c r="H784" s="178"/>
    </row>
    <row r="785" spans="2:8" ht="20.100000000000001" customHeight="1" thickBot="1">
      <c r="B785" s="297" t="s">
        <v>7953</v>
      </c>
      <c r="C785" s="385"/>
      <c r="D785" s="386"/>
      <c r="E785" s="387"/>
      <c r="F785" s="387"/>
      <c r="G785" s="388"/>
      <c r="H785" s="178"/>
    </row>
    <row r="786" spans="2:8" ht="16.5" customHeight="1">
      <c r="B786" s="179" t="s">
        <v>8191</v>
      </c>
      <c r="C786" s="180" t="s">
        <v>8650</v>
      </c>
      <c r="D786" s="181" t="s">
        <v>2823</v>
      </c>
      <c r="E786" s="182" t="s">
        <v>2843</v>
      </c>
      <c r="F786" s="183"/>
      <c r="G786" s="390" t="s">
        <v>7063</v>
      </c>
      <c r="H786" s="178"/>
    </row>
    <row r="787" spans="2:8">
      <c r="B787" s="186" t="s">
        <v>6556</v>
      </c>
      <c r="C787" s="187" t="s">
        <v>8651</v>
      </c>
      <c r="D787" s="188" t="s">
        <v>1845</v>
      </c>
      <c r="E787" s="4" t="s">
        <v>2843</v>
      </c>
      <c r="F787" s="189"/>
      <c r="G787" s="391"/>
      <c r="H787" s="178"/>
    </row>
    <row r="788" spans="2:8">
      <c r="B788" s="186" t="s">
        <v>6559</v>
      </c>
      <c r="C788" s="187" t="s">
        <v>8652</v>
      </c>
      <c r="D788" s="188" t="s">
        <v>3816</v>
      </c>
      <c r="E788" s="4" t="s">
        <v>2843</v>
      </c>
      <c r="F788" s="189"/>
      <c r="G788" s="391"/>
      <c r="H788" s="178"/>
    </row>
    <row r="789" spans="2:8">
      <c r="B789" s="186" t="s">
        <v>6561</v>
      </c>
      <c r="C789" s="187" t="s">
        <v>8653</v>
      </c>
      <c r="D789" s="188" t="s">
        <v>1845</v>
      </c>
      <c r="E789" s="4" t="s">
        <v>2843</v>
      </c>
      <c r="F789" s="189"/>
      <c r="G789" s="391"/>
      <c r="H789" s="178"/>
    </row>
    <row r="790" spans="2:8" ht="33">
      <c r="B790" s="186" t="s">
        <v>7961</v>
      </c>
      <c r="C790" s="187" t="s">
        <v>8654</v>
      </c>
      <c r="D790" s="188" t="s">
        <v>1920</v>
      </c>
      <c r="E790" s="4" t="s">
        <v>2827</v>
      </c>
      <c r="F790" s="189"/>
      <c r="G790" s="391"/>
      <c r="H790" s="178"/>
    </row>
    <row r="791" spans="2:8">
      <c r="B791" s="186" t="s">
        <v>7963</v>
      </c>
      <c r="C791" s="187" t="s">
        <v>8655</v>
      </c>
      <c r="D791" s="188" t="s">
        <v>1845</v>
      </c>
      <c r="E791" s="4" t="s">
        <v>2843</v>
      </c>
      <c r="F791" s="189"/>
      <c r="G791" s="391"/>
      <c r="H791" s="178"/>
    </row>
    <row r="792" spans="2:8" ht="33">
      <c r="B792" s="186" t="s">
        <v>7965</v>
      </c>
      <c r="C792" s="187" t="s">
        <v>8656</v>
      </c>
      <c r="D792" s="188" t="s">
        <v>2013</v>
      </c>
      <c r="E792" s="4" t="s">
        <v>2843</v>
      </c>
      <c r="F792" s="189"/>
      <c r="G792" s="391"/>
      <c r="H792" s="178"/>
    </row>
    <row r="793" spans="2:8" ht="33">
      <c r="B793" s="186" t="s">
        <v>8199</v>
      </c>
      <c r="C793" s="187" t="s">
        <v>8657</v>
      </c>
      <c r="D793" s="188" t="s">
        <v>1845</v>
      </c>
      <c r="E793" s="4" t="s">
        <v>2843</v>
      </c>
      <c r="F793" s="189"/>
      <c r="G793" s="391"/>
      <c r="H793" s="178"/>
    </row>
    <row r="794" spans="2:8" ht="33">
      <c r="B794" s="186" t="s">
        <v>8201</v>
      </c>
      <c r="C794" s="187" t="s">
        <v>8658</v>
      </c>
      <c r="D794" s="188" t="s">
        <v>2698</v>
      </c>
      <c r="E794" s="4" t="s">
        <v>2843</v>
      </c>
      <c r="F794" s="189"/>
      <c r="G794" s="391"/>
      <c r="H794" s="178"/>
    </row>
    <row r="795" spans="2:8" ht="33">
      <c r="B795" s="186" t="s">
        <v>8203</v>
      </c>
      <c r="C795" s="187" t="s">
        <v>8659</v>
      </c>
      <c r="D795" s="188" t="s">
        <v>2013</v>
      </c>
      <c r="E795" s="4" t="s">
        <v>2843</v>
      </c>
      <c r="F795" s="189"/>
      <c r="G795" s="391"/>
      <c r="H795" s="178"/>
    </row>
    <row r="796" spans="2:8" ht="33">
      <c r="B796" s="186" t="s">
        <v>6575</v>
      </c>
      <c r="C796" s="187" t="s">
        <v>8660</v>
      </c>
      <c r="D796" s="188" t="s">
        <v>1911</v>
      </c>
      <c r="E796" s="4" t="s">
        <v>2843</v>
      </c>
      <c r="F796" s="189"/>
      <c r="G796" s="391"/>
      <c r="H796" s="178"/>
    </row>
    <row r="797" spans="2:8">
      <c r="B797" s="186" t="s">
        <v>8206</v>
      </c>
      <c r="C797" s="187" t="s">
        <v>8661</v>
      </c>
      <c r="D797" s="188" t="s">
        <v>2518</v>
      </c>
      <c r="E797" s="4" t="s">
        <v>2843</v>
      </c>
      <c r="F797" s="189"/>
      <c r="G797" s="391"/>
      <c r="H797" s="178"/>
    </row>
    <row r="798" spans="2:8" ht="33">
      <c r="B798" s="186" t="s">
        <v>7976</v>
      </c>
      <c r="C798" s="187" t="s">
        <v>8662</v>
      </c>
      <c r="D798" s="188" t="s">
        <v>1920</v>
      </c>
      <c r="E798" s="4" t="s">
        <v>2827</v>
      </c>
      <c r="F798" s="189"/>
      <c r="G798" s="391"/>
      <c r="H798" s="178"/>
    </row>
    <row r="799" spans="2:8">
      <c r="B799" s="186" t="s">
        <v>7978</v>
      </c>
      <c r="C799" s="187" t="s">
        <v>8663</v>
      </c>
      <c r="D799" s="188" t="s">
        <v>1845</v>
      </c>
      <c r="E799" s="4" t="s">
        <v>2843</v>
      </c>
      <c r="F799" s="189"/>
      <c r="G799" s="391"/>
      <c r="H799" s="178"/>
    </row>
    <row r="800" spans="2:8" ht="33">
      <c r="B800" s="186" t="s">
        <v>7980</v>
      </c>
      <c r="C800" s="187" t="s">
        <v>8664</v>
      </c>
      <c r="D800" s="188" t="s">
        <v>2013</v>
      </c>
      <c r="E800" s="4" t="s">
        <v>2843</v>
      </c>
      <c r="F800" s="189"/>
      <c r="G800" s="391"/>
      <c r="H800" s="178"/>
    </row>
    <row r="801" spans="2:8" ht="33">
      <c r="B801" s="186" t="s">
        <v>8211</v>
      </c>
      <c r="C801" s="187" t="s">
        <v>8665</v>
      </c>
      <c r="D801" s="188" t="s">
        <v>1845</v>
      </c>
      <c r="E801" s="4" t="s">
        <v>2843</v>
      </c>
      <c r="F801" s="189"/>
      <c r="G801" s="391"/>
      <c r="H801" s="178"/>
    </row>
    <row r="802" spans="2:8" ht="33">
      <c r="B802" s="186" t="s">
        <v>8213</v>
      </c>
      <c r="C802" s="187" t="s">
        <v>8666</v>
      </c>
      <c r="D802" s="188" t="s">
        <v>2698</v>
      </c>
      <c r="E802" s="4" t="s">
        <v>2843</v>
      </c>
      <c r="F802" s="189"/>
      <c r="G802" s="391"/>
      <c r="H802" s="178"/>
    </row>
    <row r="803" spans="2:8" ht="33">
      <c r="B803" s="186" t="s">
        <v>8215</v>
      </c>
      <c r="C803" s="187" t="s">
        <v>8667</v>
      </c>
      <c r="D803" s="188" t="s">
        <v>2013</v>
      </c>
      <c r="E803" s="4" t="s">
        <v>2843</v>
      </c>
      <c r="F803" s="189"/>
      <c r="G803" s="391"/>
      <c r="H803" s="178"/>
    </row>
    <row r="804" spans="2:8" ht="33">
      <c r="B804" s="186" t="s">
        <v>6591</v>
      </c>
      <c r="C804" s="187" t="s">
        <v>8668</v>
      </c>
      <c r="D804" s="188" t="s">
        <v>1911</v>
      </c>
      <c r="E804" s="4" t="s">
        <v>2843</v>
      </c>
      <c r="F804" s="189"/>
      <c r="G804" s="391"/>
      <c r="H804" s="178"/>
    </row>
    <row r="805" spans="2:8">
      <c r="B805" s="186" t="s">
        <v>8218</v>
      </c>
      <c r="C805" s="187" t="s">
        <v>8669</v>
      </c>
      <c r="D805" s="188" t="s">
        <v>2518</v>
      </c>
      <c r="E805" s="4" t="s">
        <v>2843</v>
      </c>
      <c r="F805" s="189"/>
      <c r="G805" s="391"/>
      <c r="H805" s="178"/>
    </row>
    <row r="806" spans="2:8" ht="33">
      <c r="B806" s="186" t="s">
        <v>7991</v>
      </c>
      <c r="C806" s="187" t="s">
        <v>8670</v>
      </c>
      <c r="D806" s="188" t="s">
        <v>1920</v>
      </c>
      <c r="E806" s="4" t="s">
        <v>2827</v>
      </c>
      <c r="F806" s="189"/>
      <c r="G806" s="391"/>
      <c r="H806" s="178"/>
    </row>
    <row r="807" spans="2:8">
      <c r="B807" s="186" t="s">
        <v>7993</v>
      </c>
      <c r="C807" s="187" t="s">
        <v>8671</v>
      </c>
      <c r="D807" s="188" t="s">
        <v>1845</v>
      </c>
      <c r="E807" s="4" t="s">
        <v>2843</v>
      </c>
      <c r="F807" s="189"/>
      <c r="G807" s="391"/>
      <c r="H807" s="178"/>
    </row>
    <row r="808" spans="2:8" ht="33">
      <c r="B808" s="186" t="s">
        <v>7995</v>
      </c>
      <c r="C808" s="187" t="s">
        <v>8672</v>
      </c>
      <c r="D808" s="188" t="s">
        <v>2013</v>
      </c>
      <c r="E808" s="4" t="s">
        <v>2843</v>
      </c>
      <c r="F808" s="189"/>
      <c r="G808" s="391"/>
      <c r="H808" s="178"/>
    </row>
    <row r="809" spans="2:8" ht="33">
      <c r="B809" s="186" t="s">
        <v>8223</v>
      </c>
      <c r="C809" s="187" t="s">
        <v>8673</v>
      </c>
      <c r="D809" s="188" t="s">
        <v>1845</v>
      </c>
      <c r="E809" s="4" t="s">
        <v>2843</v>
      </c>
      <c r="F809" s="189"/>
      <c r="G809" s="391"/>
      <c r="H809" s="178"/>
    </row>
    <row r="810" spans="2:8" ht="33">
      <c r="B810" s="186" t="s">
        <v>8225</v>
      </c>
      <c r="C810" s="187" t="s">
        <v>8674</v>
      </c>
      <c r="D810" s="188" t="s">
        <v>2698</v>
      </c>
      <c r="E810" s="4" t="s">
        <v>2843</v>
      </c>
      <c r="F810" s="189"/>
      <c r="G810" s="391"/>
      <c r="H810" s="178"/>
    </row>
    <row r="811" spans="2:8" ht="33">
      <c r="B811" s="186" t="s">
        <v>8227</v>
      </c>
      <c r="C811" s="187" t="s">
        <v>8675</v>
      </c>
      <c r="D811" s="188" t="s">
        <v>2013</v>
      </c>
      <c r="E811" s="4" t="s">
        <v>2843</v>
      </c>
      <c r="F811" s="189"/>
      <c r="G811" s="391"/>
      <c r="H811" s="178"/>
    </row>
    <row r="812" spans="2:8" ht="33">
      <c r="B812" s="186" t="s">
        <v>6607</v>
      </c>
      <c r="C812" s="187" t="s">
        <v>8676</v>
      </c>
      <c r="D812" s="188" t="s">
        <v>1911</v>
      </c>
      <c r="E812" s="4" t="s">
        <v>2843</v>
      </c>
      <c r="F812" s="189"/>
      <c r="G812" s="391"/>
      <c r="H812" s="178"/>
    </row>
    <row r="813" spans="2:8" ht="17.25" thickBot="1">
      <c r="B813" s="191" t="s">
        <v>8230</v>
      </c>
      <c r="C813" s="192" t="s">
        <v>8677</v>
      </c>
      <c r="D813" s="193" t="s">
        <v>2518</v>
      </c>
      <c r="E813" s="194" t="s">
        <v>2843</v>
      </c>
      <c r="F813" s="195"/>
      <c r="G813" s="392"/>
      <c r="H813" s="178"/>
    </row>
    <row r="814" spans="2:8" ht="20.100000000000001" customHeight="1" thickBot="1">
      <c r="B814" s="297" t="s">
        <v>8006</v>
      </c>
      <c r="C814" s="385"/>
      <c r="D814" s="386"/>
      <c r="E814" s="387"/>
      <c r="F814" s="387"/>
      <c r="G814" s="388"/>
      <c r="H814" s="178"/>
    </row>
    <row r="815" spans="2:8" ht="16.5" customHeight="1">
      <c r="B815" s="179" t="s">
        <v>8232</v>
      </c>
      <c r="C815" s="180" t="s">
        <v>8678</v>
      </c>
      <c r="D815" s="181" t="s">
        <v>2823</v>
      </c>
      <c r="E815" s="182" t="s">
        <v>2843</v>
      </c>
      <c r="F815" s="183"/>
      <c r="G815" s="390" t="s">
        <v>7092</v>
      </c>
      <c r="H815" s="178"/>
    </row>
    <row r="816" spans="2:8">
      <c r="B816" s="186" t="s">
        <v>6614</v>
      </c>
      <c r="C816" s="187" t="s">
        <v>8679</v>
      </c>
      <c r="D816" s="188" t="s">
        <v>1845</v>
      </c>
      <c r="E816" s="4" t="s">
        <v>2843</v>
      </c>
      <c r="F816" s="189"/>
      <c r="G816" s="391"/>
      <c r="H816" s="178"/>
    </row>
    <row r="817" spans="2:8">
      <c r="B817" s="186" t="s">
        <v>6616</v>
      </c>
      <c r="C817" s="187" t="s">
        <v>8680</v>
      </c>
      <c r="D817" s="188" t="s">
        <v>3816</v>
      </c>
      <c r="E817" s="4" t="s">
        <v>2843</v>
      </c>
      <c r="F817" s="189"/>
      <c r="G817" s="391"/>
      <c r="H817" s="178"/>
    </row>
    <row r="818" spans="2:8">
      <c r="B818" s="186" t="s">
        <v>6618</v>
      </c>
      <c r="C818" s="187" t="s">
        <v>8681</v>
      </c>
      <c r="D818" s="188" t="s">
        <v>1845</v>
      </c>
      <c r="E818" s="4" t="s">
        <v>2843</v>
      </c>
      <c r="F818" s="189"/>
      <c r="G818" s="391"/>
      <c r="H818" s="178"/>
    </row>
    <row r="819" spans="2:8" ht="33">
      <c r="B819" s="186" t="s">
        <v>8012</v>
      </c>
      <c r="C819" s="187" t="s">
        <v>8682</v>
      </c>
      <c r="D819" s="188" t="s">
        <v>1920</v>
      </c>
      <c r="E819" s="4" t="s">
        <v>2827</v>
      </c>
      <c r="F819" s="189"/>
      <c r="G819" s="391"/>
      <c r="H819" s="178"/>
    </row>
    <row r="820" spans="2:8">
      <c r="B820" s="186" t="s">
        <v>8014</v>
      </c>
      <c r="C820" s="187" t="s">
        <v>8683</v>
      </c>
      <c r="D820" s="188" t="s">
        <v>1845</v>
      </c>
      <c r="E820" s="4" t="s">
        <v>2843</v>
      </c>
      <c r="F820" s="189"/>
      <c r="G820" s="391"/>
      <c r="H820" s="178"/>
    </row>
    <row r="821" spans="2:8" ht="33">
      <c r="B821" s="186" t="s">
        <v>8016</v>
      </c>
      <c r="C821" s="187" t="s">
        <v>8684</v>
      </c>
      <c r="D821" s="188" t="s">
        <v>2013</v>
      </c>
      <c r="E821" s="4" t="s">
        <v>2843</v>
      </c>
      <c r="F821" s="189"/>
      <c r="G821" s="391"/>
      <c r="H821" s="178"/>
    </row>
    <row r="822" spans="2:8" ht="33">
      <c r="B822" s="186" t="s">
        <v>8240</v>
      </c>
      <c r="C822" s="187" t="s">
        <v>8685</v>
      </c>
      <c r="D822" s="188" t="s">
        <v>1845</v>
      </c>
      <c r="E822" s="4" t="s">
        <v>2843</v>
      </c>
      <c r="F822" s="189"/>
      <c r="G822" s="391"/>
      <c r="H822" s="178"/>
    </row>
    <row r="823" spans="2:8" ht="33">
      <c r="B823" s="186" t="s">
        <v>8242</v>
      </c>
      <c r="C823" s="187" t="s">
        <v>8686</v>
      </c>
      <c r="D823" s="188" t="s">
        <v>2698</v>
      </c>
      <c r="E823" s="4" t="s">
        <v>2843</v>
      </c>
      <c r="F823" s="189"/>
      <c r="G823" s="391"/>
      <c r="H823" s="178"/>
    </row>
    <row r="824" spans="2:8" ht="33">
      <c r="B824" s="186" t="s">
        <v>8244</v>
      </c>
      <c r="C824" s="187" t="s">
        <v>8687</v>
      </c>
      <c r="D824" s="188" t="s">
        <v>2013</v>
      </c>
      <c r="E824" s="4" t="s">
        <v>2843</v>
      </c>
      <c r="F824" s="189"/>
      <c r="G824" s="391"/>
      <c r="H824" s="178"/>
    </row>
    <row r="825" spans="2:8" ht="33">
      <c r="B825" s="186" t="s">
        <v>6632</v>
      </c>
      <c r="C825" s="187" t="s">
        <v>8688</v>
      </c>
      <c r="D825" s="188" t="s">
        <v>1911</v>
      </c>
      <c r="E825" s="4" t="s">
        <v>2843</v>
      </c>
      <c r="F825" s="189"/>
      <c r="G825" s="391"/>
      <c r="H825" s="178"/>
    </row>
    <row r="826" spans="2:8">
      <c r="B826" s="186" t="s">
        <v>8247</v>
      </c>
      <c r="C826" s="187" t="s">
        <v>8689</v>
      </c>
      <c r="D826" s="188" t="s">
        <v>2518</v>
      </c>
      <c r="E826" s="4" t="s">
        <v>2843</v>
      </c>
      <c r="F826" s="189"/>
      <c r="G826" s="391"/>
      <c r="H826" s="178"/>
    </row>
    <row r="827" spans="2:8" ht="33">
      <c r="B827" s="186" t="s">
        <v>8027</v>
      </c>
      <c r="C827" s="187" t="s">
        <v>8690</v>
      </c>
      <c r="D827" s="188" t="s">
        <v>1920</v>
      </c>
      <c r="E827" s="4" t="s">
        <v>2827</v>
      </c>
      <c r="F827" s="189"/>
      <c r="G827" s="391"/>
      <c r="H827" s="178"/>
    </row>
    <row r="828" spans="2:8">
      <c r="B828" s="186" t="s">
        <v>8029</v>
      </c>
      <c r="C828" s="187" t="s">
        <v>8691</v>
      </c>
      <c r="D828" s="188" t="s">
        <v>1845</v>
      </c>
      <c r="E828" s="4" t="s">
        <v>2843</v>
      </c>
      <c r="F828" s="189"/>
      <c r="G828" s="391"/>
      <c r="H828" s="178"/>
    </row>
    <row r="829" spans="2:8" ht="33">
      <c r="B829" s="186" t="s">
        <v>8031</v>
      </c>
      <c r="C829" s="187" t="s">
        <v>8692</v>
      </c>
      <c r="D829" s="188" t="s">
        <v>2013</v>
      </c>
      <c r="E829" s="4" t="s">
        <v>2843</v>
      </c>
      <c r="F829" s="189"/>
      <c r="G829" s="391"/>
      <c r="H829" s="178"/>
    </row>
    <row r="830" spans="2:8" ht="33">
      <c r="B830" s="186" t="s">
        <v>8252</v>
      </c>
      <c r="C830" s="187" t="s">
        <v>8693</v>
      </c>
      <c r="D830" s="188" t="s">
        <v>1845</v>
      </c>
      <c r="E830" s="4" t="s">
        <v>2843</v>
      </c>
      <c r="F830" s="189"/>
      <c r="G830" s="391"/>
      <c r="H830" s="178"/>
    </row>
    <row r="831" spans="2:8" ht="33">
      <c r="B831" s="186" t="s">
        <v>8254</v>
      </c>
      <c r="C831" s="187" t="s">
        <v>8694</v>
      </c>
      <c r="D831" s="188" t="s">
        <v>2698</v>
      </c>
      <c r="E831" s="4" t="s">
        <v>2843</v>
      </c>
      <c r="F831" s="189"/>
      <c r="G831" s="391"/>
      <c r="H831" s="178"/>
    </row>
    <row r="832" spans="2:8" ht="33">
      <c r="B832" s="186" t="s">
        <v>8256</v>
      </c>
      <c r="C832" s="187" t="s">
        <v>8695</v>
      </c>
      <c r="D832" s="188" t="s">
        <v>2013</v>
      </c>
      <c r="E832" s="4" t="s">
        <v>2843</v>
      </c>
      <c r="F832" s="189"/>
      <c r="G832" s="391"/>
      <c r="H832" s="178"/>
    </row>
    <row r="833" spans="2:8" ht="33">
      <c r="B833" s="186" t="s">
        <v>6648</v>
      </c>
      <c r="C833" s="187" t="s">
        <v>8696</v>
      </c>
      <c r="D833" s="188" t="s">
        <v>1911</v>
      </c>
      <c r="E833" s="4" t="s">
        <v>2843</v>
      </c>
      <c r="F833" s="189"/>
      <c r="G833" s="391"/>
      <c r="H833" s="178"/>
    </row>
    <row r="834" spans="2:8">
      <c r="B834" s="186" t="s">
        <v>8259</v>
      </c>
      <c r="C834" s="187" t="s">
        <v>8697</v>
      </c>
      <c r="D834" s="188" t="s">
        <v>2518</v>
      </c>
      <c r="E834" s="4" t="s">
        <v>2843</v>
      </c>
      <c r="F834" s="189"/>
      <c r="G834" s="391"/>
      <c r="H834" s="178"/>
    </row>
    <row r="835" spans="2:8" ht="33">
      <c r="B835" s="186" t="s">
        <v>8042</v>
      </c>
      <c r="C835" s="187" t="s">
        <v>8698</v>
      </c>
      <c r="D835" s="188" t="s">
        <v>1920</v>
      </c>
      <c r="E835" s="4" t="s">
        <v>2827</v>
      </c>
      <c r="F835" s="189"/>
      <c r="G835" s="391"/>
      <c r="H835" s="178"/>
    </row>
    <row r="836" spans="2:8">
      <c r="B836" s="186" t="s">
        <v>8044</v>
      </c>
      <c r="C836" s="187" t="s">
        <v>8699</v>
      </c>
      <c r="D836" s="188" t="s">
        <v>1845</v>
      </c>
      <c r="E836" s="4" t="s">
        <v>2843</v>
      </c>
      <c r="F836" s="189"/>
      <c r="G836" s="391"/>
      <c r="H836" s="178"/>
    </row>
    <row r="837" spans="2:8" ht="33">
      <c r="B837" s="186" t="s">
        <v>8046</v>
      </c>
      <c r="C837" s="187" t="s">
        <v>8700</v>
      </c>
      <c r="D837" s="188" t="s">
        <v>2013</v>
      </c>
      <c r="E837" s="4" t="s">
        <v>2843</v>
      </c>
      <c r="F837" s="189"/>
      <c r="G837" s="391"/>
      <c r="H837" s="178"/>
    </row>
    <row r="838" spans="2:8" ht="33">
      <c r="B838" s="186" t="s">
        <v>8264</v>
      </c>
      <c r="C838" s="187" t="s">
        <v>8701</v>
      </c>
      <c r="D838" s="188" t="s">
        <v>1845</v>
      </c>
      <c r="E838" s="4" t="s">
        <v>2843</v>
      </c>
      <c r="F838" s="189"/>
      <c r="G838" s="391"/>
      <c r="H838" s="178"/>
    </row>
    <row r="839" spans="2:8" ht="33">
      <c r="B839" s="186" t="s">
        <v>8266</v>
      </c>
      <c r="C839" s="187" t="s">
        <v>8702</v>
      </c>
      <c r="D839" s="188" t="s">
        <v>2698</v>
      </c>
      <c r="E839" s="4" t="s">
        <v>2843</v>
      </c>
      <c r="F839" s="189"/>
      <c r="G839" s="391"/>
      <c r="H839" s="178"/>
    </row>
    <row r="840" spans="2:8" ht="33">
      <c r="B840" s="186" t="s">
        <v>8268</v>
      </c>
      <c r="C840" s="187" t="s">
        <v>8703</v>
      </c>
      <c r="D840" s="188" t="s">
        <v>2013</v>
      </c>
      <c r="E840" s="4" t="s">
        <v>2843</v>
      </c>
      <c r="F840" s="189"/>
      <c r="G840" s="391"/>
      <c r="H840" s="178"/>
    </row>
    <row r="841" spans="2:8" ht="33">
      <c r="B841" s="186" t="s">
        <v>6664</v>
      </c>
      <c r="C841" s="187" t="s">
        <v>8704</v>
      </c>
      <c r="D841" s="188" t="s">
        <v>1911</v>
      </c>
      <c r="E841" s="4" t="s">
        <v>2843</v>
      </c>
      <c r="F841" s="189"/>
      <c r="G841" s="391"/>
      <c r="H841" s="178"/>
    </row>
    <row r="842" spans="2:8" ht="17.25" thickBot="1">
      <c r="B842" s="191" t="s">
        <v>8271</v>
      </c>
      <c r="C842" s="192" t="s">
        <v>8705</v>
      </c>
      <c r="D842" s="193" t="s">
        <v>2518</v>
      </c>
      <c r="E842" s="194" t="s">
        <v>2843</v>
      </c>
      <c r="F842" s="195"/>
      <c r="G842" s="392"/>
      <c r="H842" s="178"/>
    </row>
    <row r="843" spans="2:8" ht="20.100000000000001" customHeight="1" thickBot="1">
      <c r="B843" s="413" t="s">
        <v>8706</v>
      </c>
      <c r="C843" s="385"/>
      <c r="D843" s="386"/>
      <c r="E843" s="387"/>
      <c r="F843" s="387"/>
      <c r="G843" s="388"/>
      <c r="H843" s="178"/>
    </row>
    <row r="844" spans="2:8">
      <c r="B844" s="179" t="s">
        <v>7873</v>
      </c>
      <c r="C844" s="414" t="s">
        <v>8707</v>
      </c>
      <c r="D844" s="359" t="s">
        <v>1998</v>
      </c>
      <c r="E844" s="184" t="s">
        <v>7875</v>
      </c>
      <c r="F844" s="183"/>
      <c r="G844" s="390" t="s">
        <v>7020</v>
      </c>
      <c r="H844" s="178"/>
    </row>
    <row r="845" spans="2:8">
      <c r="B845" s="186" t="s">
        <v>7876</v>
      </c>
      <c r="C845" s="187" t="s">
        <v>8708</v>
      </c>
      <c r="D845" s="188" t="s">
        <v>1845</v>
      </c>
      <c r="E845" s="4" t="s">
        <v>2536</v>
      </c>
      <c r="F845" s="189"/>
      <c r="G845" s="391"/>
      <c r="H845" s="178"/>
    </row>
    <row r="846" spans="2:8">
      <c r="B846" s="186" t="s">
        <v>7879</v>
      </c>
      <c r="C846" s="187" t="s">
        <v>8709</v>
      </c>
      <c r="D846" s="188" t="s">
        <v>2698</v>
      </c>
      <c r="E846" s="4" t="s">
        <v>2889</v>
      </c>
      <c r="F846" s="189"/>
      <c r="G846" s="391"/>
      <c r="H846" s="178"/>
    </row>
    <row r="847" spans="2:8">
      <c r="B847" s="186" t="s">
        <v>7881</v>
      </c>
      <c r="C847" s="187" t="s">
        <v>8710</v>
      </c>
      <c r="D847" s="188" t="s">
        <v>1845</v>
      </c>
      <c r="E847" s="4" t="s">
        <v>2536</v>
      </c>
      <c r="F847" s="189"/>
      <c r="G847" s="391"/>
      <c r="H847" s="178"/>
    </row>
    <row r="848" spans="2:8">
      <c r="B848" s="186" t="s">
        <v>7884</v>
      </c>
      <c r="C848" s="187" t="s">
        <v>8711</v>
      </c>
      <c r="D848" s="188" t="s">
        <v>1845</v>
      </c>
      <c r="E848" s="4" t="s">
        <v>2536</v>
      </c>
      <c r="F848" s="189"/>
      <c r="G848" s="391"/>
      <c r="H848" s="178"/>
    </row>
    <row r="849" spans="2:8">
      <c r="B849" s="186" t="s">
        <v>813</v>
      </c>
      <c r="C849" s="187" t="s">
        <v>8712</v>
      </c>
      <c r="D849" s="188" t="s">
        <v>2698</v>
      </c>
      <c r="E849" s="4" t="s">
        <v>2889</v>
      </c>
      <c r="F849" s="189"/>
      <c r="G849" s="391"/>
      <c r="H849" s="178"/>
    </row>
    <row r="850" spans="2:8">
      <c r="B850" s="218" t="s">
        <v>7888</v>
      </c>
      <c r="C850" s="219" t="s">
        <v>8713</v>
      </c>
      <c r="D850" s="220" t="s">
        <v>1845</v>
      </c>
      <c r="E850" s="202" t="s">
        <v>2536</v>
      </c>
      <c r="F850" s="221"/>
      <c r="G850" s="391"/>
      <c r="H850" s="178"/>
    </row>
    <row r="851" spans="2:8" ht="17.25" thickBot="1">
      <c r="B851" s="218" t="s">
        <v>7891</v>
      </c>
      <c r="C851" s="219" t="s">
        <v>8714</v>
      </c>
      <c r="D851" s="220" t="s">
        <v>1845</v>
      </c>
      <c r="E851" s="202" t="s">
        <v>2536</v>
      </c>
      <c r="F851" s="221"/>
      <c r="G851" s="392"/>
      <c r="H851" s="178"/>
    </row>
    <row r="852" spans="2:8" ht="20.100000000000001" customHeight="1" thickBot="1">
      <c r="B852" s="297" t="s">
        <v>7893</v>
      </c>
      <c r="C852" s="385"/>
      <c r="D852" s="386"/>
      <c r="E852" s="387"/>
      <c r="F852" s="387"/>
      <c r="G852" s="388"/>
      <c r="H852" s="178"/>
    </row>
    <row r="853" spans="2:8" ht="20.100000000000001" customHeight="1" thickBot="1">
      <c r="B853" s="297" t="s">
        <v>7894</v>
      </c>
      <c r="C853" s="385"/>
      <c r="D853" s="386"/>
      <c r="E853" s="387"/>
      <c r="F853" s="387"/>
      <c r="G853" s="388"/>
      <c r="H853" s="178"/>
    </row>
    <row r="854" spans="2:8" ht="16.5" customHeight="1">
      <c r="B854" s="179" t="s">
        <v>6489</v>
      </c>
      <c r="C854" s="180" t="s">
        <v>8715</v>
      </c>
      <c r="D854" s="181" t="s">
        <v>1845</v>
      </c>
      <c r="E854" s="182" t="s">
        <v>2843</v>
      </c>
      <c r="F854" s="183"/>
      <c r="G854" s="390" t="s">
        <v>7035</v>
      </c>
      <c r="H854" s="178"/>
    </row>
    <row r="855" spans="2:8">
      <c r="B855" s="186" t="s">
        <v>6491</v>
      </c>
      <c r="C855" s="187" t="s">
        <v>8716</v>
      </c>
      <c r="D855" s="188" t="s">
        <v>3816</v>
      </c>
      <c r="E855" s="4" t="s">
        <v>2843</v>
      </c>
      <c r="F855" s="189"/>
      <c r="G855" s="391"/>
      <c r="H855" s="178"/>
    </row>
    <row r="856" spans="2:8">
      <c r="B856" s="186" t="s">
        <v>6494</v>
      </c>
      <c r="C856" s="187" t="s">
        <v>8717</v>
      </c>
      <c r="D856" s="188" t="s">
        <v>1845</v>
      </c>
      <c r="E856" s="4" t="s">
        <v>2843</v>
      </c>
      <c r="F856" s="189"/>
      <c r="G856" s="391"/>
      <c r="H856" s="178"/>
    </row>
    <row r="857" spans="2:8" ht="33">
      <c r="B857" s="186" t="s">
        <v>7901</v>
      </c>
      <c r="C857" s="187" t="s">
        <v>8718</v>
      </c>
      <c r="D857" s="188" t="s">
        <v>1920</v>
      </c>
      <c r="E857" s="4" t="s">
        <v>2827</v>
      </c>
      <c r="F857" s="189"/>
      <c r="G857" s="391"/>
      <c r="H857" s="178"/>
    </row>
    <row r="858" spans="2:8">
      <c r="B858" s="186" t="s">
        <v>7903</v>
      </c>
      <c r="C858" s="187" t="s">
        <v>8719</v>
      </c>
      <c r="D858" s="188" t="s">
        <v>1845</v>
      </c>
      <c r="E858" s="4" t="s">
        <v>2843</v>
      </c>
      <c r="F858" s="189"/>
      <c r="G858" s="391"/>
      <c r="H858" s="178"/>
    </row>
    <row r="859" spans="2:8" ht="33">
      <c r="B859" s="186" t="s">
        <v>7906</v>
      </c>
      <c r="C859" s="187" t="s">
        <v>8720</v>
      </c>
      <c r="D859" s="188" t="s">
        <v>2013</v>
      </c>
      <c r="E859" s="4" t="s">
        <v>2843</v>
      </c>
      <c r="F859" s="189"/>
      <c r="G859" s="391"/>
      <c r="H859" s="178"/>
    </row>
    <row r="860" spans="2:8" ht="33">
      <c r="B860" s="186" t="s">
        <v>8158</v>
      </c>
      <c r="C860" s="187" t="s">
        <v>8721</v>
      </c>
      <c r="D860" s="188" t="s">
        <v>1845</v>
      </c>
      <c r="E860" s="4" t="s">
        <v>2843</v>
      </c>
      <c r="F860" s="189"/>
      <c r="G860" s="391"/>
      <c r="H860" s="178"/>
    </row>
    <row r="861" spans="2:8" ht="33">
      <c r="B861" s="186" t="s">
        <v>8160</v>
      </c>
      <c r="C861" s="187" t="s">
        <v>8722</v>
      </c>
      <c r="D861" s="188" t="s">
        <v>2698</v>
      </c>
      <c r="E861" s="4" t="s">
        <v>2843</v>
      </c>
      <c r="F861" s="189"/>
      <c r="G861" s="391"/>
      <c r="H861" s="178"/>
    </row>
    <row r="862" spans="2:8" ht="33">
      <c r="B862" s="186" t="s">
        <v>8162</v>
      </c>
      <c r="C862" s="187" t="s">
        <v>8723</v>
      </c>
      <c r="D862" s="188" t="s">
        <v>2013</v>
      </c>
      <c r="E862" s="4" t="s">
        <v>2843</v>
      </c>
      <c r="F862" s="189"/>
      <c r="G862" s="391"/>
      <c r="H862" s="178"/>
    </row>
    <row r="863" spans="2:8" ht="33">
      <c r="B863" s="186" t="s">
        <v>6512</v>
      </c>
      <c r="C863" s="187" t="s">
        <v>8724</v>
      </c>
      <c r="D863" s="188" t="s">
        <v>1911</v>
      </c>
      <c r="E863" s="4" t="s">
        <v>2843</v>
      </c>
      <c r="F863" s="189"/>
      <c r="G863" s="391"/>
      <c r="H863" s="178"/>
    </row>
    <row r="864" spans="2:8">
      <c r="B864" s="186" t="s">
        <v>8165</v>
      </c>
      <c r="C864" s="187" t="s">
        <v>8725</v>
      </c>
      <c r="D864" s="188" t="s">
        <v>2518</v>
      </c>
      <c r="E864" s="4" t="s">
        <v>2843</v>
      </c>
      <c r="F864" s="189"/>
      <c r="G864" s="391"/>
      <c r="H864" s="178"/>
    </row>
    <row r="865" spans="2:8" ht="33">
      <c r="B865" s="186" t="s">
        <v>7923</v>
      </c>
      <c r="C865" s="187" t="s">
        <v>8726</v>
      </c>
      <c r="D865" s="188" t="s">
        <v>1920</v>
      </c>
      <c r="E865" s="4" t="s">
        <v>2827</v>
      </c>
      <c r="F865" s="189"/>
      <c r="G865" s="391"/>
      <c r="H865" s="178"/>
    </row>
    <row r="866" spans="2:8">
      <c r="B866" s="186" t="s">
        <v>7925</v>
      </c>
      <c r="C866" s="187" t="s">
        <v>8727</v>
      </c>
      <c r="D866" s="188" t="s">
        <v>1845</v>
      </c>
      <c r="E866" s="4" t="s">
        <v>2843</v>
      </c>
      <c r="F866" s="189"/>
      <c r="G866" s="391"/>
      <c r="H866" s="178"/>
    </row>
    <row r="867" spans="2:8" ht="33">
      <c r="B867" s="186" t="s">
        <v>7927</v>
      </c>
      <c r="C867" s="187" t="s">
        <v>8728</v>
      </c>
      <c r="D867" s="188" t="s">
        <v>2013</v>
      </c>
      <c r="E867" s="4" t="s">
        <v>2843</v>
      </c>
      <c r="F867" s="189"/>
      <c r="G867" s="391"/>
      <c r="H867" s="178"/>
    </row>
    <row r="868" spans="2:8" ht="33">
      <c r="B868" s="186" t="s">
        <v>8170</v>
      </c>
      <c r="C868" s="187" t="s">
        <v>8729</v>
      </c>
      <c r="D868" s="188" t="s">
        <v>1845</v>
      </c>
      <c r="E868" s="4" t="s">
        <v>2843</v>
      </c>
      <c r="F868" s="189"/>
      <c r="G868" s="391"/>
      <c r="H868" s="178"/>
    </row>
    <row r="869" spans="2:8" ht="33">
      <c r="B869" s="186" t="s">
        <v>8172</v>
      </c>
      <c r="C869" s="187" t="s">
        <v>8730</v>
      </c>
      <c r="D869" s="188" t="s">
        <v>2698</v>
      </c>
      <c r="E869" s="4" t="s">
        <v>2843</v>
      </c>
      <c r="F869" s="189"/>
      <c r="G869" s="391"/>
      <c r="H869" s="178"/>
    </row>
    <row r="870" spans="2:8" ht="33">
      <c r="B870" s="186" t="s">
        <v>8174</v>
      </c>
      <c r="C870" s="187" t="s">
        <v>8731</v>
      </c>
      <c r="D870" s="188" t="s">
        <v>2013</v>
      </c>
      <c r="E870" s="4" t="s">
        <v>2843</v>
      </c>
      <c r="F870" s="189"/>
      <c r="G870" s="391"/>
      <c r="H870" s="178"/>
    </row>
    <row r="871" spans="2:8" ht="33">
      <c r="B871" s="186" t="s">
        <v>6531</v>
      </c>
      <c r="C871" s="187" t="s">
        <v>8732</v>
      </c>
      <c r="D871" s="188" t="s">
        <v>1911</v>
      </c>
      <c r="E871" s="4" t="s">
        <v>2843</v>
      </c>
      <c r="F871" s="189"/>
      <c r="G871" s="391"/>
      <c r="H871" s="178"/>
    </row>
    <row r="872" spans="2:8">
      <c r="B872" s="186" t="s">
        <v>8177</v>
      </c>
      <c r="C872" s="187" t="s">
        <v>8733</v>
      </c>
      <c r="D872" s="188" t="s">
        <v>2518</v>
      </c>
      <c r="E872" s="4" t="s">
        <v>2843</v>
      </c>
      <c r="F872" s="189"/>
      <c r="G872" s="391"/>
      <c r="H872" s="178"/>
    </row>
    <row r="873" spans="2:8" ht="33">
      <c r="B873" s="186" t="s">
        <v>7938</v>
      </c>
      <c r="C873" s="187" t="s">
        <v>8734</v>
      </c>
      <c r="D873" s="188" t="s">
        <v>1920</v>
      </c>
      <c r="E873" s="4" t="s">
        <v>2827</v>
      </c>
      <c r="F873" s="189"/>
      <c r="G873" s="391"/>
      <c r="H873" s="178"/>
    </row>
    <row r="874" spans="2:8">
      <c r="B874" s="186" t="s">
        <v>7940</v>
      </c>
      <c r="C874" s="187" t="s">
        <v>8735</v>
      </c>
      <c r="D874" s="188" t="s">
        <v>1845</v>
      </c>
      <c r="E874" s="4" t="s">
        <v>2843</v>
      </c>
      <c r="F874" s="189"/>
      <c r="G874" s="391"/>
      <c r="H874" s="178"/>
    </row>
    <row r="875" spans="2:8" ht="33">
      <c r="B875" s="186" t="s">
        <v>7942</v>
      </c>
      <c r="C875" s="187" t="s">
        <v>8736</v>
      </c>
      <c r="D875" s="188" t="s">
        <v>2013</v>
      </c>
      <c r="E875" s="4" t="s">
        <v>2843</v>
      </c>
      <c r="F875" s="189"/>
      <c r="G875" s="391"/>
      <c r="H875" s="178"/>
    </row>
    <row r="876" spans="2:8" ht="33">
      <c r="B876" s="186" t="s">
        <v>8182</v>
      </c>
      <c r="C876" s="187" t="s">
        <v>8737</v>
      </c>
      <c r="D876" s="188" t="s">
        <v>1845</v>
      </c>
      <c r="E876" s="4" t="s">
        <v>2843</v>
      </c>
      <c r="F876" s="189"/>
      <c r="G876" s="391"/>
      <c r="H876" s="178"/>
    </row>
    <row r="877" spans="2:8" ht="33">
      <c r="B877" s="186" t="s">
        <v>8184</v>
      </c>
      <c r="C877" s="187" t="s">
        <v>8738</v>
      </c>
      <c r="D877" s="188" t="s">
        <v>2698</v>
      </c>
      <c r="E877" s="4" t="s">
        <v>2843</v>
      </c>
      <c r="F877" s="189"/>
      <c r="G877" s="391"/>
      <c r="H877" s="178"/>
    </row>
    <row r="878" spans="2:8" ht="33">
      <c r="B878" s="186" t="s">
        <v>8186</v>
      </c>
      <c r="C878" s="187" t="s">
        <v>8739</v>
      </c>
      <c r="D878" s="188" t="s">
        <v>2013</v>
      </c>
      <c r="E878" s="4" t="s">
        <v>2843</v>
      </c>
      <c r="F878" s="189"/>
      <c r="G878" s="391"/>
      <c r="H878" s="178"/>
    </row>
    <row r="879" spans="2:8" ht="33">
      <c r="B879" s="186" t="s">
        <v>6548</v>
      </c>
      <c r="C879" s="187" t="s">
        <v>8740</v>
      </c>
      <c r="D879" s="188" t="s">
        <v>1911</v>
      </c>
      <c r="E879" s="4" t="s">
        <v>2843</v>
      </c>
      <c r="F879" s="189"/>
      <c r="G879" s="391"/>
      <c r="H879" s="178"/>
    </row>
    <row r="880" spans="2:8" ht="17.25" thickBot="1">
      <c r="B880" s="191" t="s">
        <v>8189</v>
      </c>
      <c r="C880" s="192" t="s">
        <v>8741</v>
      </c>
      <c r="D880" s="193" t="s">
        <v>2518</v>
      </c>
      <c r="E880" s="194" t="s">
        <v>2843</v>
      </c>
      <c r="F880" s="195"/>
      <c r="G880" s="392"/>
      <c r="H880" s="178"/>
    </row>
    <row r="881" spans="2:8" ht="20.100000000000001" customHeight="1" thickBot="1">
      <c r="B881" s="297" t="s">
        <v>7953</v>
      </c>
      <c r="C881" s="385"/>
      <c r="D881" s="386"/>
      <c r="E881" s="387"/>
      <c r="F881" s="387"/>
      <c r="G881" s="388"/>
      <c r="H881" s="178"/>
    </row>
    <row r="882" spans="2:8" ht="16.5" customHeight="1">
      <c r="B882" s="179" t="s">
        <v>8191</v>
      </c>
      <c r="C882" s="180" t="s">
        <v>8742</v>
      </c>
      <c r="D882" s="181" t="s">
        <v>2823</v>
      </c>
      <c r="E882" s="182" t="s">
        <v>2843</v>
      </c>
      <c r="F882" s="183"/>
      <c r="G882" s="390" t="s">
        <v>7063</v>
      </c>
      <c r="H882" s="178"/>
    </row>
    <row r="883" spans="2:8" ht="30" customHeight="1">
      <c r="B883" s="186" t="s">
        <v>6556</v>
      </c>
      <c r="C883" s="187" t="s">
        <v>8743</v>
      </c>
      <c r="D883" s="188" t="s">
        <v>1845</v>
      </c>
      <c r="E883" s="4" t="s">
        <v>2843</v>
      </c>
      <c r="F883" s="189"/>
      <c r="G883" s="391"/>
      <c r="H883" s="178"/>
    </row>
    <row r="884" spans="2:8">
      <c r="B884" s="186" t="s">
        <v>6559</v>
      </c>
      <c r="C884" s="187" t="s">
        <v>8744</v>
      </c>
      <c r="D884" s="188" t="s">
        <v>3816</v>
      </c>
      <c r="E884" s="4" t="s">
        <v>2843</v>
      </c>
      <c r="F884" s="189"/>
      <c r="G884" s="391"/>
      <c r="H884" s="178"/>
    </row>
    <row r="885" spans="2:8">
      <c r="B885" s="186" t="s">
        <v>6561</v>
      </c>
      <c r="C885" s="187" t="s">
        <v>8745</v>
      </c>
      <c r="D885" s="188" t="s">
        <v>1845</v>
      </c>
      <c r="E885" s="4" t="s">
        <v>2843</v>
      </c>
      <c r="F885" s="189"/>
      <c r="G885" s="391"/>
      <c r="H885" s="178"/>
    </row>
    <row r="886" spans="2:8" ht="33">
      <c r="B886" s="186" t="s">
        <v>7961</v>
      </c>
      <c r="C886" s="187" t="s">
        <v>8746</v>
      </c>
      <c r="D886" s="188" t="s">
        <v>1920</v>
      </c>
      <c r="E886" s="4" t="s">
        <v>2827</v>
      </c>
      <c r="F886" s="189"/>
      <c r="G886" s="391"/>
      <c r="H886" s="178"/>
    </row>
    <row r="887" spans="2:8">
      <c r="B887" s="186" t="s">
        <v>7963</v>
      </c>
      <c r="C887" s="187" t="s">
        <v>8747</v>
      </c>
      <c r="D887" s="188" t="s">
        <v>1845</v>
      </c>
      <c r="E887" s="4" t="s">
        <v>2843</v>
      </c>
      <c r="F887" s="189"/>
      <c r="G887" s="391"/>
      <c r="H887" s="178"/>
    </row>
    <row r="888" spans="2:8" ht="33">
      <c r="B888" s="186" t="s">
        <v>7965</v>
      </c>
      <c r="C888" s="187" t="s">
        <v>8748</v>
      </c>
      <c r="D888" s="188" t="s">
        <v>2013</v>
      </c>
      <c r="E888" s="4" t="s">
        <v>2843</v>
      </c>
      <c r="F888" s="189"/>
      <c r="G888" s="391"/>
      <c r="H888" s="178"/>
    </row>
    <row r="889" spans="2:8" ht="33">
      <c r="B889" s="186" t="s">
        <v>8199</v>
      </c>
      <c r="C889" s="187" t="s">
        <v>8749</v>
      </c>
      <c r="D889" s="188" t="s">
        <v>1845</v>
      </c>
      <c r="E889" s="4" t="s">
        <v>2843</v>
      </c>
      <c r="F889" s="189"/>
      <c r="G889" s="391"/>
      <c r="H889" s="178"/>
    </row>
    <row r="890" spans="2:8" ht="33">
      <c r="B890" s="186" t="s">
        <v>8201</v>
      </c>
      <c r="C890" s="187" t="s">
        <v>8750</v>
      </c>
      <c r="D890" s="188" t="s">
        <v>2698</v>
      </c>
      <c r="E890" s="4" t="s">
        <v>2843</v>
      </c>
      <c r="F890" s="189"/>
      <c r="G890" s="391"/>
      <c r="H890" s="178"/>
    </row>
    <row r="891" spans="2:8" ht="33">
      <c r="B891" s="186" t="s">
        <v>8203</v>
      </c>
      <c r="C891" s="187" t="s">
        <v>8751</v>
      </c>
      <c r="D891" s="188" t="s">
        <v>2013</v>
      </c>
      <c r="E891" s="4" t="s">
        <v>2843</v>
      </c>
      <c r="F891" s="189"/>
      <c r="G891" s="391"/>
      <c r="H891" s="178"/>
    </row>
    <row r="892" spans="2:8" ht="33">
      <c r="B892" s="186" t="s">
        <v>6575</v>
      </c>
      <c r="C892" s="187" t="s">
        <v>8752</v>
      </c>
      <c r="D892" s="188" t="s">
        <v>1911</v>
      </c>
      <c r="E892" s="4" t="s">
        <v>2843</v>
      </c>
      <c r="F892" s="189"/>
      <c r="G892" s="391"/>
      <c r="H892" s="178"/>
    </row>
    <row r="893" spans="2:8">
      <c r="B893" s="186" t="s">
        <v>8206</v>
      </c>
      <c r="C893" s="187" t="s">
        <v>8753</v>
      </c>
      <c r="D893" s="188" t="s">
        <v>2518</v>
      </c>
      <c r="E893" s="4" t="s">
        <v>2843</v>
      </c>
      <c r="F893" s="189"/>
      <c r="G893" s="391"/>
      <c r="H893" s="178"/>
    </row>
    <row r="894" spans="2:8" ht="33">
      <c r="B894" s="186" t="s">
        <v>7976</v>
      </c>
      <c r="C894" s="187" t="s">
        <v>8754</v>
      </c>
      <c r="D894" s="188" t="s">
        <v>1920</v>
      </c>
      <c r="E894" s="4" t="s">
        <v>2827</v>
      </c>
      <c r="F894" s="189"/>
      <c r="G894" s="391"/>
      <c r="H894" s="178"/>
    </row>
    <row r="895" spans="2:8">
      <c r="B895" s="186" t="s">
        <v>7978</v>
      </c>
      <c r="C895" s="187" t="s">
        <v>8755</v>
      </c>
      <c r="D895" s="188" t="s">
        <v>1845</v>
      </c>
      <c r="E895" s="4" t="s">
        <v>2843</v>
      </c>
      <c r="F895" s="189"/>
      <c r="G895" s="391"/>
      <c r="H895" s="178"/>
    </row>
    <row r="896" spans="2:8" ht="33">
      <c r="B896" s="186" t="s">
        <v>7980</v>
      </c>
      <c r="C896" s="187" t="s">
        <v>8756</v>
      </c>
      <c r="D896" s="188" t="s">
        <v>2013</v>
      </c>
      <c r="E896" s="4" t="s">
        <v>2843</v>
      </c>
      <c r="F896" s="189"/>
      <c r="G896" s="391"/>
      <c r="H896" s="178"/>
    </row>
    <row r="897" spans="2:8" ht="33">
      <c r="B897" s="186" t="s">
        <v>8211</v>
      </c>
      <c r="C897" s="187" t="s">
        <v>8757</v>
      </c>
      <c r="D897" s="188" t="s">
        <v>1845</v>
      </c>
      <c r="E897" s="4" t="s">
        <v>2843</v>
      </c>
      <c r="F897" s="189"/>
      <c r="G897" s="391"/>
      <c r="H897" s="178"/>
    </row>
    <row r="898" spans="2:8" ht="33">
      <c r="B898" s="186" t="s">
        <v>8213</v>
      </c>
      <c r="C898" s="187" t="s">
        <v>8758</v>
      </c>
      <c r="D898" s="188" t="s">
        <v>2698</v>
      </c>
      <c r="E898" s="4" t="s">
        <v>2843</v>
      </c>
      <c r="F898" s="189"/>
      <c r="G898" s="391"/>
      <c r="H898" s="178"/>
    </row>
    <row r="899" spans="2:8" ht="33">
      <c r="B899" s="186" t="s">
        <v>8215</v>
      </c>
      <c r="C899" s="187" t="s">
        <v>8759</v>
      </c>
      <c r="D899" s="188" t="s">
        <v>2013</v>
      </c>
      <c r="E899" s="4" t="s">
        <v>2843</v>
      </c>
      <c r="F899" s="189"/>
      <c r="G899" s="391"/>
      <c r="H899" s="178"/>
    </row>
    <row r="900" spans="2:8" ht="33">
      <c r="B900" s="186" t="s">
        <v>6591</v>
      </c>
      <c r="C900" s="187" t="s">
        <v>8760</v>
      </c>
      <c r="D900" s="188" t="s">
        <v>1911</v>
      </c>
      <c r="E900" s="4" t="s">
        <v>2843</v>
      </c>
      <c r="F900" s="189"/>
      <c r="G900" s="391"/>
      <c r="H900" s="178"/>
    </row>
    <row r="901" spans="2:8">
      <c r="B901" s="186" t="s">
        <v>8218</v>
      </c>
      <c r="C901" s="187" t="s">
        <v>8761</v>
      </c>
      <c r="D901" s="188" t="s">
        <v>2518</v>
      </c>
      <c r="E901" s="4" t="s">
        <v>2843</v>
      </c>
      <c r="F901" s="189"/>
      <c r="G901" s="391"/>
      <c r="H901" s="178"/>
    </row>
    <row r="902" spans="2:8" ht="33">
      <c r="B902" s="186" t="s">
        <v>7991</v>
      </c>
      <c r="C902" s="187" t="s">
        <v>8762</v>
      </c>
      <c r="D902" s="188" t="s">
        <v>1920</v>
      </c>
      <c r="E902" s="4" t="s">
        <v>2827</v>
      </c>
      <c r="F902" s="189"/>
      <c r="G902" s="391"/>
      <c r="H902" s="178"/>
    </row>
    <row r="903" spans="2:8">
      <c r="B903" s="186" t="s">
        <v>7993</v>
      </c>
      <c r="C903" s="187" t="s">
        <v>8763</v>
      </c>
      <c r="D903" s="188" t="s">
        <v>1845</v>
      </c>
      <c r="E903" s="4" t="s">
        <v>2843</v>
      </c>
      <c r="F903" s="189"/>
      <c r="G903" s="391"/>
      <c r="H903" s="178"/>
    </row>
    <row r="904" spans="2:8" ht="33">
      <c r="B904" s="186" t="s">
        <v>7995</v>
      </c>
      <c r="C904" s="187" t="s">
        <v>8764</v>
      </c>
      <c r="D904" s="188" t="s">
        <v>2013</v>
      </c>
      <c r="E904" s="4" t="s">
        <v>2843</v>
      </c>
      <c r="F904" s="189"/>
      <c r="G904" s="391"/>
      <c r="H904" s="178"/>
    </row>
    <row r="905" spans="2:8" ht="33">
      <c r="B905" s="186" t="s">
        <v>8223</v>
      </c>
      <c r="C905" s="187" t="s">
        <v>8765</v>
      </c>
      <c r="D905" s="188" t="s">
        <v>1845</v>
      </c>
      <c r="E905" s="4" t="s">
        <v>2843</v>
      </c>
      <c r="F905" s="189"/>
      <c r="G905" s="391"/>
      <c r="H905" s="178"/>
    </row>
    <row r="906" spans="2:8" ht="33">
      <c r="B906" s="186" t="s">
        <v>8225</v>
      </c>
      <c r="C906" s="187" t="s">
        <v>8766</v>
      </c>
      <c r="D906" s="188" t="s">
        <v>2698</v>
      </c>
      <c r="E906" s="4" t="s">
        <v>2843</v>
      </c>
      <c r="F906" s="189"/>
      <c r="G906" s="391"/>
      <c r="H906" s="178"/>
    </row>
    <row r="907" spans="2:8" ht="33">
      <c r="B907" s="186" t="s">
        <v>8227</v>
      </c>
      <c r="C907" s="187" t="s">
        <v>8767</v>
      </c>
      <c r="D907" s="188" t="s">
        <v>2013</v>
      </c>
      <c r="E907" s="4" t="s">
        <v>2843</v>
      </c>
      <c r="F907" s="189"/>
      <c r="G907" s="391"/>
      <c r="H907" s="178"/>
    </row>
    <row r="908" spans="2:8" ht="33">
      <c r="B908" s="186" t="s">
        <v>6607</v>
      </c>
      <c r="C908" s="187" t="s">
        <v>8768</v>
      </c>
      <c r="D908" s="188" t="s">
        <v>1911</v>
      </c>
      <c r="E908" s="4" t="s">
        <v>2843</v>
      </c>
      <c r="F908" s="189"/>
      <c r="G908" s="391"/>
      <c r="H908" s="178"/>
    </row>
    <row r="909" spans="2:8" ht="17.25" thickBot="1">
      <c r="B909" s="191" t="s">
        <v>8230</v>
      </c>
      <c r="C909" s="192" t="s">
        <v>8769</v>
      </c>
      <c r="D909" s="193" t="s">
        <v>2518</v>
      </c>
      <c r="E909" s="194" t="s">
        <v>2843</v>
      </c>
      <c r="F909" s="195"/>
      <c r="G909" s="392"/>
      <c r="H909" s="178"/>
    </row>
    <row r="910" spans="2:8" ht="20.100000000000001" customHeight="1" thickBot="1">
      <c r="B910" s="297" t="s">
        <v>8006</v>
      </c>
      <c r="C910" s="385"/>
      <c r="D910" s="386"/>
      <c r="E910" s="387"/>
      <c r="F910" s="387"/>
      <c r="G910" s="388"/>
      <c r="H910" s="178"/>
    </row>
    <row r="911" spans="2:8">
      <c r="B911" s="179" t="s">
        <v>8232</v>
      </c>
      <c r="C911" s="180" t="s">
        <v>8770</v>
      </c>
      <c r="D911" s="181" t="s">
        <v>2823</v>
      </c>
      <c r="E911" s="182" t="s">
        <v>2843</v>
      </c>
      <c r="F911" s="183"/>
      <c r="G911" s="390" t="s">
        <v>7092</v>
      </c>
      <c r="H911" s="178"/>
    </row>
    <row r="912" spans="2:8">
      <c r="B912" s="186" t="s">
        <v>6614</v>
      </c>
      <c r="C912" s="187" t="s">
        <v>8771</v>
      </c>
      <c r="D912" s="188" t="s">
        <v>1845</v>
      </c>
      <c r="E912" s="4" t="s">
        <v>2843</v>
      </c>
      <c r="F912" s="189"/>
      <c r="G912" s="391"/>
      <c r="H912" s="178"/>
    </row>
    <row r="913" spans="2:8">
      <c r="B913" s="186" t="s">
        <v>6616</v>
      </c>
      <c r="C913" s="187" t="s">
        <v>8772</v>
      </c>
      <c r="D913" s="188" t="s">
        <v>3816</v>
      </c>
      <c r="E913" s="4" t="s">
        <v>2843</v>
      </c>
      <c r="F913" s="189"/>
      <c r="G913" s="391"/>
      <c r="H913" s="178"/>
    </row>
    <row r="914" spans="2:8">
      <c r="B914" s="186" t="s">
        <v>6618</v>
      </c>
      <c r="C914" s="187" t="s">
        <v>8773</v>
      </c>
      <c r="D914" s="188" t="s">
        <v>1845</v>
      </c>
      <c r="E914" s="4" t="s">
        <v>2843</v>
      </c>
      <c r="F914" s="189"/>
      <c r="G914" s="391"/>
      <c r="H914" s="178"/>
    </row>
    <row r="915" spans="2:8" ht="33">
      <c r="B915" s="186" t="s">
        <v>8012</v>
      </c>
      <c r="C915" s="187" t="s">
        <v>8774</v>
      </c>
      <c r="D915" s="188" t="s">
        <v>1920</v>
      </c>
      <c r="E915" s="4" t="s">
        <v>2827</v>
      </c>
      <c r="F915" s="189"/>
      <c r="G915" s="391"/>
      <c r="H915" s="178"/>
    </row>
    <row r="916" spans="2:8">
      <c r="B916" s="186" t="s">
        <v>8014</v>
      </c>
      <c r="C916" s="187" t="s">
        <v>8775</v>
      </c>
      <c r="D916" s="188" t="s">
        <v>1845</v>
      </c>
      <c r="E916" s="4" t="s">
        <v>2843</v>
      </c>
      <c r="F916" s="189"/>
      <c r="G916" s="391"/>
      <c r="H916" s="178"/>
    </row>
    <row r="917" spans="2:8" ht="33">
      <c r="B917" s="186" t="s">
        <v>8016</v>
      </c>
      <c r="C917" s="187" t="s">
        <v>8776</v>
      </c>
      <c r="D917" s="188" t="s">
        <v>2013</v>
      </c>
      <c r="E917" s="4" t="s">
        <v>2843</v>
      </c>
      <c r="F917" s="189"/>
      <c r="G917" s="391"/>
      <c r="H917" s="178"/>
    </row>
    <row r="918" spans="2:8" ht="33">
      <c r="B918" s="186" t="s">
        <v>8240</v>
      </c>
      <c r="C918" s="187" t="s">
        <v>8777</v>
      </c>
      <c r="D918" s="188" t="s">
        <v>1845</v>
      </c>
      <c r="E918" s="4" t="s">
        <v>2843</v>
      </c>
      <c r="F918" s="189"/>
      <c r="G918" s="391"/>
      <c r="H918" s="178"/>
    </row>
    <row r="919" spans="2:8" ht="33">
      <c r="B919" s="186" t="s">
        <v>8242</v>
      </c>
      <c r="C919" s="187" t="s">
        <v>8778</v>
      </c>
      <c r="D919" s="188" t="s">
        <v>2698</v>
      </c>
      <c r="E919" s="4" t="s">
        <v>2843</v>
      </c>
      <c r="F919" s="189"/>
      <c r="G919" s="391"/>
      <c r="H919" s="178"/>
    </row>
    <row r="920" spans="2:8" ht="33">
      <c r="B920" s="186" t="s">
        <v>8244</v>
      </c>
      <c r="C920" s="187" t="s">
        <v>8779</v>
      </c>
      <c r="D920" s="188" t="s">
        <v>2013</v>
      </c>
      <c r="E920" s="4" t="s">
        <v>2843</v>
      </c>
      <c r="F920" s="189"/>
      <c r="G920" s="391"/>
      <c r="H920" s="178"/>
    </row>
    <row r="921" spans="2:8" ht="33">
      <c r="B921" s="186" t="s">
        <v>6632</v>
      </c>
      <c r="C921" s="187" t="s">
        <v>8780</v>
      </c>
      <c r="D921" s="188" t="s">
        <v>1911</v>
      </c>
      <c r="E921" s="4" t="s">
        <v>2843</v>
      </c>
      <c r="F921" s="189"/>
      <c r="G921" s="391"/>
      <c r="H921" s="178"/>
    </row>
    <row r="922" spans="2:8">
      <c r="B922" s="186" t="s">
        <v>8247</v>
      </c>
      <c r="C922" s="187" t="s">
        <v>8781</v>
      </c>
      <c r="D922" s="188" t="s">
        <v>2518</v>
      </c>
      <c r="E922" s="4" t="s">
        <v>2843</v>
      </c>
      <c r="F922" s="189"/>
      <c r="G922" s="391"/>
      <c r="H922" s="178"/>
    </row>
    <row r="923" spans="2:8" ht="33">
      <c r="B923" s="186" t="s">
        <v>8027</v>
      </c>
      <c r="C923" s="187" t="s">
        <v>8782</v>
      </c>
      <c r="D923" s="188" t="s">
        <v>1920</v>
      </c>
      <c r="E923" s="4" t="s">
        <v>2827</v>
      </c>
      <c r="F923" s="189"/>
      <c r="G923" s="391"/>
      <c r="H923" s="178"/>
    </row>
    <row r="924" spans="2:8">
      <c r="B924" s="186" t="s">
        <v>8029</v>
      </c>
      <c r="C924" s="187" t="s">
        <v>8783</v>
      </c>
      <c r="D924" s="188" t="s">
        <v>1845</v>
      </c>
      <c r="E924" s="4" t="s">
        <v>2843</v>
      </c>
      <c r="F924" s="189"/>
      <c r="G924" s="391"/>
      <c r="H924" s="178"/>
    </row>
    <row r="925" spans="2:8" ht="33">
      <c r="B925" s="186" t="s">
        <v>8031</v>
      </c>
      <c r="C925" s="187" t="s">
        <v>8784</v>
      </c>
      <c r="D925" s="188" t="s">
        <v>2013</v>
      </c>
      <c r="E925" s="4" t="s">
        <v>2843</v>
      </c>
      <c r="F925" s="189"/>
      <c r="G925" s="391"/>
      <c r="H925" s="178"/>
    </row>
    <row r="926" spans="2:8" ht="33">
      <c r="B926" s="186" t="s">
        <v>8252</v>
      </c>
      <c r="C926" s="187" t="s">
        <v>8785</v>
      </c>
      <c r="D926" s="188" t="s">
        <v>1845</v>
      </c>
      <c r="E926" s="4" t="s">
        <v>2843</v>
      </c>
      <c r="F926" s="189"/>
      <c r="G926" s="391"/>
      <c r="H926" s="178"/>
    </row>
    <row r="927" spans="2:8" ht="33">
      <c r="B927" s="186" t="s">
        <v>8254</v>
      </c>
      <c r="C927" s="187" t="s">
        <v>8786</v>
      </c>
      <c r="D927" s="188" t="s">
        <v>2698</v>
      </c>
      <c r="E927" s="4" t="s">
        <v>2843</v>
      </c>
      <c r="F927" s="189"/>
      <c r="G927" s="391"/>
      <c r="H927" s="178"/>
    </row>
    <row r="928" spans="2:8" ht="33">
      <c r="B928" s="186" t="s">
        <v>8256</v>
      </c>
      <c r="C928" s="187" t="s">
        <v>8787</v>
      </c>
      <c r="D928" s="188" t="s">
        <v>2013</v>
      </c>
      <c r="E928" s="4" t="s">
        <v>2843</v>
      </c>
      <c r="F928" s="189"/>
      <c r="G928" s="391"/>
      <c r="H928" s="178"/>
    </row>
    <row r="929" spans="2:8" ht="33">
      <c r="B929" s="186" t="s">
        <v>6648</v>
      </c>
      <c r="C929" s="187" t="s">
        <v>8788</v>
      </c>
      <c r="D929" s="188" t="s">
        <v>1911</v>
      </c>
      <c r="E929" s="4" t="s">
        <v>2843</v>
      </c>
      <c r="F929" s="189"/>
      <c r="G929" s="391"/>
      <c r="H929" s="178"/>
    </row>
    <row r="930" spans="2:8">
      <c r="B930" s="186" t="s">
        <v>8259</v>
      </c>
      <c r="C930" s="187" t="s">
        <v>8789</v>
      </c>
      <c r="D930" s="188" t="s">
        <v>2518</v>
      </c>
      <c r="E930" s="4" t="s">
        <v>2843</v>
      </c>
      <c r="F930" s="189"/>
      <c r="G930" s="391"/>
      <c r="H930" s="178"/>
    </row>
    <row r="931" spans="2:8" ht="33">
      <c r="B931" s="186" t="s">
        <v>8042</v>
      </c>
      <c r="C931" s="187" t="s">
        <v>8790</v>
      </c>
      <c r="D931" s="188" t="s">
        <v>1920</v>
      </c>
      <c r="E931" s="4" t="s">
        <v>2827</v>
      </c>
      <c r="F931" s="189"/>
      <c r="G931" s="391"/>
      <c r="H931" s="178"/>
    </row>
    <row r="932" spans="2:8">
      <c r="B932" s="186" t="s">
        <v>8044</v>
      </c>
      <c r="C932" s="187" t="s">
        <v>8791</v>
      </c>
      <c r="D932" s="188" t="s">
        <v>1845</v>
      </c>
      <c r="E932" s="4" t="s">
        <v>2843</v>
      </c>
      <c r="F932" s="189"/>
      <c r="G932" s="391"/>
      <c r="H932" s="178"/>
    </row>
    <row r="933" spans="2:8" ht="33">
      <c r="B933" s="186" t="s">
        <v>8046</v>
      </c>
      <c r="C933" s="187" t="s">
        <v>8792</v>
      </c>
      <c r="D933" s="188" t="s">
        <v>2013</v>
      </c>
      <c r="E933" s="4" t="s">
        <v>2843</v>
      </c>
      <c r="F933" s="189"/>
      <c r="G933" s="391"/>
      <c r="H933" s="178"/>
    </row>
    <row r="934" spans="2:8" ht="33">
      <c r="B934" s="186" t="s">
        <v>8264</v>
      </c>
      <c r="C934" s="187" t="s">
        <v>8793</v>
      </c>
      <c r="D934" s="188" t="s">
        <v>1845</v>
      </c>
      <c r="E934" s="4" t="s">
        <v>2843</v>
      </c>
      <c r="F934" s="189"/>
      <c r="G934" s="391"/>
      <c r="H934" s="178"/>
    </row>
    <row r="935" spans="2:8" ht="33">
      <c r="B935" s="186" t="s">
        <v>8266</v>
      </c>
      <c r="C935" s="187" t="s">
        <v>8794</v>
      </c>
      <c r="D935" s="188" t="s">
        <v>2698</v>
      </c>
      <c r="E935" s="4" t="s">
        <v>2843</v>
      </c>
      <c r="F935" s="189"/>
      <c r="G935" s="391"/>
      <c r="H935" s="178"/>
    </row>
    <row r="936" spans="2:8" ht="33">
      <c r="B936" s="186" t="s">
        <v>8268</v>
      </c>
      <c r="C936" s="187" t="s">
        <v>8795</v>
      </c>
      <c r="D936" s="188" t="s">
        <v>2013</v>
      </c>
      <c r="E936" s="4" t="s">
        <v>2843</v>
      </c>
      <c r="F936" s="189"/>
      <c r="G936" s="391"/>
      <c r="H936" s="178"/>
    </row>
    <row r="937" spans="2:8" ht="33">
      <c r="B937" s="186" t="s">
        <v>6664</v>
      </c>
      <c r="C937" s="187" t="s">
        <v>8796</v>
      </c>
      <c r="D937" s="188" t="s">
        <v>1911</v>
      </c>
      <c r="E937" s="4" t="s">
        <v>2843</v>
      </c>
      <c r="F937" s="189"/>
      <c r="G937" s="391"/>
      <c r="H937" s="178"/>
    </row>
    <row r="938" spans="2:8" ht="17.25" thickBot="1">
      <c r="B938" s="191" t="s">
        <v>8271</v>
      </c>
      <c r="C938" s="192" t="s">
        <v>8797</v>
      </c>
      <c r="D938" s="193" t="s">
        <v>2518</v>
      </c>
      <c r="E938" s="194" t="s">
        <v>2843</v>
      </c>
      <c r="F938" s="195"/>
      <c r="G938" s="392"/>
      <c r="H938" s="178"/>
    </row>
    <row r="939" spans="2:8" ht="18">
      <c r="B939" s="358" t="s">
        <v>8057</v>
      </c>
      <c r="C939" s="410"/>
      <c r="D939" s="232"/>
      <c r="E939" s="200"/>
      <c r="F939" s="200"/>
      <c r="G939" s="311"/>
      <c r="H939" s="178"/>
    </row>
    <row r="940" spans="2:8" ht="18.75" thickBot="1">
      <c r="B940" s="411" t="s">
        <v>7671</v>
      </c>
      <c r="C940" s="412"/>
      <c r="D940" s="237"/>
      <c r="E940" s="238"/>
      <c r="F940" s="238"/>
      <c r="G940" s="263"/>
      <c r="H940" s="178"/>
    </row>
    <row r="941" spans="2:8" ht="20.100000000000001" customHeight="1" thickBot="1">
      <c r="B941" s="297" t="s">
        <v>7894</v>
      </c>
      <c r="C941" s="385"/>
      <c r="D941" s="386"/>
      <c r="E941" s="387"/>
      <c r="F941" s="387"/>
      <c r="G941" s="388"/>
      <c r="H941" s="178"/>
    </row>
    <row r="942" spans="2:8" ht="16.5" customHeight="1">
      <c r="B942" s="179" t="s">
        <v>6489</v>
      </c>
      <c r="C942" s="180" t="s">
        <v>8798</v>
      </c>
      <c r="D942" s="181" t="s">
        <v>1845</v>
      </c>
      <c r="E942" s="182" t="s">
        <v>2843</v>
      </c>
      <c r="F942" s="183"/>
      <c r="G942" s="390" t="s">
        <v>7035</v>
      </c>
      <c r="H942" s="178"/>
    </row>
    <row r="943" spans="2:8">
      <c r="B943" s="186" t="s">
        <v>6491</v>
      </c>
      <c r="C943" s="187" t="s">
        <v>8799</v>
      </c>
      <c r="D943" s="188" t="s">
        <v>3816</v>
      </c>
      <c r="E943" s="4" t="s">
        <v>2843</v>
      </c>
      <c r="F943" s="189"/>
      <c r="G943" s="391"/>
      <c r="H943" s="178"/>
    </row>
    <row r="944" spans="2:8">
      <c r="B944" s="186" t="s">
        <v>6494</v>
      </c>
      <c r="C944" s="187" t="s">
        <v>8800</v>
      </c>
      <c r="D944" s="188" t="s">
        <v>1845</v>
      </c>
      <c r="E944" s="4" t="s">
        <v>2843</v>
      </c>
      <c r="F944" s="189"/>
      <c r="G944" s="391"/>
      <c r="H944" s="178"/>
    </row>
    <row r="945" spans="2:8" ht="33">
      <c r="B945" s="186" t="s">
        <v>7901</v>
      </c>
      <c r="C945" s="187" t="s">
        <v>8801</v>
      </c>
      <c r="D945" s="188" t="s">
        <v>1920</v>
      </c>
      <c r="E945" s="4" t="s">
        <v>2827</v>
      </c>
      <c r="F945" s="189"/>
      <c r="G945" s="391"/>
      <c r="H945" s="178"/>
    </row>
    <row r="946" spans="2:8">
      <c r="B946" s="186" t="s">
        <v>7903</v>
      </c>
      <c r="C946" s="187" t="s">
        <v>8802</v>
      </c>
      <c r="D946" s="188" t="s">
        <v>1845</v>
      </c>
      <c r="E946" s="4" t="s">
        <v>2843</v>
      </c>
      <c r="F946" s="189"/>
      <c r="G946" s="391"/>
      <c r="H946" s="178"/>
    </row>
    <row r="947" spans="2:8" ht="33">
      <c r="B947" s="186" t="s">
        <v>7906</v>
      </c>
      <c r="C947" s="187" t="s">
        <v>8803</v>
      </c>
      <c r="D947" s="188" t="s">
        <v>2013</v>
      </c>
      <c r="E947" s="4" t="s">
        <v>2843</v>
      </c>
      <c r="F947" s="189"/>
      <c r="G947" s="391"/>
      <c r="H947" s="178"/>
    </row>
    <row r="948" spans="2:8" ht="33">
      <c r="B948" s="186" t="s">
        <v>8158</v>
      </c>
      <c r="C948" s="187" t="s">
        <v>8804</v>
      </c>
      <c r="D948" s="188" t="s">
        <v>1845</v>
      </c>
      <c r="E948" s="4" t="s">
        <v>2843</v>
      </c>
      <c r="F948" s="189"/>
      <c r="G948" s="391"/>
      <c r="H948" s="178"/>
    </row>
    <row r="949" spans="2:8" ht="33">
      <c r="B949" s="186" t="s">
        <v>8160</v>
      </c>
      <c r="C949" s="187" t="s">
        <v>8805</v>
      </c>
      <c r="D949" s="188" t="s">
        <v>2698</v>
      </c>
      <c r="E949" s="4" t="s">
        <v>2843</v>
      </c>
      <c r="F949" s="189"/>
      <c r="G949" s="391"/>
      <c r="H949" s="178"/>
    </row>
    <row r="950" spans="2:8" ht="33">
      <c r="B950" s="186" t="s">
        <v>8162</v>
      </c>
      <c r="C950" s="187" t="s">
        <v>8806</v>
      </c>
      <c r="D950" s="188" t="s">
        <v>2013</v>
      </c>
      <c r="E950" s="4" t="s">
        <v>2843</v>
      </c>
      <c r="F950" s="189"/>
      <c r="G950" s="391"/>
      <c r="H950" s="178"/>
    </row>
    <row r="951" spans="2:8" ht="33">
      <c r="B951" s="186" t="s">
        <v>6512</v>
      </c>
      <c r="C951" s="187" t="s">
        <v>8807</v>
      </c>
      <c r="D951" s="188" t="s">
        <v>1911</v>
      </c>
      <c r="E951" s="4" t="s">
        <v>2843</v>
      </c>
      <c r="F951" s="189"/>
      <c r="G951" s="391"/>
      <c r="H951" s="178"/>
    </row>
    <row r="952" spans="2:8">
      <c r="B952" s="186" t="s">
        <v>8165</v>
      </c>
      <c r="C952" s="187" t="s">
        <v>8808</v>
      </c>
      <c r="D952" s="188" t="s">
        <v>2518</v>
      </c>
      <c r="E952" s="4" t="s">
        <v>2843</v>
      </c>
      <c r="F952" s="189"/>
      <c r="G952" s="391"/>
      <c r="H952" s="178"/>
    </row>
    <row r="953" spans="2:8" ht="33">
      <c r="B953" s="186" t="s">
        <v>7923</v>
      </c>
      <c r="C953" s="187" t="s">
        <v>8809</v>
      </c>
      <c r="D953" s="188" t="s">
        <v>1920</v>
      </c>
      <c r="E953" s="4" t="s">
        <v>2827</v>
      </c>
      <c r="F953" s="189"/>
      <c r="G953" s="391"/>
      <c r="H953" s="178"/>
    </row>
    <row r="954" spans="2:8">
      <c r="B954" s="186" t="s">
        <v>7925</v>
      </c>
      <c r="C954" s="187" t="s">
        <v>8810</v>
      </c>
      <c r="D954" s="188" t="s">
        <v>1845</v>
      </c>
      <c r="E954" s="4" t="s">
        <v>2843</v>
      </c>
      <c r="F954" s="189"/>
      <c r="G954" s="391"/>
      <c r="H954" s="178"/>
    </row>
    <row r="955" spans="2:8" ht="33">
      <c r="B955" s="186" t="s">
        <v>7927</v>
      </c>
      <c r="C955" s="187" t="s">
        <v>8811</v>
      </c>
      <c r="D955" s="188" t="s">
        <v>2013</v>
      </c>
      <c r="E955" s="4" t="s">
        <v>2843</v>
      </c>
      <c r="F955" s="189"/>
      <c r="G955" s="391"/>
      <c r="H955" s="178"/>
    </row>
    <row r="956" spans="2:8" ht="33">
      <c r="B956" s="186" t="s">
        <v>8170</v>
      </c>
      <c r="C956" s="187" t="s">
        <v>8812</v>
      </c>
      <c r="D956" s="188" t="s">
        <v>1845</v>
      </c>
      <c r="E956" s="4" t="s">
        <v>2843</v>
      </c>
      <c r="F956" s="189"/>
      <c r="G956" s="391"/>
      <c r="H956" s="178"/>
    </row>
    <row r="957" spans="2:8" ht="33">
      <c r="B957" s="186" t="s">
        <v>8172</v>
      </c>
      <c r="C957" s="187" t="s">
        <v>8813</v>
      </c>
      <c r="D957" s="188" t="s">
        <v>2698</v>
      </c>
      <c r="E957" s="4" t="s">
        <v>2843</v>
      </c>
      <c r="F957" s="189"/>
      <c r="G957" s="391"/>
      <c r="H957" s="178"/>
    </row>
    <row r="958" spans="2:8" ht="33">
      <c r="B958" s="186" t="s">
        <v>8174</v>
      </c>
      <c r="C958" s="187" t="s">
        <v>8814</v>
      </c>
      <c r="D958" s="188" t="s">
        <v>2013</v>
      </c>
      <c r="E958" s="4" t="s">
        <v>2843</v>
      </c>
      <c r="F958" s="189"/>
      <c r="G958" s="391"/>
      <c r="H958" s="178"/>
    </row>
    <row r="959" spans="2:8" ht="33">
      <c r="B959" s="186" t="s">
        <v>6531</v>
      </c>
      <c r="C959" s="187" t="s">
        <v>8815</v>
      </c>
      <c r="D959" s="188" t="s">
        <v>1911</v>
      </c>
      <c r="E959" s="4" t="s">
        <v>2843</v>
      </c>
      <c r="F959" s="189"/>
      <c r="G959" s="391"/>
      <c r="H959" s="178"/>
    </row>
    <row r="960" spans="2:8">
      <c r="B960" s="186" t="s">
        <v>8177</v>
      </c>
      <c r="C960" s="187" t="s">
        <v>8816</v>
      </c>
      <c r="D960" s="188" t="s">
        <v>2518</v>
      </c>
      <c r="E960" s="4" t="s">
        <v>2843</v>
      </c>
      <c r="F960" s="189"/>
      <c r="G960" s="391"/>
      <c r="H960" s="178"/>
    </row>
    <row r="961" spans="2:8" ht="33">
      <c r="B961" s="186" t="s">
        <v>7938</v>
      </c>
      <c r="C961" s="187" t="s">
        <v>8817</v>
      </c>
      <c r="D961" s="188" t="s">
        <v>1920</v>
      </c>
      <c r="E961" s="4" t="s">
        <v>2827</v>
      </c>
      <c r="F961" s="189"/>
      <c r="G961" s="391"/>
      <c r="H961" s="178"/>
    </row>
    <row r="962" spans="2:8">
      <c r="B962" s="186" t="s">
        <v>7940</v>
      </c>
      <c r="C962" s="187" t="s">
        <v>8818</v>
      </c>
      <c r="D962" s="188" t="s">
        <v>1845</v>
      </c>
      <c r="E962" s="4" t="s">
        <v>2843</v>
      </c>
      <c r="F962" s="189"/>
      <c r="G962" s="391"/>
      <c r="H962" s="178"/>
    </row>
    <row r="963" spans="2:8" ht="33">
      <c r="B963" s="186" t="s">
        <v>7942</v>
      </c>
      <c r="C963" s="187" t="s">
        <v>8819</v>
      </c>
      <c r="D963" s="188" t="s">
        <v>2013</v>
      </c>
      <c r="E963" s="4" t="s">
        <v>2843</v>
      </c>
      <c r="F963" s="189"/>
      <c r="G963" s="391"/>
      <c r="H963" s="178"/>
    </row>
    <row r="964" spans="2:8" ht="33">
      <c r="B964" s="186" t="s">
        <v>8182</v>
      </c>
      <c r="C964" s="187" t="s">
        <v>8820</v>
      </c>
      <c r="D964" s="188" t="s">
        <v>1845</v>
      </c>
      <c r="E964" s="4" t="s">
        <v>2843</v>
      </c>
      <c r="F964" s="189"/>
      <c r="G964" s="391"/>
      <c r="H964" s="178"/>
    </row>
    <row r="965" spans="2:8" ht="33">
      <c r="B965" s="186" t="s">
        <v>8184</v>
      </c>
      <c r="C965" s="187" t="s">
        <v>8821</v>
      </c>
      <c r="D965" s="188" t="s">
        <v>2698</v>
      </c>
      <c r="E965" s="4" t="s">
        <v>2843</v>
      </c>
      <c r="F965" s="189"/>
      <c r="G965" s="391"/>
      <c r="H965" s="178"/>
    </row>
    <row r="966" spans="2:8" ht="33">
      <c r="B966" s="186" t="s">
        <v>8186</v>
      </c>
      <c r="C966" s="187" t="s">
        <v>8822</v>
      </c>
      <c r="D966" s="188" t="s">
        <v>2013</v>
      </c>
      <c r="E966" s="4" t="s">
        <v>2843</v>
      </c>
      <c r="F966" s="189"/>
      <c r="G966" s="391"/>
      <c r="H966" s="178"/>
    </row>
    <row r="967" spans="2:8" ht="33">
      <c r="B967" s="186" t="s">
        <v>6548</v>
      </c>
      <c r="C967" s="187" t="s">
        <v>8823</v>
      </c>
      <c r="D967" s="188" t="s">
        <v>1911</v>
      </c>
      <c r="E967" s="4" t="s">
        <v>2843</v>
      </c>
      <c r="F967" s="189"/>
      <c r="G967" s="391"/>
      <c r="H967" s="178"/>
    </row>
    <row r="968" spans="2:8" ht="17.25" thickBot="1">
      <c r="B968" s="191" t="s">
        <v>8189</v>
      </c>
      <c r="C968" s="192" t="s">
        <v>8824</v>
      </c>
      <c r="D968" s="193" t="s">
        <v>2518</v>
      </c>
      <c r="E968" s="194" t="s">
        <v>2843</v>
      </c>
      <c r="F968" s="195"/>
      <c r="G968" s="392"/>
      <c r="H968" s="178"/>
    </row>
    <row r="969" spans="2:8" ht="20.100000000000001" customHeight="1" thickBot="1">
      <c r="B969" s="297" t="s">
        <v>7953</v>
      </c>
      <c r="C969" s="385"/>
      <c r="D969" s="386"/>
      <c r="E969" s="387"/>
      <c r="F969" s="387"/>
      <c r="G969" s="388"/>
      <c r="H969" s="178"/>
    </row>
    <row r="970" spans="2:8" ht="16.5" customHeight="1">
      <c r="B970" s="179" t="s">
        <v>8191</v>
      </c>
      <c r="C970" s="180" t="s">
        <v>8825</v>
      </c>
      <c r="D970" s="181" t="s">
        <v>2823</v>
      </c>
      <c r="E970" s="182" t="s">
        <v>2843</v>
      </c>
      <c r="F970" s="183"/>
      <c r="G970" s="390" t="s">
        <v>7063</v>
      </c>
      <c r="H970" s="178"/>
    </row>
    <row r="971" spans="2:8">
      <c r="B971" s="186" t="s">
        <v>6556</v>
      </c>
      <c r="C971" s="187" t="s">
        <v>8826</v>
      </c>
      <c r="D971" s="188" t="s">
        <v>1845</v>
      </c>
      <c r="E971" s="4" t="s">
        <v>2843</v>
      </c>
      <c r="F971" s="189"/>
      <c r="G971" s="391"/>
      <c r="H971" s="178"/>
    </row>
    <row r="972" spans="2:8">
      <c r="B972" s="186" t="s">
        <v>6559</v>
      </c>
      <c r="C972" s="187" t="s">
        <v>8827</v>
      </c>
      <c r="D972" s="188" t="s">
        <v>3816</v>
      </c>
      <c r="E972" s="4" t="s">
        <v>2843</v>
      </c>
      <c r="F972" s="189"/>
      <c r="G972" s="391"/>
      <c r="H972" s="178"/>
    </row>
    <row r="973" spans="2:8">
      <c r="B973" s="186" t="s">
        <v>6561</v>
      </c>
      <c r="C973" s="187" t="s">
        <v>8828</v>
      </c>
      <c r="D973" s="188" t="s">
        <v>1845</v>
      </c>
      <c r="E973" s="4" t="s">
        <v>2843</v>
      </c>
      <c r="F973" s="189"/>
      <c r="G973" s="391"/>
      <c r="H973" s="178"/>
    </row>
    <row r="974" spans="2:8" ht="33">
      <c r="B974" s="186" t="s">
        <v>7961</v>
      </c>
      <c r="C974" s="187" t="s">
        <v>8829</v>
      </c>
      <c r="D974" s="188" t="s">
        <v>1920</v>
      </c>
      <c r="E974" s="4" t="s">
        <v>2827</v>
      </c>
      <c r="F974" s="189"/>
      <c r="G974" s="391"/>
      <c r="H974" s="178"/>
    </row>
    <row r="975" spans="2:8">
      <c r="B975" s="186" t="s">
        <v>7963</v>
      </c>
      <c r="C975" s="187" t="s">
        <v>8830</v>
      </c>
      <c r="D975" s="188" t="s">
        <v>1845</v>
      </c>
      <c r="E975" s="4" t="s">
        <v>2843</v>
      </c>
      <c r="F975" s="189"/>
      <c r="G975" s="391"/>
      <c r="H975" s="178"/>
    </row>
    <row r="976" spans="2:8" ht="33">
      <c r="B976" s="186" t="s">
        <v>7965</v>
      </c>
      <c r="C976" s="187" t="s">
        <v>8831</v>
      </c>
      <c r="D976" s="188" t="s">
        <v>2013</v>
      </c>
      <c r="E976" s="4" t="s">
        <v>2843</v>
      </c>
      <c r="F976" s="189"/>
      <c r="G976" s="391"/>
      <c r="H976" s="178"/>
    </row>
    <row r="977" spans="2:8" ht="33">
      <c r="B977" s="186" t="s">
        <v>8199</v>
      </c>
      <c r="C977" s="187" t="s">
        <v>8832</v>
      </c>
      <c r="D977" s="188" t="s">
        <v>1845</v>
      </c>
      <c r="E977" s="4" t="s">
        <v>2843</v>
      </c>
      <c r="F977" s="189"/>
      <c r="G977" s="391"/>
      <c r="H977" s="178"/>
    </row>
    <row r="978" spans="2:8" ht="33">
      <c r="B978" s="186" t="s">
        <v>8201</v>
      </c>
      <c r="C978" s="187" t="s">
        <v>8833</v>
      </c>
      <c r="D978" s="188" t="s">
        <v>2698</v>
      </c>
      <c r="E978" s="4" t="s">
        <v>2843</v>
      </c>
      <c r="F978" s="189"/>
      <c r="G978" s="391"/>
      <c r="H978" s="178"/>
    </row>
    <row r="979" spans="2:8" ht="33">
      <c r="B979" s="186" t="s">
        <v>8203</v>
      </c>
      <c r="C979" s="187" t="s">
        <v>8834</v>
      </c>
      <c r="D979" s="188" t="s">
        <v>2013</v>
      </c>
      <c r="E979" s="4" t="s">
        <v>2843</v>
      </c>
      <c r="F979" s="189"/>
      <c r="G979" s="391"/>
      <c r="H979" s="178"/>
    </row>
    <row r="980" spans="2:8" ht="33">
      <c r="B980" s="186" t="s">
        <v>6575</v>
      </c>
      <c r="C980" s="187" t="s">
        <v>8835</v>
      </c>
      <c r="D980" s="188" t="s">
        <v>1911</v>
      </c>
      <c r="E980" s="4" t="s">
        <v>2843</v>
      </c>
      <c r="F980" s="189"/>
      <c r="G980" s="391"/>
      <c r="H980" s="178"/>
    </row>
    <row r="981" spans="2:8">
      <c r="B981" s="186" t="s">
        <v>8206</v>
      </c>
      <c r="C981" s="187" t="s">
        <v>8836</v>
      </c>
      <c r="D981" s="188" t="s">
        <v>2518</v>
      </c>
      <c r="E981" s="4" t="s">
        <v>2843</v>
      </c>
      <c r="F981" s="189"/>
      <c r="G981" s="391"/>
      <c r="H981" s="178"/>
    </row>
    <row r="982" spans="2:8" ht="33">
      <c r="B982" s="186" t="s">
        <v>7976</v>
      </c>
      <c r="C982" s="187" t="s">
        <v>8837</v>
      </c>
      <c r="D982" s="188" t="s">
        <v>1920</v>
      </c>
      <c r="E982" s="4" t="s">
        <v>2827</v>
      </c>
      <c r="F982" s="189"/>
      <c r="G982" s="391"/>
      <c r="H982" s="178"/>
    </row>
    <row r="983" spans="2:8">
      <c r="B983" s="186" t="s">
        <v>7978</v>
      </c>
      <c r="C983" s="187" t="s">
        <v>8838</v>
      </c>
      <c r="D983" s="188" t="s">
        <v>1845</v>
      </c>
      <c r="E983" s="4" t="s">
        <v>2843</v>
      </c>
      <c r="F983" s="189"/>
      <c r="G983" s="391"/>
      <c r="H983" s="178"/>
    </row>
    <row r="984" spans="2:8" ht="33">
      <c r="B984" s="186" t="s">
        <v>7980</v>
      </c>
      <c r="C984" s="187" t="s">
        <v>8839</v>
      </c>
      <c r="D984" s="188" t="s">
        <v>2013</v>
      </c>
      <c r="E984" s="4" t="s">
        <v>2843</v>
      </c>
      <c r="F984" s="189"/>
      <c r="G984" s="391"/>
      <c r="H984" s="178"/>
    </row>
    <row r="985" spans="2:8" ht="33">
      <c r="B985" s="186" t="s">
        <v>8211</v>
      </c>
      <c r="C985" s="187" t="s">
        <v>8840</v>
      </c>
      <c r="D985" s="188" t="s">
        <v>1845</v>
      </c>
      <c r="E985" s="4" t="s">
        <v>2843</v>
      </c>
      <c r="F985" s="189"/>
      <c r="G985" s="391"/>
      <c r="H985" s="178"/>
    </row>
    <row r="986" spans="2:8" ht="33">
      <c r="B986" s="186" t="s">
        <v>8213</v>
      </c>
      <c r="C986" s="187" t="s">
        <v>8841</v>
      </c>
      <c r="D986" s="188" t="s">
        <v>2698</v>
      </c>
      <c r="E986" s="4" t="s">
        <v>2843</v>
      </c>
      <c r="F986" s="189"/>
      <c r="G986" s="391"/>
      <c r="H986" s="178"/>
    </row>
    <row r="987" spans="2:8" ht="33">
      <c r="B987" s="186" t="s">
        <v>8215</v>
      </c>
      <c r="C987" s="187" t="s">
        <v>8842</v>
      </c>
      <c r="D987" s="188" t="s">
        <v>2013</v>
      </c>
      <c r="E987" s="4" t="s">
        <v>2843</v>
      </c>
      <c r="F987" s="189"/>
      <c r="G987" s="391"/>
      <c r="H987" s="178"/>
    </row>
    <row r="988" spans="2:8" ht="33">
      <c r="B988" s="186" t="s">
        <v>6591</v>
      </c>
      <c r="C988" s="187" t="s">
        <v>8843</v>
      </c>
      <c r="D988" s="188" t="s">
        <v>1911</v>
      </c>
      <c r="E988" s="4" t="s">
        <v>2843</v>
      </c>
      <c r="F988" s="189"/>
      <c r="G988" s="391"/>
      <c r="H988" s="178"/>
    </row>
    <row r="989" spans="2:8">
      <c r="B989" s="186" t="s">
        <v>8218</v>
      </c>
      <c r="C989" s="187" t="s">
        <v>8844</v>
      </c>
      <c r="D989" s="188" t="s">
        <v>2518</v>
      </c>
      <c r="E989" s="4" t="s">
        <v>2843</v>
      </c>
      <c r="F989" s="189"/>
      <c r="G989" s="391"/>
      <c r="H989" s="178"/>
    </row>
    <row r="990" spans="2:8" ht="33">
      <c r="B990" s="186" t="s">
        <v>7991</v>
      </c>
      <c r="C990" s="187" t="s">
        <v>8845</v>
      </c>
      <c r="D990" s="188" t="s">
        <v>1920</v>
      </c>
      <c r="E990" s="4" t="s">
        <v>2827</v>
      </c>
      <c r="F990" s="189"/>
      <c r="G990" s="391"/>
      <c r="H990" s="178"/>
    </row>
    <row r="991" spans="2:8">
      <c r="B991" s="186" t="s">
        <v>7993</v>
      </c>
      <c r="C991" s="187" t="s">
        <v>8846</v>
      </c>
      <c r="D991" s="188" t="s">
        <v>1845</v>
      </c>
      <c r="E991" s="4" t="s">
        <v>2843</v>
      </c>
      <c r="F991" s="189"/>
      <c r="G991" s="391"/>
      <c r="H991" s="178"/>
    </row>
    <row r="992" spans="2:8" ht="33">
      <c r="B992" s="186" t="s">
        <v>7995</v>
      </c>
      <c r="C992" s="187" t="s">
        <v>8847</v>
      </c>
      <c r="D992" s="188" t="s">
        <v>2013</v>
      </c>
      <c r="E992" s="4" t="s">
        <v>2843</v>
      </c>
      <c r="F992" s="189"/>
      <c r="G992" s="391"/>
      <c r="H992" s="178"/>
    </row>
    <row r="993" spans="2:8" ht="33">
      <c r="B993" s="186" t="s">
        <v>8223</v>
      </c>
      <c r="C993" s="187" t="s">
        <v>8848</v>
      </c>
      <c r="D993" s="188" t="s">
        <v>1845</v>
      </c>
      <c r="E993" s="4" t="s">
        <v>2843</v>
      </c>
      <c r="F993" s="189"/>
      <c r="G993" s="391"/>
      <c r="H993" s="178"/>
    </row>
    <row r="994" spans="2:8" ht="33">
      <c r="B994" s="186" t="s">
        <v>8225</v>
      </c>
      <c r="C994" s="187" t="s">
        <v>8849</v>
      </c>
      <c r="D994" s="188" t="s">
        <v>2698</v>
      </c>
      <c r="E994" s="4" t="s">
        <v>2843</v>
      </c>
      <c r="F994" s="189"/>
      <c r="G994" s="391"/>
      <c r="H994" s="178"/>
    </row>
    <row r="995" spans="2:8" ht="33">
      <c r="B995" s="186" t="s">
        <v>8227</v>
      </c>
      <c r="C995" s="187" t="s">
        <v>8850</v>
      </c>
      <c r="D995" s="188" t="s">
        <v>2013</v>
      </c>
      <c r="E995" s="4" t="s">
        <v>2843</v>
      </c>
      <c r="F995" s="189"/>
      <c r="G995" s="391"/>
      <c r="H995" s="178"/>
    </row>
    <row r="996" spans="2:8" ht="33">
      <c r="B996" s="186" t="s">
        <v>6607</v>
      </c>
      <c r="C996" s="187" t="s">
        <v>8851</v>
      </c>
      <c r="D996" s="188" t="s">
        <v>1911</v>
      </c>
      <c r="E996" s="4" t="s">
        <v>2843</v>
      </c>
      <c r="F996" s="189"/>
      <c r="G996" s="391"/>
      <c r="H996" s="178"/>
    </row>
    <row r="997" spans="2:8" ht="17.25" thickBot="1">
      <c r="B997" s="191" t="s">
        <v>8230</v>
      </c>
      <c r="C997" s="192" t="s">
        <v>8852</v>
      </c>
      <c r="D997" s="193" t="s">
        <v>2518</v>
      </c>
      <c r="E997" s="194" t="s">
        <v>2843</v>
      </c>
      <c r="F997" s="195"/>
      <c r="G997" s="392"/>
      <c r="H997" s="178"/>
    </row>
    <row r="998" spans="2:8" ht="20.100000000000001" customHeight="1" thickBot="1">
      <c r="B998" s="297" t="s">
        <v>8006</v>
      </c>
      <c r="C998" s="385"/>
      <c r="D998" s="386"/>
      <c r="E998" s="387"/>
      <c r="F998" s="387"/>
      <c r="G998" s="388"/>
      <c r="H998" s="178"/>
    </row>
    <row r="999" spans="2:8" ht="16.5" customHeight="1">
      <c r="B999" s="179" t="s">
        <v>8232</v>
      </c>
      <c r="C999" s="180" t="s">
        <v>8853</v>
      </c>
      <c r="D999" s="181" t="s">
        <v>2823</v>
      </c>
      <c r="E999" s="182" t="s">
        <v>2843</v>
      </c>
      <c r="F999" s="183"/>
      <c r="G999" s="390" t="s">
        <v>7092</v>
      </c>
      <c r="H999" s="178"/>
    </row>
    <row r="1000" spans="2:8">
      <c r="B1000" s="186" t="s">
        <v>6614</v>
      </c>
      <c r="C1000" s="187" t="s">
        <v>8854</v>
      </c>
      <c r="D1000" s="188" t="s">
        <v>1845</v>
      </c>
      <c r="E1000" s="4" t="s">
        <v>2843</v>
      </c>
      <c r="F1000" s="189"/>
      <c r="G1000" s="391"/>
      <c r="H1000" s="178"/>
    </row>
    <row r="1001" spans="2:8">
      <c r="B1001" s="186" t="s">
        <v>6616</v>
      </c>
      <c r="C1001" s="187" t="s">
        <v>8855</v>
      </c>
      <c r="D1001" s="188" t="s">
        <v>3816</v>
      </c>
      <c r="E1001" s="4" t="s">
        <v>2843</v>
      </c>
      <c r="F1001" s="189"/>
      <c r="G1001" s="391"/>
      <c r="H1001" s="178"/>
    </row>
    <row r="1002" spans="2:8">
      <c r="B1002" s="186" t="s">
        <v>6618</v>
      </c>
      <c r="C1002" s="187" t="s">
        <v>8856</v>
      </c>
      <c r="D1002" s="188" t="s">
        <v>1845</v>
      </c>
      <c r="E1002" s="4" t="s">
        <v>2843</v>
      </c>
      <c r="F1002" s="189"/>
      <c r="G1002" s="391"/>
      <c r="H1002" s="178"/>
    </row>
    <row r="1003" spans="2:8" ht="33">
      <c r="B1003" s="186" t="s">
        <v>8857</v>
      </c>
      <c r="C1003" s="187" t="s">
        <v>8858</v>
      </c>
      <c r="D1003" s="188" t="s">
        <v>1920</v>
      </c>
      <c r="E1003" s="4" t="s">
        <v>2827</v>
      </c>
      <c r="F1003" s="189"/>
      <c r="G1003" s="391"/>
      <c r="H1003" s="178"/>
    </row>
    <row r="1004" spans="2:8">
      <c r="B1004" s="186" t="s">
        <v>8859</v>
      </c>
      <c r="C1004" s="187" t="s">
        <v>8860</v>
      </c>
      <c r="D1004" s="188" t="s">
        <v>1845</v>
      </c>
      <c r="E1004" s="4" t="s">
        <v>2843</v>
      </c>
      <c r="F1004" s="189"/>
      <c r="G1004" s="391"/>
      <c r="H1004" s="178"/>
    </row>
    <row r="1005" spans="2:8" ht="33">
      <c r="B1005" s="186" t="s">
        <v>8861</v>
      </c>
      <c r="C1005" s="187" t="s">
        <v>8862</v>
      </c>
      <c r="D1005" s="188" t="s">
        <v>2013</v>
      </c>
      <c r="E1005" s="4" t="s">
        <v>2843</v>
      </c>
      <c r="F1005" s="189"/>
      <c r="G1005" s="391"/>
      <c r="H1005" s="178"/>
    </row>
    <row r="1006" spans="2:8" ht="33">
      <c r="B1006" s="186" t="s">
        <v>8863</v>
      </c>
      <c r="C1006" s="187" t="s">
        <v>8864</v>
      </c>
      <c r="D1006" s="188" t="s">
        <v>1845</v>
      </c>
      <c r="E1006" s="4" t="s">
        <v>2843</v>
      </c>
      <c r="F1006" s="189"/>
      <c r="G1006" s="391"/>
      <c r="H1006" s="178"/>
    </row>
    <row r="1007" spans="2:8" ht="33">
      <c r="B1007" s="186" t="s">
        <v>8865</v>
      </c>
      <c r="C1007" s="187" t="s">
        <v>8866</v>
      </c>
      <c r="D1007" s="188" t="s">
        <v>2698</v>
      </c>
      <c r="E1007" s="4" t="s">
        <v>2843</v>
      </c>
      <c r="F1007" s="189"/>
      <c r="G1007" s="391"/>
      <c r="H1007" s="178"/>
    </row>
    <row r="1008" spans="2:8" ht="33">
      <c r="B1008" s="186" t="s">
        <v>8867</v>
      </c>
      <c r="C1008" s="187" t="s">
        <v>8868</v>
      </c>
      <c r="D1008" s="188" t="s">
        <v>2013</v>
      </c>
      <c r="E1008" s="4" t="s">
        <v>2843</v>
      </c>
      <c r="F1008" s="189"/>
      <c r="G1008" s="391"/>
      <c r="H1008" s="178"/>
    </row>
    <row r="1009" spans="2:8" ht="33">
      <c r="B1009" s="186" t="s">
        <v>8869</v>
      </c>
      <c r="C1009" s="187" t="s">
        <v>8870</v>
      </c>
      <c r="D1009" s="188" t="s">
        <v>1911</v>
      </c>
      <c r="E1009" s="4" t="s">
        <v>2843</v>
      </c>
      <c r="F1009" s="189"/>
      <c r="G1009" s="391"/>
      <c r="H1009" s="178"/>
    </row>
    <row r="1010" spans="2:8">
      <c r="B1010" s="186" t="s">
        <v>8871</v>
      </c>
      <c r="C1010" s="187" t="s">
        <v>8872</v>
      </c>
      <c r="D1010" s="188" t="s">
        <v>2518</v>
      </c>
      <c r="E1010" s="4" t="s">
        <v>2843</v>
      </c>
      <c r="F1010" s="189"/>
      <c r="G1010" s="391"/>
      <c r="H1010" s="178"/>
    </row>
    <row r="1011" spans="2:8" ht="33">
      <c r="B1011" s="186" t="s">
        <v>8873</v>
      </c>
      <c r="C1011" s="187" t="s">
        <v>8874</v>
      </c>
      <c r="D1011" s="188" t="s">
        <v>1920</v>
      </c>
      <c r="E1011" s="4" t="s">
        <v>2827</v>
      </c>
      <c r="F1011" s="189"/>
      <c r="G1011" s="391"/>
      <c r="H1011" s="178"/>
    </row>
    <row r="1012" spans="2:8">
      <c r="B1012" s="186" t="s">
        <v>8875</v>
      </c>
      <c r="C1012" s="187" t="s">
        <v>8876</v>
      </c>
      <c r="D1012" s="188" t="s">
        <v>1845</v>
      </c>
      <c r="E1012" s="4" t="s">
        <v>2843</v>
      </c>
      <c r="F1012" s="189"/>
      <c r="G1012" s="391"/>
      <c r="H1012" s="178"/>
    </row>
    <row r="1013" spans="2:8" ht="33">
      <c r="B1013" s="186" t="s">
        <v>8877</v>
      </c>
      <c r="C1013" s="187" t="s">
        <v>8878</v>
      </c>
      <c r="D1013" s="188" t="s">
        <v>2013</v>
      </c>
      <c r="E1013" s="4" t="s">
        <v>2843</v>
      </c>
      <c r="F1013" s="189"/>
      <c r="G1013" s="391"/>
      <c r="H1013" s="178"/>
    </row>
    <row r="1014" spans="2:8" ht="33">
      <c r="B1014" s="186" t="s">
        <v>8879</v>
      </c>
      <c r="C1014" s="187" t="s">
        <v>8880</v>
      </c>
      <c r="D1014" s="188" t="s">
        <v>1845</v>
      </c>
      <c r="E1014" s="4" t="s">
        <v>2843</v>
      </c>
      <c r="F1014" s="189"/>
      <c r="G1014" s="391"/>
      <c r="H1014" s="178"/>
    </row>
    <row r="1015" spans="2:8" ht="33">
      <c r="B1015" s="186" t="s">
        <v>8881</v>
      </c>
      <c r="C1015" s="187" t="s">
        <v>8882</v>
      </c>
      <c r="D1015" s="188" t="s">
        <v>2698</v>
      </c>
      <c r="E1015" s="4" t="s">
        <v>2843</v>
      </c>
      <c r="F1015" s="189"/>
      <c r="G1015" s="391"/>
      <c r="H1015" s="178"/>
    </row>
    <row r="1016" spans="2:8" ht="33">
      <c r="B1016" s="186" t="s">
        <v>8883</v>
      </c>
      <c r="C1016" s="187" t="s">
        <v>8884</v>
      </c>
      <c r="D1016" s="188" t="s">
        <v>2013</v>
      </c>
      <c r="E1016" s="4" t="s">
        <v>2843</v>
      </c>
      <c r="F1016" s="189"/>
      <c r="G1016" s="391"/>
      <c r="H1016" s="178"/>
    </row>
    <row r="1017" spans="2:8" ht="33">
      <c r="B1017" s="186" t="s">
        <v>8885</v>
      </c>
      <c r="C1017" s="187" t="s">
        <v>8886</v>
      </c>
      <c r="D1017" s="188" t="s">
        <v>1911</v>
      </c>
      <c r="E1017" s="4" t="s">
        <v>2843</v>
      </c>
      <c r="F1017" s="189"/>
      <c r="G1017" s="391"/>
      <c r="H1017" s="178"/>
    </row>
    <row r="1018" spans="2:8">
      <c r="B1018" s="186" t="s">
        <v>8887</v>
      </c>
      <c r="C1018" s="187" t="s">
        <v>8888</v>
      </c>
      <c r="D1018" s="188" t="s">
        <v>2518</v>
      </c>
      <c r="E1018" s="4" t="s">
        <v>2843</v>
      </c>
      <c r="F1018" s="189"/>
      <c r="G1018" s="391"/>
      <c r="H1018" s="178"/>
    </row>
    <row r="1019" spans="2:8" ht="33">
      <c r="B1019" s="186" t="s">
        <v>8889</v>
      </c>
      <c r="C1019" s="187" t="s">
        <v>8890</v>
      </c>
      <c r="D1019" s="188" t="s">
        <v>1920</v>
      </c>
      <c r="E1019" s="4" t="s">
        <v>2827</v>
      </c>
      <c r="F1019" s="189"/>
      <c r="G1019" s="391"/>
      <c r="H1019" s="178"/>
    </row>
    <row r="1020" spans="2:8">
      <c r="B1020" s="186" t="s">
        <v>8891</v>
      </c>
      <c r="C1020" s="187" t="s">
        <v>8892</v>
      </c>
      <c r="D1020" s="188" t="s">
        <v>1845</v>
      </c>
      <c r="E1020" s="4" t="s">
        <v>2843</v>
      </c>
      <c r="F1020" s="189"/>
      <c r="G1020" s="391"/>
      <c r="H1020" s="178"/>
    </row>
    <row r="1021" spans="2:8" ht="33">
      <c r="B1021" s="186" t="s">
        <v>8893</v>
      </c>
      <c r="C1021" s="187" t="s">
        <v>8894</v>
      </c>
      <c r="D1021" s="188" t="s">
        <v>2013</v>
      </c>
      <c r="E1021" s="4" t="s">
        <v>2843</v>
      </c>
      <c r="F1021" s="189"/>
      <c r="G1021" s="391"/>
      <c r="H1021" s="178"/>
    </row>
    <row r="1022" spans="2:8" ht="33">
      <c r="B1022" s="186" t="s">
        <v>8895</v>
      </c>
      <c r="C1022" s="187" t="s">
        <v>8896</v>
      </c>
      <c r="D1022" s="188" t="s">
        <v>1845</v>
      </c>
      <c r="E1022" s="4" t="s">
        <v>2843</v>
      </c>
      <c r="F1022" s="189"/>
      <c r="G1022" s="391"/>
      <c r="H1022" s="178"/>
    </row>
    <row r="1023" spans="2:8" ht="33">
      <c r="B1023" s="186" t="s">
        <v>8897</v>
      </c>
      <c r="C1023" s="187" t="s">
        <v>8898</v>
      </c>
      <c r="D1023" s="188" t="s">
        <v>2698</v>
      </c>
      <c r="E1023" s="4" t="s">
        <v>2843</v>
      </c>
      <c r="F1023" s="189"/>
      <c r="G1023" s="391"/>
      <c r="H1023" s="178"/>
    </row>
    <row r="1024" spans="2:8" ht="33">
      <c r="B1024" s="186" t="s">
        <v>8899</v>
      </c>
      <c r="C1024" s="187" t="s">
        <v>8900</v>
      </c>
      <c r="D1024" s="188" t="s">
        <v>2013</v>
      </c>
      <c r="E1024" s="4" t="s">
        <v>2843</v>
      </c>
      <c r="F1024" s="189"/>
      <c r="G1024" s="391"/>
      <c r="H1024" s="178"/>
    </row>
    <row r="1025" spans="2:8" ht="33">
      <c r="B1025" s="186" t="s">
        <v>8901</v>
      </c>
      <c r="C1025" s="187" t="s">
        <v>8902</v>
      </c>
      <c r="D1025" s="188" t="s">
        <v>1911</v>
      </c>
      <c r="E1025" s="4" t="s">
        <v>2843</v>
      </c>
      <c r="F1025" s="189"/>
      <c r="G1025" s="391"/>
      <c r="H1025" s="178"/>
    </row>
    <row r="1026" spans="2:8" ht="17.25" thickBot="1">
      <c r="B1026" s="191" t="s">
        <v>8903</v>
      </c>
      <c r="C1026" s="192" t="s">
        <v>8904</v>
      </c>
      <c r="D1026" s="193" t="s">
        <v>2518</v>
      </c>
      <c r="E1026" s="194" t="s">
        <v>2843</v>
      </c>
      <c r="F1026" s="195"/>
      <c r="G1026" s="415"/>
      <c r="H1026" s="178"/>
    </row>
    <row r="1027" spans="2:8">
      <c r="B1027" s="186" t="s">
        <v>8905</v>
      </c>
      <c r="C1027" s="187" t="s">
        <v>8906</v>
      </c>
      <c r="D1027" s="188" t="s">
        <v>2268</v>
      </c>
      <c r="E1027" s="4" t="s">
        <v>2536</v>
      </c>
      <c r="F1027" s="189"/>
      <c r="G1027" s="190"/>
      <c r="H1027" s="178"/>
    </row>
    <row r="1028" spans="2:8" ht="17.25" thickBot="1">
      <c r="B1028" s="186" t="s">
        <v>8907</v>
      </c>
      <c r="C1028" s="187" t="s">
        <v>8908</v>
      </c>
      <c r="D1028" s="188" t="s">
        <v>1852</v>
      </c>
      <c r="E1028" s="4" t="s">
        <v>2389</v>
      </c>
      <c r="F1028" s="189"/>
      <c r="G1028" s="190"/>
      <c r="H1028" s="178"/>
    </row>
    <row r="1029" spans="2:8" ht="20.100000000000001" customHeight="1" thickBot="1">
      <c r="B1029" s="175" t="s">
        <v>8909</v>
      </c>
      <c r="C1029" s="354"/>
      <c r="D1029" s="355"/>
      <c r="E1029" s="356"/>
      <c r="F1029" s="356"/>
      <c r="G1029" s="357"/>
      <c r="H1029" s="178"/>
    </row>
    <row r="1030" spans="2:8">
      <c r="B1030" s="179" t="s">
        <v>8910</v>
      </c>
      <c r="C1030" s="180" t="s">
        <v>8911</v>
      </c>
      <c r="D1030" s="181" t="s">
        <v>1911</v>
      </c>
      <c r="E1030" s="182" t="s">
        <v>1951</v>
      </c>
      <c r="F1030" s="183"/>
      <c r="G1030" s="185" t="s">
        <v>8912</v>
      </c>
      <c r="H1030" s="178"/>
    </row>
    <row r="1031" spans="2:8" ht="30">
      <c r="B1031" s="186" t="s">
        <v>8913</v>
      </c>
      <c r="C1031" s="187" t="s">
        <v>8914</v>
      </c>
      <c r="D1031" s="188" t="s">
        <v>1870</v>
      </c>
      <c r="E1031" s="4" t="s">
        <v>1951</v>
      </c>
      <c r="F1031" s="189"/>
      <c r="G1031" s="190" t="s">
        <v>8915</v>
      </c>
      <c r="H1031" s="178"/>
    </row>
    <row r="1032" spans="2:8">
      <c r="B1032" s="186" t="s">
        <v>8916</v>
      </c>
      <c r="C1032" s="187" t="s">
        <v>8917</v>
      </c>
      <c r="D1032" s="188" t="s">
        <v>3816</v>
      </c>
      <c r="E1032" s="416" t="s">
        <v>8918</v>
      </c>
      <c r="F1032" s="189"/>
      <c r="G1032" s="222" t="s">
        <v>8919</v>
      </c>
      <c r="H1032" s="178"/>
    </row>
    <row r="1033" spans="2:8" ht="45">
      <c r="B1033" s="186" t="s">
        <v>8920</v>
      </c>
      <c r="C1033" s="187" t="s">
        <v>8921</v>
      </c>
      <c r="D1033" s="188" t="s">
        <v>1911</v>
      </c>
      <c r="E1033" s="416" t="s">
        <v>2968</v>
      </c>
      <c r="F1033" s="189"/>
      <c r="G1033" s="417" t="s">
        <v>8922</v>
      </c>
      <c r="H1033" s="178"/>
    </row>
    <row r="1034" spans="2:8" ht="60">
      <c r="B1034" s="186" t="s">
        <v>8923</v>
      </c>
      <c r="C1034" s="187" t="s">
        <v>8924</v>
      </c>
      <c r="D1034" s="188" t="s">
        <v>1870</v>
      </c>
      <c r="E1034" s="416" t="s">
        <v>2968</v>
      </c>
      <c r="F1034" s="189"/>
      <c r="G1034" s="209" t="s">
        <v>8925</v>
      </c>
      <c r="H1034" s="178"/>
    </row>
    <row r="1035" spans="2:8" ht="30">
      <c r="B1035" s="186" t="s">
        <v>8926</v>
      </c>
      <c r="C1035" s="187" t="s">
        <v>8927</v>
      </c>
      <c r="D1035" s="188" t="s">
        <v>1991</v>
      </c>
      <c r="E1035" s="4" t="s">
        <v>1951</v>
      </c>
      <c r="F1035" s="189"/>
      <c r="G1035" s="190" t="s">
        <v>8928</v>
      </c>
      <c r="H1035" s="178"/>
    </row>
    <row r="1036" spans="2:8" ht="60.75" thickBot="1">
      <c r="B1036" s="186" t="s">
        <v>8929</v>
      </c>
      <c r="C1036" s="187" t="s">
        <v>8930</v>
      </c>
      <c r="D1036" s="188" t="s">
        <v>1991</v>
      </c>
      <c r="E1036" s="4" t="s">
        <v>2968</v>
      </c>
      <c r="F1036" s="189"/>
      <c r="G1036" s="269" t="s">
        <v>8931</v>
      </c>
      <c r="H1036" s="178"/>
    </row>
    <row r="1037" spans="2:8" ht="20.100000000000001" customHeight="1" thickBot="1">
      <c r="B1037" s="297" t="s">
        <v>8932</v>
      </c>
      <c r="C1037" s="385"/>
      <c r="D1037" s="386"/>
      <c r="E1037" s="387"/>
      <c r="F1037" s="387"/>
      <c r="G1037" s="388"/>
      <c r="H1037" s="178"/>
    </row>
    <row r="1038" spans="2:8">
      <c r="B1038" s="179" t="s">
        <v>3812</v>
      </c>
      <c r="C1038" s="180" t="s">
        <v>8933</v>
      </c>
      <c r="D1038" s="181" t="s">
        <v>2778</v>
      </c>
      <c r="E1038" s="182" t="s">
        <v>1951</v>
      </c>
      <c r="F1038" s="183"/>
      <c r="G1038" s="185"/>
      <c r="H1038" s="178"/>
    </row>
    <row r="1039" spans="2:8">
      <c r="B1039" s="186" t="s">
        <v>3813</v>
      </c>
      <c r="C1039" s="187" t="s">
        <v>8934</v>
      </c>
      <c r="D1039" s="188" t="s">
        <v>1998</v>
      </c>
      <c r="E1039" s="4" t="s">
        <v>1951</v>
      </c>
      <c r="F1039" s="189"/>
      <c r="G1039" s="190" t="s">
        <v>8935</v>
      </c>
      <c r="H1039" s="178"/>
    </row>
    <row r="1040" spans="2:8">
      <c r="B1040" s="186" t="s">
        <v>8936</v>
      </c>
      <c r="C1040" s="187" t="s">
        <v>8937</v>
      </c>
      <c r="D1040" s="188" t="s">
        <v>1911</v>
      </c>
      <c r="E1040" s="4" t="s">
        <v>1951</v>
      </c>
      <c r="F1040" s="189"/>
      <c r="G1040" s="190" t="s">
        <v>8938</v>
      </c>
      <c r="H1040" s="178"/>
    </row>
    <row r="1041" spans="2:8">
      <c r="B1041" s="186" t="s">
        <v>8939</v>
      </c>
      <c r="C1041" s="187" t="s">
        <v>8940</v>
      </c>
      <c r="D1041" s="188" t="s">
        <v>3814</v>
      </c>
      <c r="E1041" s="4" t="s">
        <v>1951</v>
      </c>
      <c r="F1041" s="189"/>
      <c r="G1041" s="190"/>
      <c r="H1041" s="178"/>
    </row>
    <row r="1042" spans="2:8">
      <c r="B1042" s="186" t="s">
        <v>8941</v>
      </c>
      <c r="C1042" s="187" t="s">
        <v>8942</v>
      </c>
      <c r="D1042" s="188" t="s">
        <v>2299</v>
      </c>
      <c r="E1042" s="4" t="s">
        <v>2621</v>
      </c>
      <c r="F1042" s="189"/>
      <c r="G1042" s="190"/>
      <c r="H1042" s="178"/>
    </row>
    <row r="1043" spans="2:8">
      <c r="B1043" s="186" t="s">
        <v>8943</v>
      </c>
      <c r="C1043" s="187" t="s">
        <v>8944</v>
      </c>
      <c r="D1043" s="188" t="s">
        <v>2299</v>
      </c>
      <c r="E1043" s="4" t="s">
        <v>2389</v>
      </c>
      <c r="F1043" s="189"/>
      <c r="G1043" s="190"/>
      <c r="H1043" s="178"/>
    </row>
    <row r="1044" spans="2:8" ht="75">
      <c r="B1044" s="186" t="s">
        <v>8945</v>
      </c>
      <c r="C1044" s="187" t="s">
        <v>8946</v>
      </c>
      <c r="D1044" s="188" t="s">
        <v>1911</v>
      </c>
      <c r="E1044" s="4" t="s">
        <v>2968</v>
      </c>
      <c r="F1044" s="189"/>
      <c r="G1044" s="190" t="s">
        <v>8947</v>
      </c>
      <c r="H1044" s="178"/>
    </row>
    <row r="1045" spans="2:8" ht="30.75" thickBot="1">
      <c r="B1045" s="186" t="s">
        <v>8948</v>
      </c>
      <c r="C1045" s="187" t="s">
        <v>8949</v>
      </c>
      <c r="D1045" s="188" t="s">
        <v>2015</v>
      </c>
      <c r="E1045" s="4" t="s">
        <v>1951</v>
      </c>
      <c r="F1045" s="189"/>
      <c r="G1045" s="190" t="s">
        <v>8950</v>
      </c>
      <c r="H1045" s="178"/>
    </row>
    <row r="1046" spans="2:8" ht="20.100000000000001" customHeight="1" thickBot="1">
      <c r="B1046" s="297" t="s">
        <v>8951</v>
      </c>
      <c r="C1046" s="385"/>
      <c r="D1046" s="386"/>
      <c r="E1046" s="387"/>
      <c r="F1046" s="387"/>
      <c r="G1046" s="388"/>
      <c r="H1046" s="178"/>
    </row>
    <row r="1047" spans="2:8">
      <c r="B1047" s="179" t="s">
        <v>3812</v>
      </c>
      <c r="C1047" s="180" t="s">
        <v>8952</v>
      </c>
      <c r="D1047" s="181" t="s">
        <v>2778</v>
      </c>
      <c r="E1047" s="182" t="s">
        <v>1951</v>
      </c>
      <c r="F1047" s="183"/>
      <c r="G1047" s="246" t="s">
        <v>8953</v>
      </c>
      <c r="H1047" s="178"/>
    </row>
    <row r="1048" spans="2:8">
      <c r="B1048" s="186" t="s">
        <v>3813</v>
      </c>
      <c r="C1048" s="187" t="s">
        <v>8954</v>
      </c>
      <c r="D1048" s="188" t="s">
        <v>1998</v>
      </c>
      <c r="E1048" s="4" t="s">
        <v>1951</v>
      </c>
      <c r="F1048" s="189"/>
      <c r="G1048" s="207"/>
      <c r="H1048" s="178"/>
    </row>
    <row r="1049" spans="2:8">
      <c r="B1049" s="186" t="s">
        <v>8936</v>
      </c>
      <c r="C1049" s="187" t="s">
        <v>8955</v>
      </c>
      <c r="D1049" s="188" t="s">
        <v>1911</v>
      </c>
      <c r="E1049" s="4" t="s">
        <v>1951</v>
      </c>
      <c r="F1049" s="189"/>
      <c r="G1049" s="207"/>
      <c r="H1049" s="178"/>
    </row>
    <row r="1050" spans="2:8">
      <c r="B1050" s="186" t="s">
        <v>8939</v>
      </c>
      <c r="C1050" s="187" t="s">
        <v>8956</v>
      </c>
      <c r="D1050" s="188" t="s">
        <v>3814</v>
      </c>
      <c r="E1050" s="4" t="s">
        <v>1951</v>
      </c>
      <c r="F1050" s="189"/>
      <c r="G1050" s="207"/>
      <c r="H1050" s="178"/>
    </row>
    <row r="1051" spans="2:8">
      <c r="B1051" s="186" t="s">
        <v>8941</v>
      </c>
      <c r="C1051" s="187" t="s">
        <v>8957</v>
      </c>
      <c r="D1051" s="188" t="s">
        <v>2299</v>
      </c>
      <c r="E1051" s="4" t="s">
        <v>2621</v>
      </c>
      <c r="F1051" s="189"/>
      <c r="G1051" s="207"/>
      <c r="H1051" s="178"/>
    </row>
    <row r="1052" spans="2:8">
      <c r="B1052" s="186" t="s">
        <v>8943</v>
      </c>
      <c r="C1052" s="187" t="s">
        <v>8958</v>
      </c>
      <c r="D1052" s="188" t="s">
        <v>2299</v>
      </c>
      <c r="E1052" s="4" t="s">
        <v>2389</v>
      </c>
      <c r="F1052" s="189"/>
      <c r="G1052" s="207"/>
      <c r="H1052" s="178"/>
    </row>
    <row r="1053" spans="2:8">
      <c r="B1053" s="186" t="s">
        <v>8959</v>
      </c>
      <c r="C1053" s="187" t="s">
        <v>8960</v>
      </c>
      <c r="D1053" s="188" t="s">
        <v>1911</v>
      </c>
      <c r="E1053" s="4" t="s">
        <v>1951</v>
      </c>
      <c r="F1053" s="189"/>
      <c r="G1053" s="207"/>
      <c r="H1053" s="178"/>
    </row>
    <row r="1054" spans="2:8" ht="17.25" thickBot="1">
      <c r="B1054" s="186" t="s">
        <v>8948</v>
      </c>
      <c r="C1054" s="187" t="s">
        <v>8961</v>
      </c>
      <c r="D1054" s="188" t="s">
        <v>2015</v>
      </c>
      <c r="E1054" s="4" t="s">
        <v>1951</v>
      </c>
      <c r="F1054" s="189"/>
      <c r="G1054" s="245"/>
      <c r="H1054" s="178"/>
    </row>
    <row r="1055" spans="2:8" ht="20.100000000000001" customHeight="1" thickBot="1">
      <c r="B1055" s="297" t="s">
        <v>8962</v>
      </c>
      <c r="C1055" s="385"/>
      <c r="D1055" s="386"/>
      <c r="E1055" s="387"/>
      <c r="F1055" s="387"/>
      <c r="G1055" s="388"/>
      <c r="H1055" s="178"/>
    </row>
    <row r="1056" spans="2:8">
      <c r="B1056" s="179" t="s">
        <v>3812</v>
      </c>
      <c r="C1056" s="180" t="s">
        <v>8963</v>
      </c>
      <c r="D1056" s="181" t="s">
        <v>2778</v>
      </c>
      <c r="E1056" s="182" t="s">
        <v>1951</v>
      </c>
      <c r="F1056" s="183"/>
      <c r="G1056" s="246" t="s">
        <v>8953</v>
      </c>
      <c r="H1056" s="178"/>
    </row>
    <row r="1057" spans="2:8">
      <c r="B1057" s="186" t="s">
        <v>3813</v>
      </c>
      <c r="C1057" s="187" t="s">
        <v>8964</v>
      </c>
      <c r="D1057" s="188" t="s">
        <v>1998</v>
      </c>
      <c r="E1057" s="4" t="s">
        <v>1951</v>
      </c>
      <c r="F1057" s="189"/>
      <c r="G1057" s="207"/>
      <c r="H1057" s="178"/>
    </row>
    <row r="1058" spans="2:8">
      <c r="B1058" s="186" t="s">
        <v>8936</v>
      </c>
      <c r="C1058" s="187" t="s">
        <v>8965</v>
      </c>
      <c r="D1058" s="188" t="s">
        <v>1911</v>
      </c>
      <c r="E1058" s="4" t="s">
        <v>1951</v>
      </c>
      <c r="F1058" s="189"/>
      <c r="G1058" s="207"/>
      <c r="H1058" s="178"/>
    </row>
    <row r="1059" spans="2:8">
      <c r="B1059" s="186" t="s">
        <v>8939</v>
      </c>
      <c r="C1059" s="187" t="s">
        <v>8966</v>
      </c>
      <c r="D1059" s="188" t="s">
        <v>3814</v>
      </c>
      <c r="E1059" s="4" t="s">
        <v>1951</v>
      </c>
      <c r="F1059" s="189"/>
      <c r="G1059" s="207"/>
      <c r="H1059" s="178"/>
    </row>
    <row r="1060" spans="2:8">
      <c r="B1060" s="186" t="s">
        <v>8941</v>
      </c>
      <c r="C1060" s="187" t="s">
        <v>8967</v>
      </c>
      <c r="D1060" s="188" t="s">
        <v>2299</v>
      </c>
      <c r="E1060" s="4" t="s">
        <v>2621</v>
      </c>
      <c r="F1060" s="189"/>
      <c r="G1060" s="207"/>
      <c r="H1060" s="178"/>
    </row>
    <row r="1061" spans="2:8">
      <c r="B1061" s="186" t="s">
        <v>8943</v>
      </c>
      <c r="C1061" s="187" t="s">
        <v>8968</v>
      </c>
      <c r="D1061" s="188" t="s">
        <v>2299</v>
      </c>
      <c r="E1061" s="4" t="s">
        <v>2389</v>
      </c>
      <c r="F1061" s="189"/>
      <c r="G1061" s="207"/>
      <c r="H1061" s="178"/>
    </row>
    <row r="1062" spans="2:8">
      <c r="B1062" s="186" t="s">
        <v>8959</v>
      </c>
      <c r="C1062" s="187" t="s">
        <v>8969</v>
      </c>
      <c r="D1062" s="188" t="s">
        <v>1911</v>
      </c>
      <c r="E1062" s="4" t="s">
        <v>1951</v>
      </c>
      <c r="F1062" s="189"/>
      <c r="G1062" s="207"/>
      <c r="H1062" s="178"/>
    </row>
    <row r="1063" spans="2:8" ht="17.25" thickBot="1">
      <c r="B1063" s="186" t="s">
        <v>8948</v>
      </c>
      <c r="C1063" s="187" t="s">
        <v>8970</v>
      </c>
      <c r="D1063" s="188" t="s">
        <v>2015</v>
      </c>
      <c r="E1063" s="4" t="s">
        <v>1951</v>
      </c>
      <c r="F1063" s="189"/>
      <c r="G1063" s="245"/>
      <c r="H1063" s="178"/>
    </row>
    <row r="1064" spans="2:8" ht="20.100000000000001" customHeight="1" thickBot="1">
      <c r="B1064" s="297" t="s">
        <v>8971</v>
      </c>
      <c r="C1064" s="385"/>
      <c r="D1064" s="386"/>
      <c r="E1064" s="387"/>
      <c r="F1064" s="387"/>
      <c r="G1064" s="388"/>
      <c r="H1064" s="178"/>
    </row>
    <row r="1065" spans="2:8">
      <c r="B1065" s="179" t="s">
        <v>3812</v>
      </c>
      <c r="C1065" s="180" t="s">
        <v>8972</v>
      </c>
      <c r="D1065" s="181" t="s">
        <v>2778</v>
      </c>
      <c r="E1065" s="182" t="s">
        <v>1951</v>
      </c>
      <c r="F1065" s="183"/>
      <c r="G1065" s="246" t="s">
        <v>8953</v>
      </c>
      <c r="H1065" s="178"/>
    </row>
    <row r="1066" spans="2:8">
      <c r="B1066" s="186" t="s">
        <v>3813</v>
      </c>
      <c r="C1066" s="187" t="s">
        <v>8973</v>
      </c>
      <c r="D1066" s="188" t="s">
        <v>1998</v>
      </c>
      <c r="E1066" s="4" t="s">
        <v>1951</v>
      </c>
      <c r="F1066" s="189"/>
      <c r="G1066" s="207"/>
      <c r="H1066" s="178"/>
    </row>
    <row r="1067" spans="2:8">
      <c r="B1067" s="186" t="s">
        <v>8936</v>
      </c>
      <c r="C1067" s="187" t="s">
        <v>8974</v>
      </c>
      <c r="D1067" s="188" t="s">
        <v>1911</v>
      </c>
      <c r="E1067" s="4" t="s">
        <v>1951</v>
      </c>
      <c r="F1067" s="189"/>
      <c r="G1067" s="207"/>
      <c r="H1067" s="178"/>
    </row>
    <row r="1068" spans="2:8">
      <c r="B1068" s="186" t="s">
        <v>8939</v>
      </c>
      <c r="C1068" s="187" t="s">
        <v>8975</v>
      </c>
      <c r="D1068" s="188" t="s">
        <v>3814</v>
      </c>
      <c r="E1068" s="4" t="s">
        <v>1951</v>
      </c>
      <c r="F1068" s="189"/>
      <c r="G1068" s="207"/>
      <c r="H1068" s="178"/>
    </row>
    <row r="1069" spans="2:8">
      <c r="B1069" s="186" t="s">
        <v>8941</v>
      </c>
      <c r="C1069" s="187" t="s">
        <v>8976</v>
      </c>
      <c r="D1069" s="188" t="s">
        <v>2299</v>
      </c>
      <c r="E1069" s="4" t="s">
        <v>2621</v>
      </c>
      <c r="F1069" s="189"/>
      <c r="G1069" s="207"/>
      <c r="H1069" s="178"/>
    </row>
    <row r="1070" spans="2:8">
      <c r="B1070" s="186" t="s">
        <v>8943</v>
      </c>
      <c r="C1070" s="187" t="s">
        <v>8977</v>
      </c>
      <c r="D1070" s="188" t="s">
        <v>2299</v>
      </c>
      <c r="E1070" s="4" t="s">
        <v>2389</v>
      </c>
      <c r="F1070" s="189"/>
      <c r="G1070" s="207"/>
      <c r="H1070" s="178"/>
    </row>
    <row r="1071" spans="2:8">
      <c r="B1071" s="186" t="s">
        <v>8959</v>
      </c>
      <c r="C1071" s="187" t="s">
        <v>8978</v>
      </c>
      <c r="D1071" s="188" t="s">
        <v>1911</v>
      </c>
      <c r="E1071" s="4" t="s">
        <v>1951</v>
      </c>
      <c r="F1071" s="189"/>
      <c r="G1071" s="207"/>
      <c r="H1071" s="178"/>
    </row>
    <row r="1072" spans="2:8" ht="17.25" thickBot="1">
      <c r="B1072" s="186" t="s">
        <v>8948</v>
      </c>
      <c r="C1072" s="187" t="s">
        <v>8979</v>
      </c>
      <c r="D1072" s="188" t="s">
        <v>2015</v>
      </c>
      <c r="E1072" s="4" t="s">
        <v>1951</v>
      </c>
      <c r="F1072" s="189"/>
      <c r="G1072" s="245"/>
      <c r="H1072" s="178"/>
    </row>
    <row r="1073" spans="2:8" ht="20.100000000000001" customHeight="1" thickBot="1">
      <c r="B1073" s="297" t="s">
        <v>8980</v>
      </c>
      <c r="C1073" s="385"/>
      <c r="D1073" s="386"/>
      <c r="E1073" s="387"/>
      <c r="F1073" s="387"/>
      <c r="G1073" s="388"/>
      <c r="H1073" s="178"/>
    </row>
    <row r="1074" spans="2:8">
      <c r="B1074" s="179" t="s">
        <v>3812</v>
      </c>
      <c r="C1074" s="180" t="s">
        <v>8981</v>
      </c>
      <c r="D1074" s="181" t="s">
        <v>2778</v>
      </c>
      <c r="E1074" s="182" t="s">
        <v>1951</v>
      </c>
      <c r="F1074" s="183"/>
      <c r="G1074" s="246" t="s">
        <v>8953</v>
      </c>
      <c r="H1074" s="178"/>
    </row>
    <row r="1075" spans="2:8">
      <c r="B1075" s="186" t="s">
        <v>3813</v>
      </c>
      <c r="C1075" s="187" t="s">
        <v>8982</v>
      </c>
      <c r="D1075" s="188" t="s">
        <v>1998</v>
      </c>
      <c r="E1075" s="4" t="s">
        <v>1951</v>
      </c>
      <c r="F1075" s="189"/>
      <c r="G1075" s="207"/>
      <c r="H1075" s="178"/>
    </row>
    <row r="1076" spans="2:8">
      <c r="B1076" s="186" t="s">
        <v>8936</v>
      </c>
      <c r="C1076" s="187" t="s">
        <v>8983</v>
      </c>
      <c r="D1076" s="188" t="s">
        <v>1911</v>
      </c>
      <c r="E1076" s="4" t="s">
        <v>1951</v>
      </c>
      <c r="F1076" s="189"/>
      <c r="G1076" s="207"/>
      <c r="H1076" s="178"/>
    </row>
    <row r="1077" spans="2:8">
      <c r="B1077" s="186" t="s">
        <v>8939</v>
      </c>
      <c r="C1077" s="187" t="s">
        <v>8984</v>
      </c>
      <c r="D1077" s="188" t="s">
        <v>3814</v>
      </c>
      <c r="E1077" s="4" t="s">
        <v>1951</v>
      </c>
      <c r="F1077" s="189"/>
      <c r="G1077" s="207"/>
      <c r="H1077" s="178"/>
    </row>
    <row r="1078" spans="2:8">
      <c r="B1078" s="186" t="s">
        <v>8941</v>
      </c>
      <c r="C1078" s="187" t="s">
        <v>8985</v>
      </c>
      <c r="D1078" s="188" t="s">
        <v>2299</v>
      </c>
      <c r="E1078" s="4" t="s">
        <v>2621</v>
      </c>
      <c r="F1078" s="189"/>
      <c r="G1078" s="207"/>
      <c r="H1078" s="178"/>
    </row>
    <row r="1079" spans="2:8">
      <c r="B1079" s="186" t="s">
        <v>8943</v>
      </c>
      <c r="C1079" s="187" t="s">
        <v>8986</v>
      </c>
      <c r="D1079" s="188" t="s">
        <v>2299</v>
      </c>
      <c r="E1079" s="4" t="s">
        <v>2389</v>
      </c>
      <c r="F1079" s="189"/>
      <c r="G1079" s="207"/>
      <c r="H1079" s="178"/>
    </row>
    <row r="1080" spans="2:8">
      <c r="B1080" s="186" t="s">
        <v>8959</v>
      </c>
      <c r="C1080" s="187" t="s">
        <v>8987</v>
      </c>
      <c r="D1080" s="188" t="s">
        <v>1911</v>
      </c>
      <c r="E1080" s="4" t="s">
        <v>1951</v>
      </c>
      <c r="F1080" s="189"/>
      <c r="G1080" s="207"/>
      <c r="H1080" s="178"/>
    </row>
    <row r="1081" spans="2:8" ht="17.25" thickBot="1">
      <c r="B1081" s="186" t="s">
        <v>8948</v>
      </c>
      <c r="C1081" s="187" t="s">
        <v>8988</v>
      </c>
      <c r="D1081" s="188" t="s">
        <v>2015</v>
      </c>
      <c r="E1081" s="4" t="s">
        <v>1951</v>
      </c>
      <c r="F1081" s="189"/>
      <c r="G1081" s="245"/>
      <c r="H1081" s="178"/>
    </row>
    <row r="1082" spans="2:8" ht="20.100000000000001" customHeight="1" thickBot="1">
      <c r="B1082" s="297" t="s">
        <v>8989</v>
      </c>
      <c r="C1082" s="385"/>
      <c r="D1082" s="386"/>
      <c r="E1082" s="387"/>
      <c r="F1082" s="387"/>
      <c r="G1082" s="388"/>
      <c r="H1082" s="178"/>
    </row>
    <row r="1083" spans="2:8">
      <c r="B1083" s="179" t="s">
        <v>3812</v>
      </c>
      <c r="C1083" s="180" t="s">
        <v>8990</v>
      </c>
      <c r="D1083" s="181" t="s">
        <v>2778</v>
      </c>
      <c r="E1083" s="182" t="s">
        <v>1951</v>
      </c>
      <c r="F1083" s="183"/>
      <c r="G1083" s="246" t="s">
        <v>8953</v>
      </c>
      <c r="H1083" s="178"/>
    </row>
    <row r="1084" spans="2:8">
      <c r="B1084" s="186" t="s">
        <v>3813</v>
      </c>
      <c r="C1084" s="187" t="s">
        <v>8991</v>
      </c>
      <c r="D1084" s="188" t="s">
        <v>1998</v>
      </c>
      <c r="E1084" s="4" t="s">
        <v>1951</v>
      </c>
      <c r="F1084" s="189"/>
      <c r="G1084" s="207"/>
      <c r="H1084" s="178"/>
    </row>
    <row r="1085" spans="2:8">
      <c r="B1085" s="186" t="s">
        <v>8936</v>
      </c>
      <c r="C1085" s="187" t="s">
        <v>8992</v>
      </c>
      <c r="D1085" s="188" t="s">
        <v>1911</v>
      </c>
      <c r="E1085" s="4" t="s">
        <v>1951</v>
      </c>
      <c r="F1085" s="189"/>
      <c r="G1085" s="207"/>
      <c r="H1085" s="178"/>
    </row>
    <row r="1086" spans="2:8">
      <c r="B1086" s="186" t="s">
        <v>8939</v>
      </c>
      <c r="C1086" s="187" t="s">
        <v>8993</v>
      </c>
      <c r="D1086" s="188" t="s">
        <v>3814</v>
      </c>
      <c r="E1086" s="4" t="s">
        <v>1951</v>
      </c>
      <c r="F1086" s="189"/>
      <c r="G1086" s="207"/>
      <c r="H1086" s="178"/>
    </row>
    <row r="1087" spans="2:8">
      <c r="B1087" s="186" t="s">
        <v>8941</v>
      </c>
      <c r="C1087" s="187" t="s">
        <v>8994</v>
      </c>
      <c r="D1087" s="188" t="s">
        <v>2299</v>
      </c>
      <c r="E1087" s="4" t="s">
        <v>2621</v>
      </c>
      <c r="F1087" s="189"/>
      <c r="G1087" s="207"/>
      <c r="H1087" s="178"/>
    </row>
    <row r="1088" spans="2:8">
      <c r="B1088" s="186" t="s">
        <v>8943</v>
      </c>
      <c r="C1088" s="187" t="s">
        <v>8995</v>
      </c>
      <c r="D1088" s="188" t="s">
        <v>2299</v>
      </c>
      <c r="E1088" s="4" t="s">
        <v>2389</v>
      </c>
      <c r="F1088" s="189"/>
      <c r="G1088" s="207"/>
      <c r="H1088" s="178"/>
    </row>
    <row r="1089" spans="2:8">
      <c r="B1089" s="186" t="s">
        <v>8959</v>
      </c>
      <c r="C1089" s="187" t="s">
        <v>8996</v>
      </c>
      <c r="D1089" s="188" t="s">
        <v>1911</v>
      </c>
      <c r="E1089" s="4" t="s">
        <v>1951</v>
      </c>
      <c r="F1089" s="189"/>
      <c r="G1089" s="207"/>
      <c r="H1089" s="178"/>
    </row>
    <row r="1090" spans="2:8" ht="17.25" thickBot="1">
      <c r="B1090" s="186" t="s">
        <v>8948</v>
      </c>
      <c r="C1090" s="187" t="s">
        <v>8997</v>
      </c>
      <c r="D1090" s="188" t="s">
        <v>2015</v>
      </c>
      <c r="E1090" s="4" t="s">
        <v>1951</v>
      </c>
      <c r="F1090" s="189"/>
      <c r="G1090" s="245"/>
      <c r="H1090" s="178"/>
    </row>
    <row r="1091" spans="2:8" ht="20.100000000000001" customHeight="1" thickBot="1">
      <c r="B1091" s="297" t="s">
        <v>8998</v>
      </c>
      <c r="C1091" s="385"/>
      <c r="D1091" s="386"/>
      <c r="E1091" s="387"/>
      <c r="F1091" s="387"/>
      <c r="G1091" s="388"/>
      <c r="H1091" s="178"/>
    </row>
    <row r="1092" spans="2:8">
      <c r="B1092" s="179" t="s">
        <v>3812</v>
      </c>
      <c r="C1092" s="180" t="s">
        <v>8999</v>
      </c>
      <c r="D1092" s="181" t="s">
        <v>2778</v>
      </c>
      <c r="E1092" s="182" t="s">
        <v>1951</v>
      </c>
      <c r="F1092" s="183"/>
      <c r="G1092" s="246" t="s">
        <v>8953</v>
      </c>
      <c r="H1092" s="178"/>
    </row>
    <row r="1093" spans="2:8">
      <c r="B1093" s="186" t="s">
        <v>3813</v>
      </c>
      <c r="C1093" s="187" t="s">
        <v>9000</v>
      </c>
      <c r="D1093" s="188" t="s">
        <v>1998</v>
      </c>
      <c r="E1093" s="4" t="s">
        <v>1951</v>
      </c>
      <c r="F1093" s="189"/>
      <c r="G1093" s="207"/>
      <c r="H1093" s="178"/>
    </row>
    <row r="1094" spans="2:8">
      <c r="B1094" s="186" t="s">
        <v>8936</v>
      </c>
      <c r="C1094" s="187" t="s">
        <v>9001</v>
      </c>
      <c r="D1094" s="188" t="s">
        <v>1911</v>
      </c>
      <c r="E1094" s="4" t="s">
        <v>1951</v>
      </c>
      <c r="F1094" s="189"/>
      <c r="G1094" s="207"/>
      <c r="H1094" s="178"/>
    </row>
    <row r="1095" spans="2:8">
      <c r="B1095" s="186" t="s">
        <v>8939</v>
      </c>
      <c r="C1095" s="187" t="s">
        <v>9002</v>
      </c>
      <c r="D1095" s="188" t="s">
        <v>3814</v>
      </c>
      <c r="E1095" s="4" t="s">
        <v>1951</v>
      </c>
      <c r="F1095" s="189"/>
      <c r="G1095" s="207"/>
      <c r="H1095" s="178"/>
    </row>
    <row r="1096" spans="2:8">
      <c r="B1096" s="186" t="s">
        <v>8941</v>
      </c>
      <c r="C1096" s="187" t="s">
        <v>9003</v>
      </c>
      <c r="D1096" s="188" t="s">
        <v>2299</v>
      </c>
      <c r="E1096" s="4" t="s">
        <v>2621</v>
      </c>
      <c r="F1096" s="189"/>
      <c r="G1096" s="207"/>
      <c r="H1096" s="178"/>
    </row>
    <row r="1097" spans="2:8">
      <c r="B1097" s="186" t="s">
        <v>8943</v>
      </c>
      <c r="C1097" s="187" t="s">
        <v>9004</v>
      </c>
      <c r="D1097" s="188" t="s">
        <v>2299</v>
      </c>
      <c r="E1097" s="4" t="s">
        <v>2389</v>
      </c>
      <c r="F1097" s="189"/>
      <c r="G1097" s="207"/>
      <c r="H1097" s="178"/>
    </row>
    <row r="1098" spans="2:8">
      <c r="B1098" s="186" t="s">
        <v>8959</v>
      </c>
      <c r="C1098" s="187" t="s">
        <v>9005</v>
      </c>
      <c r="D1098" s="188" t="s">
        <v>1911</v>
      </c>
      <c r="E1098" s="4" t="s">
        <v>1951</v>
      </c>
      <c r="F1098" s="189"/>
      <c r="G1098" s="207"/>
      <c r="H1098" s="178"/>
    </row>
    <row r="1099" spans="2:8" ht="17.25" thickBot="1">
      <c r="B1099" s="186" t="s">
        <v>8948</v>
      </c>
      <c r="C1099" s="187" t="s">
        <v>9006</v>
      </c>
      <c r="D1099" s="188" t="s">
        <v>2015</v>
      </c>
      <c r="E1099" s="4" t="s">
        <v>1951</v>
      </c>
      <c r="F1099" s="189"/>
      <c r="G1099" s="245"/>
      <c r="H1099" s="178"/>
    </row>
    <row r="1100" spans="2:8" ht="20.100000000000001" customHeight="1" thickBot="1">
      <c r="B1100" s="297" t="s">
        <v>9007</v>
      </c>
      <c r="C1100" s="385"/>
      <c r="D1100" s="386"/>
      <c r="E1100" s="387"/>
      <c r="F1100" s="387"/>
      <c r="G1100" s="388"/>
      <c r="H1100" s="178"/>
    </row>
    <row r="1101" spans="2:8">
      <c r="B1101" s="179" t="s">
        <v>3812</v>
      </c>
      <c r="C1101" s="180" t="s">
        <v>9008</v>
      </c>
      <c r="D1101" s="181" t="s">
        <v>2778</v>
      </c>
      <c r="E1101" s="182" t="s">
        <v>1951</v>
      </c>
      <c r="F1101" s="183"/>
      <c r="G1101" s="246" t="s">
        <v>8953</v>
      </c>
      <c r="H1101" s="178"/>
    </row>
    <row r="1102" spans="2:8">
      <c r="B1102" s="186" t="s">
        <v>3813</v>
      </c>
      <c r="C1102" s="187" t="s">
        <v>9009</v>
      </c>
      <c r="D1102" s="188" t="s">
        <v>1998</v>
      </c>
      <c r="E1102" s="4" t="s">
        <v>1951</v>
      </c>
      <c r="F1102" s="189"/>
      <c r="G1102" s="207"/>
      <c r="H1102" s="178"/>
    </row>
    <row r="1103" spans="2:8">
      <c r="B1103" s="186" t="s">
        <v>8936</v>
      </c>
      <c r="C1103" s="187" t="s">
        <v>9010</v>
      </c>
      <c r="D1103" s="188" t="s">
        <v>1911</v>
      </c>
      <c r="E1103" s="4" t="s">
        <v>1951</v>
      </c>
      <c r="F1103" s="189"/>
      <c r="G1103" s="207"/>
      <c r="H1103" s="178"/>
    </row>
    <row r="1104" spans="2:8">
      <c r="B1104" s="186" t="s">
        <v>8939</v>
      </c>
      <c r="C1104" s="187" t="s">
        <v>9011</v>
      </c>
      <c r="D1104" s="188" t="s">
        <v>3814</v>
      </c>
      <c r="E1104" s="4" t="s">
        <v>1951</v>
      </c>
      <c r="F1104" s="189"/>
      <c r="G1104" s="207"/>
      <c r="H1104" s="178"/>
    </row>
    <row r="1105" spans="2:8">
      <c r="B1105" s="186" t="s">
        <v>8941</v>
      </c>
      <c r="C1105" s="187" t="s">
        <v>9012</v>
      </c>
      <c r="D1105" s="188" t="s">
        <v>2299</v>
      </c>
      <c r="E1105" s="4" t="s">
        <v>2621</v>
      </c>
      <c r="F1105" s="189"/>
      <c r="G1105" s="207"/>
      <c r="H1105" s="178"/>
    </row>
    <row r="1106" spans="2:8">
      <c r="B1106" s="186" t="s">
        <v>8943</v>
      </c>
      <c r="C1106" s="187" t="s">
        <v>9013</v>
      </c>
      <c r="D1106" s="188" t="s">
        <v>2299</v>
      </c>
      <c r="E1106" s="4" t="s">
        <v>2389</v>
      </c>
      <c r="F1106" s="189"/>
      <c r="G1106" s="207"/>
      <c r="H1106" s="178"/>
    </row>
    <row r="1107" spans="2:8">
      <c r="B1107" s="186" t="s">
        <v>8959</v>
      </c>
      <c r="C1107" s="187" t="s">
        <v>9014</v>
      </c>
      <c r="D1107" s="188" t="s">
        <v>1911</v>
      </c>
      <c r="E1107" s="4" t="s">
        <v>1951</v>
      </c>
      <c r="F1107" s="189"/>
      <c r="G1107" s="207"/>
      <c r="H1107" s="178"/>
    </row>
    <row r="1108" spans="2:8" ht="17.25" thickBot="1">
      <c r="B1108" s="186" t="s">
        <v>8948</v>
      </c>
      <c r="C1108" s="187" t="s">
        <v>9015</v>
      </c>
      <c r="D1108" s="188" t="s">
        <v>2015</v>
      </c>
      <c r="E1108" s="4" t="s">
        <v>1951</v>
      </c>
      <c r="F1108" s="189"/>
      <c r="G1108" s="245"/>
      <c r="H1108" s="178"/>
    </row>
    <row r="1109" spans="2:8" ht="20.100000000000001" customHeight="1" thickBot="1">
      <c r="B1109" s="297" t="s">
        <v>9016</v>
      </c>
      <c r="C1109" s="385"/>
      <c r="D1109" s="386"/>
      <c r="E1109" s="387"/>
      <c r="F1109" s="387"/>
      <c r="G1109" s="388"/>
      <c r="H1109" s="178"/>
    </row>
    <row r="1110" spans="2:8">
      <c r="B1110" s="179" t="s">
        <v>3812</v>
      </c>
      <c r="C1110" s="180" t="s">
        <v>9017</v>
      </c>
      <c r="D1110" s="181" t="s">
        <v>2778</v>
      </c>
      <c r="E1110" s="182" t="s">
        <v>1951</v>
      </c>
      <c r="F1110" s="183"/>
      <c r="G1110" s="246" t="s">
        <v>8953</v>
      </c>
      <c r="H1110" s="178"/>
    </row>
    <row r="1111" spans="2:8">
      <c r="B1111" s="186" t="s">
        <v>3813</v>
      </c>
      <c r="C1111" s="187" t="s">
        <v>9018</v>
      </c>
      <c r="D1111" s="188" t="s">
        <v>1998</v>
      </c>
      <c r="E1111" s="4" t="s">
        <v>1951</v>
      </c>
      <c r="F1111" s="189"/>
      <c r="G1111" s="207"/>
      <c r="H1111" s="178"/>
    </row>
    <row r="1112" spans="2:8">
      <c r="B1112" s="186" t="s">
        <v>8936</v>
      </c>
      <c r="C1112" s="187" t="s">
        <v>9019</v>
      </c>
      <c r="D1112" s="188" t="s">
        <v>1911</v>
      </c>
      <c r="E1112" s="4" t="s">
        <v>1951</v>
      </c>
      <c r="F1112" s="189"/>
      <c r="G1112" s="207"/>
      <c r="H1112" s="178"/>
    </row>
    <row r="1113" spans="2:8">
      <c r="B1113" s="186" t="s">
        <v>8939</v>
      </c>
      <c r="C1113" s="187" t="s">
        <v>9020</v>
      </c>
      <c r="D1113" s="188" t="s">
        <v>3814</v>
      </c>
      <c r="E1113" s="4" t="s">
        <v>1951</v>
      </c>
      <c r="F1113" s="189"/>
      <c r="G1113" s="207"/>
      <c r="H1113" s="178"/>
    </row>
    <row r="1114" spans="2:8">
      <c r="B1114" s="186" t="s">
        <v>8941</v>
      </c>
      <c r="C1114" s="187" t="s">
        <v>9021</v>
      </c>
      <c r="D1114" s="188" t="s">
        <v>2299</v>
      </c>
      <c r="E1114" s="4" t="s">
        <v>2621</v>
      </c>
      <c r="F1114" s="189"/>
      <c r="G1114" s="207"/>
      <c r="H1114" s="178"/>
    </row>
    <row r="1115" spans="2:8">
      <c r="B1115" s="186" t="s">
        <v>8943</v>
      </c>
      <c r="C1115" s="187" t="s">
        <v>9022</v>
      </c>
      <c r="D1115" s="188" t="s">
        <v>2299</v>
      </c>
      <c r="E1115" s="4" t="s">
        <v>2389</v>
      </c>
      <c r="F1115" s="189"/>
      <c r="G1115" s="207"/>
      <c r="H1115" s="178"/>
    </row>
    <row r="1116" spans="2:8">
      <c r="B1116" s="186" t="s">
        <v>8959</v>
      </c>
      <c r="C1116" s="187" t="s">
        <v>9023</v>
      </c>
      <c r="D1116" s="188" t="s">
        <v>1911</v>
      </c>
      <c r="E1116" s="4" t="s">
        <v>1951</v>
      </c>
      <c r="F1116" s="189"/>
      <c r="G1116" s="207"/>
      <c r="H1116" s="178"/>
    </row>
    <row r="1117" spans="2:8" ht="17.25" thickBot="1">
      <c r="B1117" s="186" t="s">
        <v>8948</v>
      </c>
      <c r="C1117" s="187" t="s">
        <v>9024</v>
      </c>
      <c r="D1117" s="188" t="s">
        <v>2015</v>
      </c>
      <c r="E1117" s="4" t="s">
        <v>1951</v>
      </c>
      <c r="F1117" s="189"/>
      <c r="G1117" s="245"/>
      <c r="H1117" s="178"/>
    </row>
    <row r="1118" spans="2:8" ht="20.100000000000001" customHeight="1" thickBot="1">
      <c r="B1118" s="297" t="s">
        <v>9025</v>
      </c>
      <c r="C1118" s="385"/>
      <c r="D1118" s="386"/>
      <c r="E1118" s="387"/>
      <c r="F1118" s="387"/>
      <c r="G1118" s="388"/>
      <c r="H1118" s="178"/>
    </row>
    <row r="1119" spans="2:8">
      <c r="B1119" s="179" t="s">
        <v>3812</v>
      </c>
      <c r="C1119" s="180" t="s">
        <v>9026</v>
      </c>
      <c r="D1119" s="181" t="s">
        <v>2778</v>
      </c>
      <c r="E1119" s="182" t="s">
        <v>1951</v>
      </c>
      <c r="F1119" s="183"/>
      <c r="G1119" s="246" t="s">
        <v>8953</v>
      </c>
      <c r="H1119" s="178"/>
    </row>
    <row r="1120" spans="2:8">
      <c r="B1120" s="186" t="s">
        <v>3813</v>
      </c>
      <c r="C1120" s="187" t="s">
        <v>9027</v>
      </c>
      <c r="D1120" s="188" t="s">
        <v>1998</v>
      </c>
      <c r="E1120" s="4" t="s">
        <v>1951</v>
      </c>
      <c r="F1120" s="189"/>
      <c r="G1120" s="207"/>
      <c r="H1120" s="178"/>
    </row>
    <row r="1121" spans="2:8">
      <c r="B1121" s="186" t="s">
        <v>8936</v>
      </c>
      <c r="C1121" s="187" t="s">
        <v>9028</v>
      </c>
      <c r="D1121" s="188" t="s">
        <v>1911</v>
      </c>
      <c r="E1121" s="4" t="s">
        <v>1951</v>
      </c>
      <c r="F1121" s="189"/>
      <c r="G1121" s="207"/>
      <c r="H1121" s="178"/>
    </row>
    <row r="1122" spans="2:8">
      <c r="B1122" s="186" t="s">
        <v>8939</v>
      </c>
      <c r="C1122" s="187" t="s">
        <v>9029</v>
      </c>
      <c r="D1122" s="188" t="s">
        <v>3814</v>
      </c>
      <c r="E1122" s="4" t="s">
        <v>2536</v>
      </c>
      <c r="F1122" s="189"/>
      <c r="G1122" s="207"/>
      <c r="H1122" s="178"/>
    </row>
    <row r="1123" spans="2:8">
      <c r="B1123" s="186" t="s">
        <v>8941</v>
      </c>
      <c r="C1123" s="187" t="s">
        <v>9030</v>
      </c>
      <c r="D1123" s="188" t="s">
        <v>2299</v>
      </c>
      <c r="E1123" s="4" t="s">
        <v>2537</v>
      </c>
      <c r="F1123" s="189"/>
      <c r="G1123" s="207"/>
      <c r="H1123" s="178"/>
    </row>
    <row r="1124" spans="2:8">
      <c r="B1124" s="186" t="s">
        <v>8943</v>
      </c>
      <c r="C1124" s="187" t="s">
        <v>9031</v>
      </c>
      <c r="D1124" s="188" t="s">
        <v>2299</v>
      </c>
      <c r="E1124" s="4" t="s">
        <v>2389</v>
      </c>
      <c r="F1124" s="189"/>
      <c r="G1124" s="207"/>
      <c r="H1124" s="178"/>
    </row>
    <row r="1125" spans="2:8">
      <c r="B1125" s="186" t="s">
        <v>8959</v>
      </c>
      <c r="C1125" s="187" t="s">
        <v>9032</v>
      </c>
      <c r="D1125" s="188" t="s">
        <v>1911</v>
      </c>
      <c r="E1125" s="4" t="s">
        <v>1951</v>
      </c>
      <c r="F1125" s="189"/>
      <c r="G1125" s="207"/>
      <c r="H1125" s="178"/>
    </row>
    <row r="1126" spans="2:8" ht="17.25" thickBot="1">
      <c r="B1126" s="191" t="s">
        <v>8948</v>
      </c>
      <c r="C1126" s="192" t="s">
        <v>9033</v>
      </c>
      <c r="D1126" s="193" t="s">
        <v>2015</v>
      </c>
      <c r="E1126" s="194" t="s">
        <v>1951</v>
      </c>
      <c r="F1126" s="195"/>
      <c r="G1126" s="245"/>
      <c r="H1126" s="178"/>
    </row>
    <row r="1127" spans="2:8">
      <c r="B1127" s="186" t="s">
        <v>9034</v>
      </c>
      <c r="C1127" s="187" t="s">
        <v>9035</v>
      </c>
      <c r="D1127" s="188" t="s">
        <v>2923</v>
      </c>
      <c r="E1127" s="4" t="s">
        <v>2389</v>
      </c>
      <c r="F1127" s="189"/>
      <c r="G1127" s="206" t="s">
        <v>2252</v>
      </c>
      <c r="H1127" s="178"/>
    </row>
    <row r="1128" spans="2:8">
      <c r="B1128" s="186" t="s">
        <v>9036</v>
      </c>
      <c r="C1128" s="187" t="s">
        <v>9037</v>
      </c>
      <c r="D1128" s="188" t="s">
        <v>2501</v>
      </c>
      <c r="E1128" s="4" t="s">
        <v>2889</v>
      </c>
      <c r="F1128" s="189"/>
      <c r="G1128" s="208"/>
      <c r="H1128" s="178"/>
    </row>
    <row r="1129" spans="2:8">
      <c r="B1129" s="218" t="s">
        <v>9038</v>
      </c>
      <c r="C1129" s="219" t="s">
        <v>9039</v>
      </c>
      <c r="D1129" s="220" t="s">
        <v>2923</v>
      </c>
      <c r="E1129" s="202" t="s">
        <v>1921</v>
      </c>
      <c r="F1129" s="221"/>
      <c r="G1129" s="464" t="s">
        <v>9045</v>
      </c>
      <c r="H1129" s="178"/>
    </row>
    <row r="1130" spans="2:8">
      <c r="B1130" s="218" t="s">
        <v>9040</v>
      </c>
      <c r="C1130" s="219" t="s">
        <v>9041</v>
      </c>
      <c r="D1130" s="220" t="s">
        <v>2501</v>
      </c>
      <c r="E1130" s="202" t="s">
        <v>2889</v>
      </c>
      <c r="F1130" s="221"/>
      <c r="G1130" s="465"/>
      <c r="H1130" s="178"/>
    </row>
    <row r="1131" spans="2:8">
      <c r="B1131" s="186" t="s">
        <v>9042</v>
      </c>
      <c r="C1131" s="187" t="s">
        <v>1457</v>
      </c>
      <c r="D1131" s="188" t="s">
        <v>2923</v>
      </c>
      <c r="E1131" s="4" t="s">
        <v>2389</v>
      </c>
      <c r="F1131" s="189"/>
      <c r="G1131" s="206" t="s">
        <v>2252</v>
      </c>
      <c r="H1131" s="178"/>
    </row>
    <row r="1132" spans="2:8" ht="17.25" thickBot="1">
      <c r="B1132" s="186" t="s">
        <v>9043</v>
      </c>
      <c r="C1132" s="187" t="s">
        <v>9044</v>
      </c>
      <c r="D1132" s="188" t="s">
        <v>2501</v>
      </c>
      <c r="E1132" s="4" t="s">
        <v>2389</v>
      </c>
      <c r="F1132" s="189"/>
      <c r="G1132" s="208"/>
      <c r="H1132" s="178"/>
    </row>
    <row r="1133" spans="2:8" ht="17.25" thickBot="1">
      <c r="B1133" s="175" t="s">
        <v>9046</v>
      </c>
      <c r="C1133" s="354"/>
      <c r="D1133" s="355"/>
      <c r="E1133" s="356"/>
      <c r="F1133" s="356"/>
      <c r="G1133" s="357"/>
      <c r="H1133" s="178"/>
    </row>
    <row r="1134" spans="2:8" ht="60">
      <c r="B1134" s="274" t="s">
        <v>736</v>
      </c>
      <c r="C1134" s="275" t="s">
        <v>9047</v>
      </c>
      <c r="D1134" s="271">
        <v>1</v>
      </c>
      <c r="E1134" s="205" t="s">
        <v>1848</v>
      </c>
      <c r="F1134" s="256"/>
      <c r="G1134" s="208" t="s">
        <v>9048</v>
      </c>
      <c r="H1134" s="178"/>
    </row>
    <row r="1135" spans="2:8" ht="90">
      <c r="B1135" s="186" t="s">
        <v>737</v>
      </c>
      <c r="C1135" s="187" t="s">
        <v>9049</v>
      </c>
      <c r="D1135" s="188" t="s">
        <v>9050</v>
      </c>
      <c r="E1135" s="4" t="s">
        <v>1921</v>
      </c>
      <c r="F1135" s="189"/>
      <c r="G1135" s="190" t="s">
        <v>9051</v>
      </c>
      <c r="H1135" s="178"/>
    </row>
    <row r="1136" spans="2:8" ht="90">
      <c r="B1136" s="186" t="s">
        <v>738</v>
      </c>
      <c r="C1136" s="187" t="s">
        <v>9052</v>
      </c>
      <c r="D1136" s="188">
        <v>1</v>
      </c>
      <c r="E1136" s="4" t="s">
        <v>1848</v>
      </c>
      <c r="F1136" s="189"/>
      <c r="G1136" s="190" t="s">
        <v>9053</v>
      </c>
      <c r="H1136" s="178"/>
    </row>
    <row r="1137" spans="2:8" ht="90">
      <c r="B1137" s="186" t="s">
        <v>739</v>
      </c>
      <c r="C1137" s="187" t="s">
        <v>9054</v>
      </c>
      <c r="D1137" s="188">
        <v>1</v>
      </c>
      <c r="E1137" s="4" t="s">
        <v>1848</v>
      </c>
      <c r="F1137" s="189"/>
      <c r="G1137" s="190" t="s">
        <v>9055</v>
      </c>
      <c r="H1137" s="178"/>
    </row>
    <row r="1138" spans="2:8" ht="60">
      <c r="B1138" s="186" t="s">
        <v>9056</v>
      </c>
      <c r="C1138" s="187" t="s">
        <v>9057</v>
      </c>
      <c r="D1138" s="188" t="s">
        <v>1852</v>
      </c>
      <c r="E1138" s="4" t="s">
        <v>1921</v>
      </c>
      <c r="F1138" s="189"/>
      <c r="G1138" s="190" t="s">
        <v>9058</v>
      </c>
      <c r="H1138" s="178"/>
    </row>
    <row r="1139" spans="2:8" ht="75">
      <c r="B1139" s="186" t="s">
        <v>740</v>
      </c>
      <c r="C1139" s="187" t="s">
        <v>9059</v>
      </c>
      <c r="D1139" s="188" t="s">
        <v>2825</v>
      </c>
      <c r="E1139" s="4" t="s">
        <v>1849</v>
      </c>
      <c r="F1139" s="189"/>
      <c r="G1139" s="190" t="s">
        <v>9060</v>
      </c>
      <c r="H1139" s="178"/>
    </row>
    <row r="1140" spans="2:8" ht="32.25" customHeight="1">
      <c r="B1140" s="186" t="s">
        <v>217</v>
      </c>
      <c r="C1140" s="187" t="s">
        <v>9061</v>
      </c>
      <c r="D1140" s="188" t="s">
        <v>2825</v>
      </c>
      <c r="E1140" s="4" t="s">
        <v>1849</v>
      </c>
      <c r="F1140" s="189"/>
      <c r="G1140" s="464" t="s">
        <v>9058</v>
      </c>
      <c r="H1140" s="178"/>
    </row>
    <row r="1141" spans="2:8">
      <c r="B1141" s="186" t="s">
        <v>218</v>
      </c>
      <c r="C1141" s="187" t="s">
        <v>9062</v>
      </c>
      <c r="D1141" s="188" t="s">
        <v>2825</v>
      </c>
      <c r="E1141" s="4" t="s">
        <v>1849</v>
      </c>
      <c r="F1141" s="189"/>
      <c r="G1141" s="466"/>
      <c r="H1141" s="178"/>
    </row>
    <row r="1142" spans="2:8" ht="17.25" thickBot="1">
      <c r="B1142" s="191" t="s">
        <v>219</v>
      </c>
      <c r="C1142" s="187" t="s">
        <v>9063</v>
      </c>
      <c r="D1142" s="193" t="s">
        <v>2825</v>
      </c>
      <c r="E1142" s="194" t="s">
        <v>1849</v>
      </c>
      <c r="F1142" s="195"/>
      <c r="G1142" s="467"/>
      <c r="H1142" s="178"/>
    </row>
    <row r="1143" spans="2:8">
      <c r="B1143" s="201"/>
      <c r="C1143" s="201"/>
      <c r="D1143" s="200"/>
      <c r="E1143" s="200"/>
      <c r="F1143" s="200"/>
      <c r="G1143" s="201"/>
    </row>
  </sheetData>
  <mergeCells count="3">
    <mergeCell ref="G32:G33"/>
    <mergeCell ref="G1129:G1130"/>
    <mergeCell ref="G1140:G114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9069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30">
      <c r="B5" s="179" t="s">
        <v>9070</v>
      </c>
      <c r="C5" s="180" t="s">
        <v>9071</v>
      </c>
      <c r="D5" s="181" t="s">
        <v>1920</v>
      </c>
      <c r="E5" s="182" t="s">
        <v>1921</v>
      </c>
      <c r="F5" s="183" t="s">
        <v>2240</v>
      </c>
      <c r="G5" s="185" t="s">
        <v>9072</v>
      </c>
      <c r="H5" s="178"/>
    </row>
    <row r="6" spans="2:8" ht="17.25" thickBot="1">
      <c r="B6" s="186" t="s">
        <v>9073</v>
      </c>
      <c r="C6" s="187" t="s">
        <v>9074</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9075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7879</v>
      </c>
      <c r="C5" s="180" t="s">
        <v>9076</v>
      </c>
      <c r="D5" s="181" t="s">
        <v>2698</v>
      </c>
      <c r="E5" s="182" t="s">
        <v>1921</v>
      </c>
      <c r="F5" s="183" t="s">
        <v>2240</v>
      </c>
      <c r="G5" s="185"/>
      <c r="H5" s="178"/>
    </row>
    <row r="6" spans="2:8">
      <c r="B6" s="186" t="s">
        <v>9077</v>
      </c>
      <c r="C6" s="187" t="s">
        <v>9078</v>
      </c>
      <c r="D6" s="188" t="s">
        <v>3811</v>
      </c>
      <c r="E6" s="4" t="s">
        <v>1884</v>
      </c>
      <c r="F6" s="189"/>
      <c r="G6" s="190"/>
      <c r="H6" s="178"/>
    </row>
    <row r="7" spans="2:8" ht="30" customHeight="1">
      <c r="B7" s="186" t="s">
        <v>9079</v>
      </c>
      <c r="C7" s="187" t="s">
        <v>9080</v>
      </c>
      <c r="D7" s="188" t="s">
        <v>2698</v>
      </c>
      <c r="E7" s="4" t="s">
        <v>2536</v>
      </c>
      <c r="F7" s="189"/>
      <c r="G7" s="206" t="s">
        <v>9081</v>
      </c>
      <c r="H7" s="178"/>
    </row>
    <row r="8" spans="2:8" ht="30" customHeight="1">
      <c r="B8" s="186" t="s">
        <v>9082</v>
      </c>
      <c r="C8" s="187" t="s">
        <v>9083</v>
      </c>
      <c r="D8" s="188" t="s">
        <v>2698</v>
      </c>
      <c r="E8" s="4" t="s">
        <v>2536</v>
      </c>
      <c r="F8" s="189"/>
      <c r="G8" s="207"/>
      <c r="H8" s="178"/>
    </row>
    <row r="9" spans="2:8" ht="30" customHeight="1">
      <c r="B9" s="186" t="s">
        <v>9084</v>
      </c>
      <c r="C9" s="187" t="s">
        <v>9085</v>
      </c>
      <c r="D9" s="188" t="s">
        <v>2698</v>
      </c>
      <c r="E9" s="4" t="s">
        <v>2536</v>
      </c>
      <c r="F9" s="189"/>
      <c r="G9" s="207"/>
      <c r="H9" s="178"/>
    </row>
    <row r="10" spans="2:8" ht="30" customHeight="1">
      <c r="B10" s="186" t="s">
        <v>9086</v>
      </c>
      <c r="C10" s="187" t="s">
        <v>9087</v>
      </c>
      <c r="D10" s="188" t="s">
        <v>2698</v>
      </c>
      <c r="E10" s="4" t="s">
        <v>2536</v>
      </c>
      <c r="F10" s="189"/>
      <c r="G10" s="207"/>
      <c r="H10" s="178"/>
    </row>
    <row r="11" spans="2:8" ht="30" customHeight="1">
      <c r="B11" s="186" t="s">
        <v>9088</v>
      </c>
      <c r="C11" s="187" t="s">
        <v>9089</v>
      </c>
      <c r="D11" s="188" t="s">
        <v>2698</v>
      </c>
      <c r="E11" s="4" t="s">
        <v>2536</v>
      </c>
      <c r="F11" s="189"/>
      <c r="G11" s="207"/>
      <c r="H11" s="178"/>
    </row>
    <row r="12" spans="2:8" ht="30.75" customHeight="1" thickBot="1">
      <c r="B12" s="186" t="s">
        <v>9090</v>
      </c>
      <c r="C12" s="187" t="s">
        <v>9091</v>
      </c>
      <c r="D12" s="188" t="s">
        <v>2698</v>
      </c>
      <c r="E12" s="4" t="s">
        <v>2536</v>
      </c>
      <c r="F12" s="189"/>
      <c r="G12" s="245"/>
      <c r="H12" s="178"/>
    </row>
    <row r="13" spans="2:8" ht="20.100000000000001" customHeight="1">
      <c r="B13" s="197"/>
      <c r="C13" s="197"/>
      <c r="D13" s="198"/>
      <c r="E13" s="199"/>
      <c r="F13" s="199"/>
      <c r="G13" s="197"/>
      <c r="H13"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214</v>
      </c>
      <c r="C2" s="167"/>
      <c r="D2" s="167"/>
      <c r="E2" s="167"/>
      <c r="F2" s="167"/>
      <c r="G2" s="168"/>
      <c r="H2" s="169"/>
    </row>
    <row r="3" spans="2:8" ht="13.5" customHeight="1">
      <c r="B3" s="201"/>
      <c r="C3" s="201"/>
      <c r="D3" s="201"/>
      <c r="E3" s="201"/>
      <c r="F3" s="201"/>
      <c r="G3" s="201"/>
    </row>
    <row r="4" spans="2:8">
      <c r="B4" s="6" t="s">
        <v>9092</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7673</v>
      </c>
      <c r="C7" s="354"/>
      <c r="D7" s="355"/>
      <c r="E7" s="356"/>
      <c r="F7" s="356"/>
      <c r="G7" s="357"/>
      <c r="H7" s="178"/>
    </row>
    <row r="8" spans="2:8" ht="30">
      <c r="B8" s="179" t="s">
        <v>9093</v>
      </c>
      <c r="C8" s="180" t="s">
        <v>9094</v>
      </c>
      <c r="D8" s="181" t="s">
        <v>1949</v>
      </c>
      <c r="E8" s="182" t="s">
        <v>1921</v>
      </c>
      <c r="F8" s="183" t="s">
        <v>2240</v>
      </c>
      <c r="G8" s="185" t="s">
        <v>9095</v>
      </c>
      <c r="H8" s="178"/>
    </row>
    <row r="9" spans="2:8" ht="30">
      <c r="B9" s="186" t="s">
        <v>9096</v>
      </c>
      <c r="C9" s="187" t="s">
        <v>9097</v>
      </c>
      <c r="D9" s="188" t="s">
        <v>2783</v>
      </c>
      <c r="E9" s="4" t="s">
        <v>2536</v>
      </c>
      <c r="F9" s="189"/>
      <c r="G9" s="190" t="s">
        <v>9098</v>
      </c>
      <c r="H9" s="178"/>
    </row>
    <row r="10" spans="2:8">
      <c r="B10" s="186" t="s">
        <v>9099</v>
      </c>
      <c r="C10" s="187" t="s">
        <v>9100</v>
      </c>
      <c r="D10" s="188" t="s">
        <v>1841</v>
      </c>
      <c r="E10" s="4" t="s">
        <v>2621</v>
      </c>
      <c r="F10" s="189"/>
      <c r="G10" s="190"/>
      <c r="H10" s="178"/>
    </row>
    <row r="11" spans="2:8">
      <c r="B11" s="186" t="s">
        <v>9101</v>
      </c>
      <c r="C11" s="187" t="s">
        <v>9102</v>
      </c>
      <c r="D11" s="188" t="s">
        <v>1841</v>
      </c>
      <c r="E11" s="4" t="s">
        <v>2389</v>
      </c>
      <c r="F11" s="189"/>
      <c r="G11" s="190"/>
      <c r="H11" s="178"/>
    </row>
    <row r="12" spans="2:8">
      <c r="B12" s="186" t="s">
        <v>7683</v>
      </c>
      <c r="C12" s="187" t="s">
        <v>9103</v>
      </c>
      <c r="D12" s="188" t="s">
        <v>1883</v>
      </c>
      <c r="E12" s="4" t="s">
        <v>2621</v>
      </c>
      <c r="F12" s="189"/>
      <c r="G12" s="190"/>
      <c r="H12" s="178"/>
    </row>
    <row r="13" spans="2:8">
      <c r="B13" s="186" t="s">
        <v>9104</v>
      </c>
      <c r="C13" s="187" t="s">
        <v>9105</v>
      </c>
      <c r="D13" s="188" t="s">
        <v>1883</v>
      </c>
      <c r="E13" s="4" t="s">
        <v>2389</v>
      </c>
      <c r="F13" s="189"/>
      <c r="G13" s="190"/>
      <c r="H13" s="178"/>
    </row>
    <row r="14" spans="2:8">
      <c r="B14" s="186" t="s">
        <v>9106</v>
      </c>
      <c r="C14" s="187" t="s">
        <v>9107</v>
      </c>
      <c r="D14" s="188" t="s">
        <v>1841</v>
      </c>
      <c r="E14" s="4" t="s">
        <v>2621</v>
      </c>
      <c r="F14" s="189"/>
      <c r="G14" s="190"/>
      <c r="H14" s="178"/>
    </row>
    <row r="15" spans="2:8">
      <c r="B15" s="186" t="s">
        <v>9108</v>
      </c>
      <c r="C15" s="187" t="s">
        <v>9109</v>
      </c>
      <c r="D15" s="188" t="s">
        <v>1845</v>
      </c>
      <c r="E15" s="4" t="s">
        <v>1951</v>
      </c>
      <c r="F15" s="189"/>
      <c r="G15" s="190" t="s">
        <v>9110</v>
      </c>
      <c r="H15" s="178"/>
    </row>
    <row r="16" spans="2:8">
      <c r="B16" s="186" t="s">
        <v>1850</v>
      </c>
      <c r="C16" s="187" t="s">
        <v>9111</v>
      </c>
      <c r="D16" s="188" t="s">
        <v>1852</v>
      </c>
      <c r="E16" s="4" t="s">
        <v>1921</v>
      </c>
      <c r="F16" s="189"/>
      <c r="G16" s="190"/>
      <c r="H16" s="178"/>
    </row>
    <row r="17" spans="2:8" ht="30">
      <c r="B17" s="218" t="s">
        <v>7692</v>
      </c>
      <c r="C17" s="219" t="s">
        <v>9112</v>
      </c>
      <c r="D17" s="220" t="s">
        <v>1845</v>
      </c>
      <c r="E17" s="202" t="s">
        <v>2536</v>
      </c>
      <c r="F17" s="221"/>
      <c r="G17" s="206" t="s">
        <v>7694</v>
      </c>
      <c r="H17" s="178"/>
    </row>
    <row r="18" spans="2:8" ht="30">
      <c r="B18" s="186" t="s">
        <v>1689</v>
      </c>
      <c r="C18" s="187" t="s">
        <v>1690</v>
      </c>
      <c r="D18" s="217" t="s">
        <v>1845</v>
      </c>
      <c r="E18" s="5" t="s">
        <v>1951</v>
      </c>
      <c r="F18" s="189"/>
      <c r="G18" s="190" t="s">
        <v>9113</v>
      </c>
      <c r="H18" s="178"/>
    </row>
    <row r="19" spans="2:8" ht="30">
      <c r="B19" s="186" t="s">
        <v>7696</v>
      </c>
      <c r="C19" s="187" t="s">
        <v>1691</v>
      </c>
      <c r="D19" s="188" t="s">
        <v>2006</v>
      </c>
      <c r="E19" s="4" t="s">
        <v>7697</v>
      </c>
      <c r="F19" s="189"/>
      <c r="G19" s="190" t="s">
        <v>9114</v>
      </c>
      <c r="H19" s="178"/>
    </row>
    <row r="20" spans="2:8">
      <c r="B20" s="186" t="s">
        <v>7699</v>
      </c>
      <c r="C20" s="187" t="s">
        <v>9115</v>
      </c>
      <c r="D20" s="188" t="s">
        <v>1852</v>
      </c>
      <c r="E20" s="4" t="s">
        <v>1951</v>
      </c>
      <c r="F20" s="189"/>
      <c r="G20" s="190"/>
      <c r="H20" s="178"/>
    </row>
    <row r="21" spans="2:8">
      <c r="B21" s="186" t="s">
        <v>9116</v>
      </c>
      <c r="C21" s="187" t="s">
        <v>9117</v>
      </c>
      <c r="D21" s="188" t="s">
        <v>1870</v>
      </c>
      <c r="E21" s="4" t="s">
        <v>2621</v>
      </c>
      <c r="F21" s="189"/>
      <c r="G21" s="190"/>
      <c r="H21" s="178"/>
    </row>
    <row r="22" spans="2:8">
      <c r="B22" s="186" t="s">
        <v>9118</v>
      </c>
      <c r="C22" s="187" t="s">
        <v>9119</v>
      </c>
      <c r="D22" s="188" t="s">
        <v>2780</v>
      </c>
      <c r="E22" s="4" t="s">
        <v>2621</v>
      </c>
      <c r="F22" s="189"/>
      <c r="G22" s="190"/>
      <c r="H22" s="178"/>
    </row>
    <row r="23" spans="2:8">
      <c r="B23" s="186" t="s">
        <v>9120</v>
      </c>
      <c r="C23" s="187" t="s">
        <v>9121</v>
      </c>
      <c r="D23" s="188" t="s">
        <v>2299</v>
      </c>
      <c r="E23" s="4" t="s">
        <v>2621</v>
      </c>
      <c r="F23" s="189"/>
      <c r="G23" s="190"/>
      <c r="H23" s="178"/>
    </row>
    <row r="24" spans="2:8">
      <c r="B24" s="186" t="s">
        <v>9122</v>
      </c>
      <c r="C24" s="187" t="s">
        <v>9123</v>
      </c>
      <c r="D24" s="188" t="s">
        <v>2781</v>
      </c>
      <c r="E24" s="4" t="s">
        <v>2621</v>
      </c>
      <c r="F24" s="189"/>
      <c r="G24" s="190"/>
      <c r="H24" s="178"/>
    </row>
    <row r="25" spans="2:8">
      <c r="B25" s="186" t="s">
        <v>7709</v>
      </c>
      <c r="C25" s="187" t="s">
        <v>9124</v>
      </c>
      <c r="D25" s="188" t="s">
        <v>1955</v>
      </c>
      <c r="E25" s="4" t="s">
        <v>2621</v>
      </c>
      <c r="F25" s="189"/>
      <c r="G25" s="190"/>
      <c r="H25" s="178"/>
    </row>
    <row r="26" spans="2:8">
      <c r="B26" s="186" t="s">
        <v>7711</v>
      </c>
      <c r="C26" s="187" t="s">
        <v>9125</v>
      </c>
      <c r="D26" s="188" t="s">
        <v>1955</v>
      </c>
      <c r="E26" s="4" t="s">
        <v>2621</v>
      </c>
      <c r="F26" s="189"/>
      <c r="G26" s="190"/>
      <c r="H26" s="178"/>
    </row>
    <row r="27" spans="2:8">
      <c r="B27" s="186" t="s">
        <v>7713</v>
      </c>
      <c r="C27" s="187" t="s">
        <v>9126</v>
      </c>
      <c r="D27" s="188" t="s">
        <v>7715</v>
      </c>
      <c r="E27" s="4" t="s">
        <v>2537</v>
      </c>
      <c r="F27" s="189"/>
      <c r="G27" s="190"/>
      <c r="H27" s="178"/>
    </row>
    <row r="28" spans="2:8">
      <c r="B28" s="186" t="s">
        <v>1902</v>
      </c>
      <c r="C28" s="187" t="s">
        <v>9127</v>
      </c>
      <c r="D28" s="188" t="s">
        <v>1883</v>
      </c>
      <c r="E28" s="4" t="s">
        <v>2621</v>
      </c>
      <c r="F28" s="189"/>
      <c r="G28" s="190"/>
      <c r="H28" s="178"/>
    </row>
    <row r="29" spans="2:8">
      <c r="B29" s="186" t="s">
        <v>1904</v>
      </c>
      <c r="C29" s="187" t="s">
        <v>9128</v>
      </c>
      <c r="D29" s="188" t="s">
        <v>1883</v>
      </c>
      <c r="E29" s="4" t="s">
        <v>2621</v>
      </c>
      <c r="F29" s="189"/>
      <c r="G29" s="190"/>
      <c r="H29" s="178"/>
    </row>
    <row r="30" spans="2:8">
      <c r="B30" s="186" t="s">
        <v>1906</v>
      </c>
      <c r="C30" s="187" t="s">
        <v>9129</v>
      </c>
      <c r="D30" s="188" t="s">
        <v>1883</v>
      </c>
      <c r="E30" s="4" t="s">
        <v>1884</v>
      </c>
      <c r="F30" s="189"/>
      <c r="G30" s="190"/>
      <c r="H30" s="178"/>
    </row>
    <row r="31" spans="2:8" ht="60">
      <c r="B31" s="218" t="s">
        <v>9130</v>
      </c>
      <c r="C31" s="219" t="s">
        <v>1467</v>
      </c>
      <c r="D31" s="220" t="s">
        <v>1949</v>
      </c>
      <c r="E31" s="202" t="s">
        <v>1921</v>
      </c>
      <c r="F31" s="221"/>
      <c r="G31" s="206" t="s">
        <v>9131</v>
      </c>
      <c r="H31" s="178"/>
    </row>
    <row r="32" spans="2:8" ht="30">
      <c r="B32" s="218" t="s">
        <v>9132</v>
      </c>
      <c r="C32" s="219" t="s">
        <v>1468</v>
      </c>
      <c r="D32" s="220" t="s">
        <v>1841</v>
      </c>
      <c r="E32" s="202" t="s">
        <v>2621</v>
      </c>
      <c r="F32" s="221"/>
      <c r="G32" s="206" t="s">
        <v>7723</v>
      </c>
      <c r="H32" s="178"/>
    </row>
    <row r="33" spans="2:8" ht="30.75" thickBot="1">
      <c r="B33" s="218" t="s">
        <v>9133</v>
      </c>
      <c r="C33" s="219" t="s">
        <v>1469</v>
      </c>
      <c r="D33" s="220" t="s">
        <v>1883</v>
      </c>
      <c r="E33" s="202" t="s">
        <v>2621</v>
      </c>
      <c r="F33" s="221"/>
      <c r="G33" s="206" t="s">
        <v>7723</v>
      </c>
      <c r="H33" s="178"/>
    </row>
    <row r="34" spans="2:8" ht="20.100000000000001" customHeight="1" thickBot="1">
      <c r="B34" s="175" t="s">
        <v>7728</v>
      </c>
      <c r="C34" s="354"/>
      <c r="D34" s="355"/>
      <c r="E34" s="356"/>
      <c r="F34" s="356"/>
      <c r="G34" s="357"/>
      <c r="H34" s="178"/>
    </row>
    <row r="35" spans="2:8">
      <c r="B35" s="179" t="s">
        <v>9134</v>
      </c>
      <c r="C35" s="180" t="s">
        <v>9135</v>
      </c>
      <c r="D35" s="181" t="s">
        <v>1883</v>
      </c>
      <c r="E35" s="182" t="s">
        <v>2537</v>
      </c>
      <c r="F35" s="183"/>
      <c r="G35" s="185"/>
      <c r="H35" s="178"/>
    </row>
    <row r="36" spans="2:8">
      <c r="B36" s="186" t="s">
        <v>9136</v>
      </c>
      <c r="C36" s="187" t="s">
        <v>9137</v>
      </c>
      <c r="D36" s="188" t="s">
        <v>1955</v>
      </c>
      <c r="E36" s="4" t="s">
        <v>2537</v>
      </c>
      <c r="F36" s="189"/>
      <c r="G36" s="190"/>
      <c r="H36" s="178"/>
    </row>
    <row r="37" spans="2:8">
      <c r="B37" s="186" t="s">
        <v>9138</v>
      </c>
      <c r="C37" s="187" t="s">
        <v>9139</v>
      </c>
      <c r="D37" s="188" t="s">
        <v>1955</v>
      </c>
      <c r="E37" s="4" t="s">
        <v>2537</v>
      </c>
      <c r="F37" s="189"/>
      <c r="G37" s="190"/>
      <c r="H37" s="178"/>
    </row>
    <row r="38" spans="2:8">
      <c r="B38" s="186" t="s">
        <v>9140</v>
      </c>
      <c r="C38" s="187" t="s">
        <v>9141</v>
      </c>
      <c r="D38" s="188" t="s">
        <v>2299</v>
      </c>
      <c r="E38" s="4" t="s">
        <v>2537</v>
      </c>
      <c r="F38" s="189"/>
      <c r="G38" s="190"/>
      <c r="H38" s="178"/>
    </row>
    <row r="39" spans="2:8">
      <c r="B39" s="186" t="s">
        <v>9142</v>
      </c>
      <c r="C39" s="187" t="s">
        <v>9143</v>
      </c>
      <c r="D39" s="188" t="s">
        <v>2299</v>
      </c>
      <c r="E39" s="4" t="s">
        <v>2537</v>
      </c>
      <c r="F39" s="189"/>
      <c r="G39" s="190"/>
      <c r="H39" s="178"/>
    </row>
    <row r="40" spans="2:8">
      <c r="B40" s="186" t="s">
        <v>9144</v>
      </c>
      <c r="C40" s="187" t="s">
        <v>9145</v>
      </c>
      <c r="D40" s="188" t="s">
        <v>1955</v>
      </c>
      <c r="E40" s="4" t="s">
        <v>2537</v>
      </c>
      <c r="F40" s="189"/>
      <c r="G40" s="190"/>
      <c r="H40" s="178"/>
    </row>
    <row r="41" spans="2:8" ht="17.25" thickBot="1">
      <c r="B41" s="186" t="s">
        <v>7741</v>
      </c>
      <c r="C41" s="187" t="s">
        <v>9146</v>
      </c>
      <c r="D41" s="188" t="s">
        <v>7715</v>
      </c>
      <c r="E41" s="4" t="s">
        <v>2853</v>
      </c>
      <c r="F41" s="189"/>
      <c r="G41" s="190"/>
      <c r="H41" s="178"/>
    </row>
    <row r="42" spans="2:8" ht="20.100000000000001" customHeight="1" thickBot="1">
      <c r="B42" s="175" t="s">
        <v>5330</v>
      </c>
      <c r="C42" s="354"/>
      <c r="D42" s="355"/>
      <c r="E42" s="356"/>
      <c r="F42" s="356"/>
      <c r="G42" s="357"/>
      <c r="H42" s="178"/>
    </row>
    <row r="43" spans="2:8" ht="30" customHeight="1">
      <c r="B43" s="179" t="s">
        <v>9147</v>
      </c>
      <c r="C43" s="180" t="s">
        <v>9148</v>
      </c>
      <c r="D43" s="181" t="s">
        <v>1920</v>
      </c>
      <c r="E43" s="182" t="s">
        <v>2889</v>
      </c>
      <c r="F43" s="183"/>
      <c r="G43" s="246" t="s">
        <v>9149</v>
      </c>
      <c r="H43" s="178"/>
    </row>
    <row r="44" spans="2:8">
      <c r="B44" s="186" t="s">
        <v>9150</v>
      </c>
      <c r="C44" s="187" t="s">
        <v>9151</v>
      </c>
      <c r="D44" s="188" t="s">
        <v>1920</v>
      </c>
      <c r="E44" s="4" t="s">
        <v>2889</v>
      </c>
      <c r="F44" s="189"/>
      <c r="G44" s="207"/>
      <c r="H44" s="178"/>
    </row>
    <row r="45" spans="2:8">
      <c r="B45" s="186" t="s">
        <v>9152</v>
      </c>
      <c r="C45" s="187" t="s">
        <v>9153</v>
      </c>
      <c r="D45" s="188" t="s">
        <v>1920</v>
      </c>
      <c r="E45" s="4" t="s">
        <v>2889</v>
      </c>
      <c r="F45" s="189"/>
      <c r="G45" s="207"/>
      <c r="H45" s="178"/>
    </row>
    <row r="46" spans="2:8">
      <c r="B46" s="186" t="s">
        <v>9154</v>
      </c>
      <c r="C46" s="187" t="s">
        <v>9155</v>
      </c>
      <c r="D46" s="188" t="s">
        <v>1920</v>
      </c>
      <c r="E46" s="4" t="s">
        <v>2889</v>
      </c>
      <c r="F46" s="189"/>
      <c r="G46" s="207"/>
      <c r="H46" s="178"/>
    </row>
    <row r="47" spans="2:8">
      <c r="B47" s="186" t="s">
        <v>9156</v>
      </c>
      <c r="C47" s="187" t="s">
        <v>9157</v>
      </c>
      <c r="D47" s="188" t="s">
        <v>1920</v>
      </c>
      <c r="E47" s="4" t="s">
        <v>2889</v>
      </c>
      <c r="F47" s="189"/>
      <c r="G47" s="208"/>
      <c r="H47" s="178"/>
    </row>
    <row r="48" spans="2:8">
      <c r="B48" s="186" t="s">
        <v>9158</v>
      </c>
      <c r="C48" s="187" t="s">
        <v>9159</v>
      </c>
      <c r="D48" s="217" t="s">
        <v>1920</v>
      </c>
      <c r="E48" s="5" t="s">
        <v>2889</v>
      </c>
      <c r="F48" s="189"/>
      <c r="G48" s="206" t="s">
        <v>5344</v>
      </c>
      <c r="H48" s="178"/>
    </row>
    <row r="49" spans="2:8" ht="30">
      <c r="B49" s="186" t="s">
        <v>9160</v>
      </c>
      <c r="C49" s="187" t="s">
        <v>9161</v>
      </c>
      <c r="D49" s="188" t="s">
        <v>1920</v>
      </c>
      <c r="E49" s="4" t="s">
        <v>2889</v>
      </c>
      <c r="F49" s="189"/>
      <c r="G49" s="207" t="s">
        <v>2414</v>
      </c>
      <c r="H49" s="178"/>
    </row>
    <row r="50" spans="2:8">
      <c r="B50" s="186" t="s">
        <v>9162</v>
      </c>
      <c r="C50" s="187" t="s">
        <v>9163</v>
      </c>
      <c r="D50" s="188" t="s">
        <v>1920</v>
      </c>
      <c r="E50" s="4" t="s">
        <v>2889</v>
      </c>
      <c r="F50" s="189"/>
      <c r="G50" s="207"/>
      <c r="H50" s="178"/>
    </row>
    <row r="51" spans="2:8">
      <c r="B51" s="186" t="s">
        <v>9164</v>
      </c>
      <c r="C51" s="187" t="s">
        <v>9165</v>
      </c>
      <c r="D51" s="188" t="s">
        <v>1920</v>
      </c>
      <c r="E51" s="4" t="s">
        <v>2889</v>
      </c>
      <c r="F51" s="189"/>
      <c r="G51" s="207"/>
      <c r="H51" s="178"/>
    </row>
    <row r="52" spans="2:8" ht="17.25" thickBot="1">
      <c r="B52" s="186" t="s">
        <v>9166</v>
      </c>
      <c r="C52" s="187" t="s">
        <v>9167</v>
      </c>
      <c r="D52" s="188" t="s">
        <v>1920</v>
      </c>
      <c r="E52" s="4" t="s">
        <v>2889</v>
      </c>
      <c r="F52" s="189"/>
      <c r="G52" s="208"/>
      <c r="H52" s="178"/>
    </row>
    <row r="53" spans="2:8" ht="20.100000000000001" customHeight="1" thickBot="1">
      <c r="B53" s="175" t="s">
        <v>9168</v>
      </c>
      <c r="C53" s="354"/>
      <c r="D53" s="355"/>
      <c r="E53" s="356"/>
      <c r="F53" s="356"/>
      <c r="G53" s="357"/>
      <c r="H53" s="178"/>
    </row>
    <row r="54" spans="2:8">
      <c r="B54" s="179" t="s">
        <v>9169</v>
      </c>
      <c r="C54" s="180" t="s">
        <v>9170</v>
      </c>
      <c r="D54" s="181" t="s">
        <v>2036</v>
      </c>
      <c r="E54" s="182" t="s">
        <v>2536</v>
      </c>
      <c r="F54" s="183"/>
      <c r="G54" s="185" t="s">
        <v>9171</v>
      </c>
      <c r="H54" s="178"/>
    </row>
    <row r="55" spans="2:8" ht="75">
      <c r="B55" s="186" t="s">
        <v>7775</v>
      </c>
      <c r="C55" s="187" t="s">
        <v>9172</v>
      </c>
      <c r="D55" s="188" t="s">
        <v>1998</v>
      </c>
      <c r="E55" s="4" t="s">
        <v>7777</v>
      </c>
      <c r="F55" s="189"/>
      <c r="G55" s="190" t="s">
        <v>2691</v>
      </c>
      <c r="H55" s="178"/>
    </row>
    <row r="56" spans="2:8" ht="75">
      <c r="B56" s="186" t="s">
        <v>7778</v>
      </c>
      <c r="C56" s="187" t="s">
        <v>9173</v>
      </c>
      <c r="D56" s="188" t="s">
        <v>1948</v>
      </c>
      <c r="E56" s="4" t="s">
        <v>7780</v>
      </c>
      <c r="F56" s="189"/>
      <c r="G56" s="190" t="s">
        <v>9174</v>
      </c>
      <c r="H56" s="178"/>
    </row>
    <row r="57" spans="2:8" ht="45">
      <c r="B57" s="186" t="s">
        <v>9175</v>
      </c>
      <c r="C57" s="187" t="s">
        <v>9176</v>
      </c>
      <c r="D57" s="188" t="s">
        <v>2036</v>
      </c>
      <c r="E57" s="4" t="s">
        <v>1951</v>
      </c>
      <c r="F57" s="189"/>
      <c r="G57" s="190" t="s">
        <v>9177</v>
      </c>
      <c r="H57" s="178"/>
    </row>
    <row r="58" spans="2:8">
      <c r="B58" s="186" t="s">
        <v>9178</v>
      </c>
      <c r="C58" s="187" t="s">
        <v>9179</v>
      </c>
      <c r="D58" s="188" t="s">
        <v>2419</v>
      </c>
      <c r="E58" s="4" t="s">
        <v>2389</v>
      </c>
      <c r="F58" s="189"/>
      <c r="G58" s="190" t="s">
        <v>9180</v>
      </c>
      <c r="H58" s="178"/>
    </row>
    <row r="59" spans="2:8">
      <c r="B59" s="186" t="s">
        <v>9181</v>
      </c>
      <c r="C59" s="187" t="s">
        <v>9182</v>
      </c>
      <c r="D59" s="188" t="s">
        <v>9183</v>
      </c>
      <c r="E59" s="4" t="s">
        <v>2389</v>
      </c>
      <c r="F59" s="189"/>
      <c r="G59" s="190" t="s">
        <v>9180</v>
      </c>
      <c r="H59" s="178"/>
    </row>
    <row r="60" spans="2:8" ht="45">
      <c r="B60" s="186" t="s">
        <v>9184</v>
      </c>
      <c r="C60" s="187" t="s">
        <v>9185</v>
      </c>
      <c r="D60" s="188" t="s">
        <v>2766</v>
      </c>
      <c r="E60" s="4" t="s">
        <v>2389</v>
      </c>
      <c r="F60" s="189"/>
      <c r="G60" s="190" t="s">
        <v>9186</v>
      </c>
      <c r="H60" s="178"/>
    </row>
    <row r="61" spans="2:8" ht="60">
      <c r="B61" s="218" t="s">
        <v>9187</v>
      </c>
      <c r="C61" s="219" t="s">
        <v>1228</v>
      </c>
      <c r="D61" s="220" t="s">
        <v>1949</v>
      </c>
      <c r="E61" s="202" t="s">
        <v>2389</v>
      </c>
      <c r="F61" s="221"/>
      <c r="G61" s="206" t="s">
        <v>7822</v>
      </c>
      <c r="H61" s="178"/>
    </row>
    <row r="62" spans="2:8" ht="45">
      <c r="B62" s="218" t="s">
        <v>9188</v>
      </c>
      <c r="C62" s="219" t="s">
        <v>9189</v>
      </c>
      <c r="D62" s="220" t="s">
        <v>2698</v>
      </c>
      <c r="E62" s="202" t="s">
        <v>1871</v>
      </c>
      <c r="F62" s="221"/>
      <c r="G62" s="190" t="s">
        <v>9190</v>
      </c>
      <c r="H62" s="178"/>
    </row>
    <row r="63" spans="2:8" ht="30">
      <c r="B63" s="186" t="s">
        <v>9191</v>
      </c>
      <c r="C63" s="187" t="s">
        <v>9192</v>
      </c>
      <c r="D63" s="188" t="s">
        <v>2698</v>
      </c>
      <c r="E63" s="4" t="s">
        <v>2536</v>
      </c>
      <c r="F63" s="189"/>
      <c r="G63" s="190" t="s">
        <v>9193</v>
      </c>
      <c r="H63" s="178"/>
    </row>
    <row r="64" spans="2:8" ht="45">
      <c r="B64" s="186" t="s">
        <v>9194</v>
      </c>
      <c r="C64" s="187" t="s">
        <v>9195</v>
      </c>
      <c r="D64" s="188">
        <v>9</v>
      </c>
      <c r="E64" s="4" t="s">
        <v>2536</v>
      </c>
      <c r="F64" s="189"/>
      <c r="G64" s="190" t="s">
        <v>9196</v>
      </c>
      <c r="H64" s="178"/>
    </row>
    <row r="65" spans="2:8" ht="45">
      <c r="B65" s="186" t="s">
        <v>9197</v>
      </c>
      <c r="C65" s="187" t="s">
        <v>9198</v>
      </c>
      <c r="D65" s="188" t="s">
        <v>1845</v>
      </c>
      <c r="E65" s="4" t="s">
        <v>2536</v>
      </c>
      <c r="F65" s="189"/>
      <c r="G65" s="190" t="s">
        <v>9199</v>
      </c>
      <c r="H65" s="178"/>
    </row>
    <row r="66" spans="2:8" ht="45">
      <c r="B66" s="186" t="s">
        <v>9200</v>
      </c>
      <c r="C66" s="187" t="s">
        <v>1789</v>
      </c>
      <c r="D66" s="188" t="s">
        <v>1845</v>
      </c>
      <c r="E66" s="4" t="s">
        <v>1951</v>
      </c>
      <c r="F66" s="189"/>
      <c r="G66" s="190" t="s">
        <v>9201</v>
      </c>
      <c r="H66" s="178"/>
    </row>
    <row r="67" spans="2:8" ht="60">
      <c r="B67" s="186" t="s">
        <v>9202</v>
      </c>
      <c r="C67" s="187" t="s">
        <v>1458</v>
      </c>
      <c r="D67" s="188" t="s">
        <v>1953</v>
      </c>
      <c r="E67" s="4" t="s">
        <v>1951</v>
      </c>
      <c r="F67" s="189"/>
      <c r="G67" s="190" t="s">
        <v>9203</v>
      </c>
      <c r="H67" s="178"/>
    </row>
    <row r="68" spans="2:8">
      <c r="B68" s="186" t="s">
        <v>9204</v>
      </c>
      <c r="C68" s="187" t="s">
        <v>1227</v>
      </c>
      <c r="D68" s="188" t="s">
        <v>2268</v>
      </c>
      <c r="E68" s="4" t="s">
        <v>2536</v>
      </c>
      <c r="F68" s="189"/>
      <c r="G68" s="206" t="s">
        <v>9207</v>
      </c>
      <c r="H68" s="178"/>
    </row>
    <row r="69" spans="2:8">
      <c r="B69" s="186" t="s">
        <v>9205</v>
      </c>
      <c r="C69" s="187" t="s">
        <v>9206</v>
      </c>
      <c r="D69" s="188" t="s">
        <v>1852</v>
      </c>
      <c r="E69" s="4" t="s">
        <v>2389</v>
      </c>
      <c r="F69" s="189"/>
      <c r="G69" s="208"/>
      <c r="H69" s="178"/>
    </row>
    <row r="70" spans="2:8">
      <c r="B70" s="186" t="s">
        <v>1195</v>
      </c>
      <c r="C70" s="187" t="s">
        <v>1196</v>
      </c>
      <c r="D70" s="188" t="s">
        <v>2268</v>
      </c>
      <c r="E70" s="4" t="s">
        <v>2536</v>
      </c>
      <c r="F70" s="189"/>
      <c r="G70" s="190"/>
      <c r="H70" s="178"/>
    </row>
    <row r="71" spans="2:8">
      <c r="B71" s="186" t="s">
        <v>1197</v>
      </c>
      <c r="C71" s="187" t="s">
        <v>1198</v>
      </c>
      <c r="D71" s="188" t="s">
        <v>1852</v>
      </c>
      <c r="E71" s="4" t="s">
        <v>2389</v>
      </c>
      <c r="F71" s="189"/>
      <c r="G71" s="190"/>
      <c r="H71" s="178"/>
    </row>
    <row r="72" spans="2:8">
      <c r="B72" s="186" t="s">
        <v>741</v>
      </c>
      <c r="C72" s="187" t="s">
        <v>1199</v>
      </c>
      <c r="D72" s="188" t="s">
        <v>2268</v>
      </c>
      <c r="E72" s="4" t="s">
        <v>2536</v>
      </c>
      <c r="F72" s="189"/>
      <c r="G72" s="190"/>
      <c r="H72" s="178"/>
    </row>
    <row r="73" spans="2:8">
      <c r="B73" s="186" t="s">
        <v>742</v>
      </c>
      <c r="C73" s="187" t="s">
        <v>1200</v>
      </c>
      <c r="D73" s="188" t="s">
        <v>1852</v>
      </c>
      <c r="E73" s="4" t="s">
        <v>2389</v>
      </c>
      <c r="F73" s="189"/>
      <c r="G73" s="190"/>
      <c r="H73" s="178"/>
    </row>
    <row r="74" spans="2:8" ht="30">
      <c r="B74" s="218" t="s">
        <v>1152</v>
      </c>
      <c r="C74" s="219" t="s">
        <v>9208</v>
      </c>
      <c r="D74" s="220" t="s">
        <v>1845</v>
      </c>
      <c r="E74" s="202" t="s">
        <v>1871</v>
      </c>
      <c r="F74" s="221"/>
      <c r="G74" s="206" t="s">
        <v>9209</v>
      </c>
      <c r="H74" s="178"/>
    </row>
    <row r="75" spans="2:8">
      <c r="B75" s="186" t="s">
        <v>9210</v>
      </c>
      <c r="C75" s="187" t="s">
        <v>1462</v>
      </c>
      <c r="D75" s="188" t="s">
        <v>1845</v>
      </c>
      <c r="E75" s="4" t="s">
        <v>2536</v>
      </c>
      <c r="F75" s="189"/>
      <c r="G75" s="190" t="s">
        <v>9211</v>
      </c>
      <c r="H75" s="178"/>
    </row>
    <row r="76" spans="2:8" ht="45">
      <c r="B76" s="186" t="s">
        <v>9212</v>
      </c>
      <c r="C76" s="187" t="s">
        <v>9213</v>
      </c>
      <c r="D76" s="188" t="s">
        <v>2419</v>
      </c>
      <c r="E76" s="4" t="s">
        <v>2389</v>
      </c>
      <c r="F76" s="189"/>
      <c r="G76" s="190" t="s">
        <v>9214</v>
      </c>
      <c r="H76" s="178"/>
    </row>
    <row r="77" spans="2:8" ht="45">
      <c r="B77" s="186" t="s">
        <v>9215</v>
      </c>
      <c r="C77" s="187" t="s">
        <v>1463</v>
      </c>
      <c r="D77" s="188" t="s">
        <v>1845</v>
      </c>
      <c r="E77" s="4" t="s">
        <v>1951</v>
      </c>
      <c r="F77" s="189"/>
      <c r="G77" s="190" t="s">
        <v>9216</v>
      </c>
      <c r="H77" s="178"/>
    </row>
    <row r="78" spans="2:8" ht="60">
      <c r="B78" s="186" t="s">
        <v>9217</v>
      </c>
      <c r="C78" s="187" t="s">
        <v>9218</v>
      </c>
      <c r="D78" s="188" t="s">
        <v>2766</v>
      </c>
      <c r="E78" s="4" t="s">
        <v>2389</v>
      </c>
      <c r="F78" s="189"/>
      <c r="G78" s="190" t="s">
        <v>9219</v>
      </c>
      <c r="H78" s="178"/>
    </row>
    <row r="79" spans="2:8" ht="75">
      <c r="B79" s="218" t="s">
        <v>9220</v>
      </c>
      <c r="C79" s="219" t="s">
        <v>9221</v>
      </c>
      <c r="D79" s="220" t="s">
        <v>1845</v>
      </c>
      <c r="E79" s="202" t="s">
        <v>1951</v>
      </c>
      <c r="F79" s="221"/>
      <c r="G79" s="206" t="s">
        <v>9222</v>
      </c>
      <c r="H79" s="178"/>
    </row>
    <row r="80" spans="2:8" ht="75">
      <c r="B80" s="218" t="s">
        <v>9223</v>
      </c>
      <c r="C80" s="219" t="s">
        <v>9224</v>
      </c>
      <c r="D80" s="220" t="s">
        <v>1949</v>
      </c>
      <c r="E80" s="202" t="s">
        <v>2389</v>
      </c>
      <c r="F80" s="221"/>
      <c r="G80" s="206" t="s">
        <v>9225</v>
      </c>
      <c r="H80" s="178"/>
    </row>
    <row r="81" spans="2:8" ht="60">
      <c r="B81" s="186" t="s">
        <v>1004</v>
      </c>
      <c r="C81" s="187" t="s">
        <v>9226</v>
      </c>
      <c r="D81" s="188" t="s">
        <v>1920</v>
      </c>
      <c r="E81" s="4" t="s">
        <v>1921</v>
      </c>
      <c r="F81" s="189"/>
      <c r="G81" s="206" t="s">
        <v>10293</v>
      </c>
      <c r="H81" s="178"/>
    </row>
    <row r="82" spans="2:8" ht="60">
      <c r="B82" s="186" t="s">
        <v>1005</v>
      </c>
      <c r="C82" s="187" t="s">
        <v>1201</v>
      </c>
      <c r="D82" s="188" t="s">
        <v>1920</v>
      </c>
      <c r="E82" s="4" t="s">
        <v>1921</v>
      </c>
      <c r="F82" s="189"/>
      <c r="G82" s="190" t="s">
        <v>9227</v>
      </c>
      <c r="H82" s="178"/>
    </row>
    <row r="83" spans="2:8" ht="60">
      <c r="B83" s="186" t="s">
        <v>1006</v>
      </c>
      <c r="C83" s="187" t="s">
        <v>1202</v>
      </c>
      <c r="D83" s="188" t="s">
        <v>1920</v>
      </c>
      <c r="E83" s="4" t="s">
        <v>1921</v>
      </c>
      <c r="F83" s="189"/>
      <c r="G83" s="190" t="s">
        <v>9228</v>
      </c>
      <c r="H83" s="178"/>
    </row>
    <row r="84" spans="2:8" ht="45">
      <c r="B84" s="186" t="s">
        <v>1007</v>
      </c>
      <c r="C84" s="187" t="s">
        <v>1203</v>
      </c>
      <c r="D84" s="188" t="s">
        <v>1920</v>
      </c>
      <c r="E84" s="4" t="s">
        <v>1921</v>
      </c>
      <c r="F84" s="189"/>
      <c r="G84" s="190" t="s">
        <v>9229</v>
      </c>
      <c r="H84" s="178"/>
    </row>
    <row r="85" spans="2:8" ht="45">
      <c r="B85" s="186" t="s">
        <v>1008</v>
      </c>
      <c r="C85" s="187" t="s">
        <v>1204</v>
      </c>
      <c r="D85" s="188" t="s">
        <v>1920</v>
      </c>
      <c r="E85" s="4" t="s">
        <v>1921</v>
      </c>
      <c r="F85" s="189"/>
      <c r="G85" s="190" t="s">
        <v>9230</v>
      </c>
      <c r="H85" s="178"/>
    </row>
    <row r="86" spans="2:8" ht="45">
      <c r="B86" s="186" t="s">
        <v>1009</v>
      </c>
      <c r="C86" s="187" t="s">
        <v>1205</v>
      </c>
      <c r="D86" s="188" t="s">
        <v>1920</v>
      </c>
      <c r="E86" s="4" t="s">
        <v>1921</v>
      </c>
      <c r="F86" s="189"/>
      <c r="G86" s="190" t="s">
        <v>9231</v>
      </c>
      <c r="H86" s="178"/>
    </row>
    <row r="87" spans="2:8" ht="45">
      <c r="B87" s="186" t="s">
        <v>717</v>
      </c>
      <c r="C87" s="187" t="s">
        <v>1508</v>
      </c>
      <c r="D87" s="188" t="s">
        <v>1845</v>
      </c>
      <c r="E87" s="4" t="s">
        <v>1951</v>
      </c>
      <c r="F87" s="189"/>
      <c r="G87" s="190" t="s">
        <v>9232</v>
      </c>
      <c r="H87" s="178"/>
    </row>
    <row r="88" spans="2:8" ht="60.75" thickBot="1">
      <c r="B88" s="191" t="s">
        <v>718</v>
      </c>
      <c r="C88" s="192" t="s">
        <v>1509</v>
      </c>
      <c r="D88" s="193" t="s">
        <v>1948</v>
      </c>
      <c r="E88" s="194" t="s">
        <v>1921</v>
      </c>
      <c r="F88" s="195"/>
      <c r="G88" s="196" t="s">
        <v>9233</v>
      </c>
      <c r="H88" s="178"/>
    </row>
    <row r="89" spans="2:8">
      <c r="B89" s="210" t="s">
        <v>4976</v>
      </c>
      <c r="C89" s="418"/>
      <c r="D89" s="377"/>
      <c r="E89" s="378"/>
      <c r="F89" s="378"/>
      <c r="G89" s="379"/>
      <c r="H89" s="178"/>
    </row>
    <row r="90" spans="2:8" ht="17.25" thickBot="1">
      <c r="B90" s="213" t="s">
        <v>9234</v>
      </c>
      <c r="C90" s="419"/>
      <c r="D90" s="382"/>
      <c r="E90" s="383"/>
      <c r="F90" s="383"/>
      <c r="G90" s="384"/>
      <c r="H90" s="178"/>
    </row>
    <row r="91" spans="2:8">
      <c r="B91" s="186" t="s">
        <v>9235</v>
      </c>
      <c r="C91" s="187" t="s">
        <v>9236</v>
      </c>
      <c r="D91" s="188" t="s">
        <v>1845</v>
      </c>
      <c r="E91" s="4" t="s">
        <v>2536</v>
      </c>
      <c r="F91" s="189"/>
      <c r="G91" s="190" t="s">
        <v>7834</v>
      </c>
      <c r="H91" s="178"/>
    </row>
    <row r="92" spans="2:8" ht="30">
      <c r="B92" s="186" t="s">
        <v>9237</v>
      </c>
      <c r="C92" s="187" t="s">
        <v>9238</v>
      </c>
      <c r="D92" s="188" t="s">
        <v>1845</v>
      </c>
      <c r="E92" s="4" t="s">
        <v>2536</v>
      </c>
      <c r="F92" s="189"/>
      <c r="G92" s="190" t="s">
        <v>10294</v>
      </c>
      <c r="H92" s="178"/>
    </row>
    <row r="93" spans="2:8">
      <c r="B93" s="186" t="s">
        <v>9239</v>
      </c>
      <c r="C93" s="187" t="s">
        <v>9240</v>
      </c>
      <c r="D93" s="188" t="s">
        <v>1845</v>
      </c>
      <c r="E93" s="4" t="s">
        <v>2536</v>
      </c>
      <c r="F93" s="189"/>
      <c r="G93" s="190" t="s">
        <v>1978</v>
      </c>
      <c r="H93" s="178"/>
    </row>
    <row r="94" spans="2:8">
      <c r="B94" s="186" t="s">
        <v>9241</v>
      </c>
      <c r="C94" s="187" t="s">
        <v>1477</v>
      </c>
      <c r="D94" s="188" t="s">
        <v>1845</v>
      </c>
      <c r="E94" s="4" t="s">
        <v>2536</v>
      </c>
      <c r="F94" s="189"/>
      <c r="G94" s="190" t="s">
        <v>9242</v>
      </c>
      <c r="H94" s="178"/>
    </row>
    <row r="95" spans="2:8">
      <c r="B95" s="186" t="s">
        <v>9243</v>
      </c>
      <c r="C95" s="187" t="s">
        <v>9244</v>
      </c>
      <c r="D95" s="188" t="s">
        <v>1845</v>
      </c>
      <c r="E95" s="4" t="s">
        <v>2536</v>
      </c>
      <c r="F95" s="189"/>
      <c r="G95" s="190" t="s">
        <v>9245</v>
      </c>
      <c r="H95" s="178"/>
    </row>
    <row r="96" spans="2:8" ht="17.25" thickBot="1">
      <c r="B96" s="186" t="s">
        <v>5009</v>
      </c>
      <c r="C96" s="187" t="s">
        <v>1478</v>
      </c>
      <c r="D96" s="188" t="s">
        <v>1845</v>
      </c>
      <c r="E96" s="4" t="s">
        <v>2536</v>
      </c>
      <c r="F96" s="189"/>
      <c r="G96" s="190" t="s">
        <v>9246</v>
      </c>
      <c r="H96" s="178"/>
    </row>
    <row r="97" spans="2:8">
      <c r="B97" s="210" t="s">
        <v>9247</v>
      </c>
      <c r="C97" s="418"/>
      <c r="D97" s="377"/>
      <c r="E97" s="378"/>
      <c r="F97" s="378"/>
      <c r="G97" s="379"/>
      <c r="H97" s="178"/>
    </row>
    <row r="98" spans="2:8" ht="17.25" thickBot="1">
      <c r="B98" s="213" t="s">
        <v>9234</v>
      </c>
      <c r="C98" s="419"/>
      <c r="D98" s="382"/>
      <c r="E98" s="383"/>
      <c r="F98" s="383"/>
      <c r="G98" s="384"/>
      <c r="H98" s="178"/>
    </row>
    <row r="99" spans="2:8" ht="30.75" thickBot="1">
      <c r="B99" s="179" t="s">
        <v>9248</v>
      </c>
      <c r="C99" s="180" t="s">
        <v>9249</v>
      </c>
      <c r="D99" s="181" t="s">
        <v>1949</v>
      </c>
      <c r="E99" s="182" t="s">
        <v>2389</v>
      </c>
      <c r="F99" s="183"/>
      <c r="G99" s="185" t="s">
        <v>9250</v>
      </c>
      <c r="H99" s="178"/>
    </row>
    <row r="100" spans="2:8" ht="20.100000000000001" customHeight="1" thickBot="1">
      <c r="B100" s="297" t="s">
        <v>9251</v>
      </c>
      <c r="C100" s="385"/>
      <c r="D100" s="386"/>
      <c r="E100" s="387"/>
      <c r="F100" s="387"/>
      <c r="G100" s="388"/>
      <c r="H100" s="178"/>
    </row>
    <row r="101" spans="2:8" ht="75">
      <c r="B101" s="179" t="s">
        <v>7873</v>
      </c>
      <c r="C101" s="180" t="s">
        <v>9252</v>
      </c>
      <c r="D101" s="359" t="s">
        <v>1998</v>
      </c>
      <c r="E101" s="184" t="s">
        <v>7875</v>
      </c>
      <c r="F101" s="183"/>
      <c r="G101" s="185" t="s">
        <v>2691</v>
      </c>
      <c r="H101" s="178"/>
    </row>
    <row r="102" spans="2:8" ht="30">
      <c r="B102" s="420" t="s">
        <v>788</v>
      </c>
      <c r="C102" s="362" t="s">
        <v>9253</v>
      </c>
      <c r="D102" s="421" t="s">
        <v>1845</v>
      </c>
      <c r="E102" s="7" t="s">
        <v>2536</v>
      </c>
      <c r="F102" s="405"/>
      <c r="G102" s="207" t="s">
        <v>9254</v>
      </c>
      <c r="H102" s="178"/>
    </row>
    <row r="103" spans="2:8">
      <c r="B103" s="186" t="s">
        <v>9255</v>
      </c>
      <c r="C103" s="187" t="s">
        <v>9256</v>
      </c>
      <c r="D103" s="188" t="s">
        <v>2698</v>
      </c>
      <c r="E103" s="4" t="s">
        <v>2889</v>
      </c>
      <c r="F103" s="189"/>
      <c r="G103" s="190" t="s">
        <v>9257</v>
      </c>
      <c r="H103" s="178"/>
    </row>
    <row r="104" spans="2:8" ht="30">
      <c r="B104" s="186" t="s">
        <v>9258</v>
      </c>
      <c r="C104" s="187" t="s">
        <v>9259</v>
      </c>
      <c r="D104" s="188" t="s">
        <v>1845</v>
      </c>
      <c r="E104" s="4" t="s">
        <v>2536</v>
      </c>
      <c r="F104" s="189"/>
      <c r="G104" s="190" t="s">
        <v>9260</v>
      </c>
      <c r="H104" s="178"/>
    </row>
    <row r="105" spans="2:8" ht="30">
      <c r="B105" s="186" t="s">
        <v>9261</v>
      </c>
      <c r="C105" s="187" t="s">
        <v>9262</v>
      </c>
      <c r="D105" s="188" t="s">
        <v>1845</v>
      </c>
      <c r="E105" s="4" t="s">
        <v>2536</v>
      </c>
      <c r="F105" s="189"/>
      <c r="G105" s="190" t="s">
        <v>9263</v>
      </c>
      <c r="H105" s="178"/>
    </row>
    <row r="106" spans="2:8" ht="45">
      <c r="B106" s="218" t="s">
        <v>9264</v>
      </c>
      <c r="C106" s="219" t="s">
        <v>9265</v>
      </c>
      <c r="D106" s="220" t="s">
        <v>2698</v>
      </c>
      <c r="E106" s="202" t="s">
        <v>2889</v>
      </c>
      <c r="F106" s="221"/>
      <c r="G106" s="206" t="s">
        <v>9266</v>
      </c>
      <c r="H106" s="178"/>
    </row>
    <row r="107" spans="2:8" ht="60">
      <c r="B107" s="218" t="s">
        <v>9267</v>
      </c>
      <c r="C107" s="219" t="s">
        <v>9268</v>
      </c>
      <c r="D107" s="220" t="s">
        <v>1845</v>
      </c>
      <c r="E107" s="202" t="s">
        <v>2536</v>
      </c>
      <c r="F107" s="221"/>
      <c r="G107" s="206" t="s">
        <v>9269</v>
      </c>
      <c r="H107" s="178"/>
    </row>
    <row r="108" spans="2:8" ht="60.75" thickBot="1">
      <c r="B108" s="218" t="s">
        <v>1153</v>
      </c>
      <c r="C108" s="219" t="s">
        <v>9270</v>
      </c>
      <c r="D108" s="220" t="s">
        <v>1845</v>
      </c>
      <c r="E108" s="202" t="s">
        <v>2536</v>
      </c>
      <c r="F108" s="221"/>
      <c r="G108" s="206" t="s">
        <v>9269</v>
      </c>
      <c r="H108" s="178"/>
    </row>
    <row r="109" spans="2:8" ht="20.100000000000001" customHeight="1" thickBot="1">
      <c r="B109" s="297" t="s">
        <v>9271</v>
      </c>
      <c r="C109" s="385"/>
      <c r="D109" s="386"/>
      <c r="E109" s="387"/>
      <c r="F109" s="387"/>
      <c r="G109" s="388"/>
      <c r="H109" s="178"/>
    </row>
    <row r="110" spans="2:8" ht="20.100000000000001" customHeight="1" thickBot="1">
      <c r="B110" s="297" t="s">
        <v>5388</v>
      </c>
      <c r="C110" s="385"/>
      <c r="D110" s="386"/>
      <c r="E110" s="387"/>
      <c r="F110" s="387"/>
      <c r="G110" s="388"/>
      <c r="H110" s="178"/>
    </row>
    <row r="111" spans="2:8">
      <c r="B111" s="179" t="s">
        <v>9272</v>
      </c>
      <c r="C111" s="180" t="s">
        <v>9273</v>
      </c>
      <c r="D111" s="181" t="s">
        <v>1845</v>
      </c>
      <c r="E111" s="182" t="s">
        <v>2536</v>
      </c>
      <c r="F111" s="183"/>
      <c r="G111" s="185" t="s">
        <v>9274</v>
      </c>
      <c r="H111" s="178"/>
    </row>
    <row r="112" spans="2:8" ht="30">
      <c r="B112" s="186" t="s">
        <v>5392</v>
      </c>
      <c r="C112" s="187" t="s">
        <v>9275</v>
      </c>
      <c r="D112" s="188" t="s">
        <v>3816</v>
      </c>
      <c r="E112" s="4" t="s">
        <v>2536</v>
      </c>
      <c r="F112" s="189"/>
      <c r="G112" s="190" t="s">
        <v>9276</v>
      </c>
      <c r="H112" s="178"/>
    </row>
    <row r="113" spans="2:8" ht="30">
      <c r="B113" s="186" t="s">
        <v>5396</v>
      </c>
      <c r="C113" s="187" t="s">
        <v>9277</v>
      </c>
      <c r="D113" s="188" t="s">
        <v>1845</v>
      </c>
      <c r="E113" s="4" t="s">
        <v>2536</v>
      </c>
      <c r="F113" s="189"/>
      <c r="G113" s="190" t="s">
        <v>7900</v>
      </c>
      <c r="H113" s="178"/>
    </row>
    <row r="114" spans="2:8" ht="33">
      <c r="B114" s="186" t="s">
        <v>5399</v>
      </c>
      <c r="C114" s="187" t="s">
        <v>9278</v>
      </c>
      <c r="D114" s="188" t="s">
        <v>1920</v>
      </c>
      <c r="E114" s="4" t="s">
        <v>2889</v>
      </c>
      <c r="F114" s="189"/>
      <c r="G114" s="190" t="s">
        <v>5401</v>
      </c>
      <c r="H114" s="178"/>
    </row>
    <row r="115" spans="2:8">
      <c r="B115" s="186" t="s">
        <v>9279</v>
      </c>
      <c r="C115" s="187" t="s">
        <v>9280</v>
      </c>
      <c r="D115" s="188" t="s">
        <v>1845</v>
      </c>
      <c r="E115" s="4" t="s">
        <v>2536</v>
      </c>
      <c r="F115" s="189"/>
      <c r="G115" s="190" t="s">
        <v>7905</v>
      </c>
      <c r="H115" s="178"/>
    </row>
    <row r="116" spans="2:8" ht="33">
      <c r="B116" s="186" t="s">
        <v>5405</v>
      </c>
      <c r="C116" s="187" t="s">
        <v>9281</v>
      </c>
      <c r="D116" s="188">
        <v>3</v>
      </c>
      <c r="E116" s="4" t="s">
        <v>2536</v>
      </c>
      <c r="F116" s="189"/>
      <c r="G116" s="190" t="s">
        <v>9282</v>
      </c>
      <c r="H116" s="178"/>
    </row>
    <row r="117" spans="2:8" ht="33">
      <c r="B117" s="186" t="s">
        <v>9283</v>
      </c>
      <c r="C117" s="187" t="s">
        <v>9284</v>
      </c>
      <c r="D117" s="188" t="s">
        <v>1845</v>
      </c>
      <c r="E117" s="4" t="s">
        <v>2536</v>
      </c>
      <c r="F117" s="189"/>
      <c r="G117" s="190" t="s">
        <v>7911</v>
      </c>
      <c r="H117" s="178"/>
    </row>
    <row r="118" spans="2:8" ht="60">
      <c r="B118" s="186" t="s">
        <v>9285</v>
      </c>
      <c r="C118" s="187" t="s">
        <v>9286</v>
      </c>
      <c r="D118" s="188" t="s">
        <v>2698</v>
      </c>
      <c r="E118" s="4" t="s">
        <v>2536</v>
      </c>
      <c r="F118" s="189"/>
      <c r="G118" s="190" t="s">
        <v>5413</v>
      </c>
      <c r="H118" s="178"/>
    </row>
    <row r="119" spans="2:8" ht="60">
      <c r="B119" s="186" t="s">
        <v>9287</v>
      </c>
      <c r="C119" s="187" t="s">
        <v>9288</v>
      </c>
      <c r="D119" s="188">
        <v>3</v>
      </c>
      <c r="E119" s="4" t="s">
        <v>2536</v>
      </c>
      <c r="F119" s="189"/>
      <c r="G119" s="190" t="s">
        <v>5416</v>
      </c>
      <c r="H119" s="178"/>
    </row>
    <row r="120" spans="2:8" ht="33">
      <c r="B120" s="186" t="s">
        <v>5417</v>
      </c>
      <c r="C120" s="187" t="s">
        <v>9289</v>
      </c>
      <c r="D120" s="188">
        <v>1</v>
      </c>
      <c r="E120" s="4" t="s">
        <v>2536</v>
      </c>
      <c r="F120" s="189"/>
      <c r="G120" s="190" t="s">
        <v>9290</v>
      </c>
      <c r="H120" s="178"/>
    </row>
    <row r="121" spans="2:8" ht="120">
      <c r="B121" s="186" t="s">
        <v>9291</v>
      </c>
      <c r="C121" s="187" t="s">
        <v>9292</v>
      </c>
      <c r="D121" s="188" t="s">
        <v>5421</v>
      </c>
      <c r="E121" s="4" t="s">
        <v>2536</v>
      </c>
      <c r="F121" s="189"/>
      <c r="G121" s="190" t="s">
        <v>9293</v>
      </c>
      <c r="H121" s="178"/>
    </row>
    <row r="122" spans="2:8" ht="33">
      <c r="B122" s="186" t="s">
        <v>5423</v>
      </c>
      <c r="C122" s="187" t="s">
        <v>9294</v>
      </c>
      <c r="D122" s="188" t="s">
        <v>1920</v>
      </c>
      <c r="E122" s="4" t="s">
        <v>2889</v>
      </c>
      <c r="F122" s="189"/>
      <c r="G122" s="206" t="s">
        <v>9295</v>
      </c>
      <c r="H122" s="178"/>
    </row>
    <row r="123" spans="2:8">
      <c r="B123" s="186" t="s">
        <v>9296</v>
      </c>
      <c r="C123" s="187" t="s">
        <v>9297</v>
      </c>
      <c r="D123" s="188" t="s">
        <v>1845</v>
      </c>
      <c r="E123" s="4" t="s">
        <v>2536</v>
      </c>
      <c r="F123" s="189"/>
      <c r="G123" s="258"/>
      <c r="H123" s="178"/>
    </row>
    <row r="124" spans="2:8" ht="33">
      <c r="B124" s="186" t="s">
        <v>5428</v>
      </c>
      <c r="C124" s="187" t="s">
        <v>9298</v>
      </c>
      <c r="D124" s="188">
        <v>3</v>
      </c>
      <c r="E124" s="4" t="s">
        <v>2536</v>
      </c>
      <c r="F124" s="189"/>
      <c r="G124" s="258"/>
      <c r="H124" s="178"/>
    </row>
    <row r="125" spans="2:8" ht="33">
      <c r="B125" s="186" t="s">
        <v>9299</v>
      </c>
      <c r="C125" s="187" t="s">
        <v>9300</v>
      </c>
      <c r="D125" s="188" t="s">
        <v>1845</v>
      </c>
      <c r="E125" s="4" t="s">
        <v>2536</v>
      </c>
      <c r="F125" s="189"/>
      <c r="G125" s="258"/>
      <c r="H125" s="178"/>
    </row>
    <row r="126" spans="2:8" ht="33">
      <c r="B126" s="186" t="s">
        <v>9301</v>
      </c>
      <c r="C126" s="187" t="s">
        <v>9302</v>
      </c>
      <c r="D126" s="188" t="s">
        <v>2698</v>
      </c>
      <c r="E126" s="4" t="s">
        <v>2536</v>
      </c>
      <c r="F126" s="189"/>
      <c r="G126" s="258"/>
      <c r="H126" s="178"/>
    </row>
    <row r="127" spans="2:8" ht="33">
      <c r="B127" s="186" t="s">
        <v>9303</v>
      </c>
      <c r="C127" s="187" t="s">
        <v>9304</v>
      </c>
      <c r="D127" s="188">
        <v>3</v>
      </c>
      <c r="E127" s="4" t="s">
        <v>2536</v>
      </c>
      <c r="F127" s="189"/>
      <c r="G127" s="258"/>
      <c r="H127" s="178"/>
    </row>
    <row r="128" spans="2:8" ht="33">
      <c r="B128" s="186" t="s">
        <v>5436</v>
      </c>
      <c r="C128" s="187" t="s">
        <v>9305</v>
      </c>
      <c r="D128" s="188">
        <v>1</v>
      </c>
      <c r="E128" s="4" t="s">
        <v>2536</v>
      </c>
      <c r="F128" s="189"/>
      <c r="G128" s="258"/>
      <c r="H128" s="178"/>
    </row>
    <row r="129" spans="2:8">
      <c r="B129" s="186" t="s">
        <v>9306</v>
      </c>
      <c r="C129" s="187" t="s">
        <v>9307</v>
      </c>
      <c r="D129" s="188" t="s">
        <v>5421</v>
      </c>
      <c r="E129" s="4" t="s">
        <v>2536</v>
      </c>
      <c r="F129" s="189"/>
      <c r="G129" s="422"/>
      <c r="H129" s="178"/>
    </row>
    <row r="130" spans="2:8" ht="33">
      <c r="B130" s="186" t="s">
        <v>5440</v>
      </c>
      <c r="C130" s="187" t="s">
        <v>9308</v>
      </c>
      <c r="D130" s="188" t="s">
        <v>1920</v>
      </c>
      <c r="E130" s="4" t="s">
        <v>2889</v>
      </c>
      <c r="F130" s="189"/>
      <c r="G130" s="206" t="s">
        <v>9309</v>
      </c>
      <c r="H130" s="178"/>
    </row>
    <row r="131" spans="2:8">
      <c r="B131" s="186" t="s">
        <v>9310</v>
      </c>
      <c r="C131" s="187" t="s">
        <v>9311</v>
      </c>
      <c r="D131" s="188" t="s">
        <v>1845</v>
      </c>
      <c r="E131" s="4" t="s">
        <v>2536</v>
      </c>
      <c r="F131" s="189"/>
      <c r="G131" s="258"/>
      <c r="H131" s="178"/>
    </row>
    <row r="132" spans="2:8" ht="33">
      <c r="B132" s="186" t="s">
        <v>5445</v>
      </c>
      <c r="C132" s="187" t="s">
        <v>9312</v>
      </c>
      <c r="D132" s="188">
        <v>3</v>
      </c>
      <c r="E132" s="4" t="s">
        <v>2536</v>
      </c>
      <c r="F132" s="189"/>
      <c r="G132" s="258"/>
      <c r="H132" s="178"/>
    </row>
    <row r="133" spans="2:8" ht="33">
      <c r="B133" s="186" t="s">
        <v>9313</v>
      </c>
      <c r="C133" s="187" t="s">
        <v>9314</v>
      </c>
      <c r="D133" s="188" t="s">
        <v>1845</v>
      </c>
      <c r="E133" s="4" t="s">
        <v>2536</v>
      </c>
      <c r="F133" s="189"/>
      <c r="G133" s="258"/>
      <c r="H133" s="178"/>
    </row>
    <row r="134" spans="2:8" ht="33">
      <c r="B134" s="186" t="s">
        <v>9315</v>
      </c>
      <c r="C134" s="187" t="s">
        <v>9316</v>
      </c>
      <c r="D134" s="188" t="s">
        <v>2698</v>
      </c>
      <c r="E134" s="4" t="s">
        <v>2536</v>
      </c>
      <c r="F134" s="189"/>
      <c r="G134" s="258"/>
      <c r="H134" s="178"/>
    </row>
    <row r="135" spans="2:8" ht="33">
      <c r="B135" s="186" t="s">
        <v>9317</v>
      </c>
      <c r="C135" s="187" t="s">
        <v>9318</v>
      </c>
      <c r="D135" s="188">
        <v>3</v>
      </c>
      <c r="E135" s="4" t="s">
        <v>2536</v>
      </c>
      <c r="F135" s="189"/>
      <c r="G135" s="258"/>
      <c r="H135" s="178"/>
    </row>
    <row r="136" spans="2:8" ht="33">
      <c r="B136" s="186" t="s">
        <v>5453</v>
      </c>
      <c r="C136" s="187" t="s">
        <v>9319</v>
      </c>
      <c r="D136" s="188">
        <v>1</v>
      </c>
      <c r="E136" s="4" t="s">
        <v>2536</v>
      </c>
      <c r="F136" s="189"/>
      <c r="G136" s="258"/>
      <c r="H136" s="178"/>
    </row>
    <row r="137" spans="2:8" ht="17.25" thickBot="1">
      <c r="B137" s="186" t="s">
        <v>9320</v>
      </c>
      <c r="C137" s="187" t="s">
        <v>9321</v>
      </c>
      <c r="D137" s="188" t="s">
        <v>5421</v>
      </c>
      <c r="E137" s="4" t="s">
        <v>2536</v>
      </c>
      <c r="F137" s="189"/>
      <c r="G137" s="259"/>
      <c r="H137" s="178"/>
    </row>
    <row r="138" spans="2:8" ht="20.100000000000001" customHeight="1" thickBot="1">
      <c r="B138" s="297" t="s">
        <v>5457</v>
      </c>
      <c r="C138" s="385"/>
      <c r="D138" s="386"/>
      <c r="E138" s="387"/>
      <c r="F138" s="387"/>
      <c r="G138" s="388"/>
      <c r="H138" s="178"/>
    </row>
    <row r="139" spans="2:8" ht="90">
      <c r="B139" s="274" t="s">
        <v>9322</v>
      </c>
      <c r="C139" s="275" t="s">
        <v>9323</v>
      </c>
      <c r="D139" s="271" t="s">
        <v>5421</v>
      </c>
      <c r="E139" s="205" t="s">
        <v>2536</v>
      </c>
      <c r="F139" s="256"/>
      <c r="G139" s="415" t="s">
        <v>9324</v>
      </c>
      <c r="H139" s="178"/>
    </row>
    <row r="140" spans="2:8" ht="30" customHeight="1">
      <c r="B140" s="186" t="s">
        <v>9325</v>
      </c>
      <c r="C140" s="187" t="s">
        <v>9326</v>
      </c>
      <c r="D140" s="188" t="s">
        <v>1845</v>
      </c>
      <c r="E140" s="4" t="s">
        <v>2536</v>
      </c>
      <c r="F140" s="189"/>
      <c r="G140" s="206" t="s">
        <v>5462</v>
      </c>
      <c r="H140" s="178"/>
    </row>
    <row r="141" spans="2:8">
      <c r="B141" s="186" t="s">
        <v>5463</v>
      </c>
      <c r="C141" s="187" t="s">
        <v>9327</v>
      </c>
      <c r="D141" s="188" t="s">
        <v>3816</v>
      </c>
      <c r="E141" s="4" t="s">
        <v>2536</v>
      </c>
      <c r="F141" s="189"/>
      <c r="G141" s="207"/>
      <c r="H141" s="178"/>
    </row>
    <row r="142" spans="2:8">
      <c r="B142" s="186" t="s">
        <v>5465</v>
      </c>
      <c r="C142" s="187" t="s">
        <v>9328</v>
      </c>
      <c r="D142" s="188" t="s">
        <v>1845</v>
      </c>
      <c r="E142" s="4" t="s">
        <v>2536</v>
      </c>
      <c r="F142" s="189"/>
      <c r="G142" s="207"/>
      <c r="H142" s="178"/>
    </row>
    <row r="143" spans="2:8" ht="33">
      <c r="B143" s="186" t="s">
        <v>5467</v>
      </c>
      <c r="C143" s="187" t="s">
        <v>9329</v>
      </c>
      <c r="D143" s="188" t="s">
        <v>1920</v>
      </c>
      <c r="E143" s="4" t="s">
        <v>2889</v>
      </c>
      <c r="F143" s="189"/>
      <c r="G143" s="207"/>
      <c r="H143" s="178"/>
    </row>
    <row r="144" spans="2:8">
      <c r="B144" s="186" t="s">
        <v>9330</v>
      </c>
      <c r="C144" s="187" t="s">
        <v>9331</v>
      </c>
      <c r="D144" s="188" t="s">
        <v>1845</v>
      </c>
      <c r="E144" s="4" t="s">
        <v>2536</v>
      </c>
      <c r="F144" s="189"/>
      <c r="G144" s="207"/>
      <c r="H144" s="178"/>
    </row>
    <row r="145" spans="2:8" ht="33">
      <c r="B145" s="186" t="s">
        <v>5471</v>
      </c>
      <c r="C145" s="187" t="s">
        <v>9332</v>
      </c>
      <c r="D145" s="188">
        <v>3</v>
      </c>
      <c r="E145" s="4" t="s">
        <v>2536</v>
      </c>
      <c r="F145" s="189"/>
      <c r="G145" s="207"/>
      <c r="H145" s="178"/>
    </row>
    <row r="146" spans="2:8" ht="33">
      <c r="B146" s="186" t="s">
        <v>9333</v>
      </c>
      <c r="C146" s="187" t="s">
        <v>9334</v>
      </c>
      <c r="D146" s="188" t="s">
        <v>1845</v>
      </c>
      <c r="E146" s="4" t="s">
        <v>2536</v>
      </c>
      <c r="F146" s="189"/>
      <c r="G146" s="207"/>
      <c r="H146" s="178"/>
    </row>
    <row r="147" spans="2:8" ht="33">
      <c r="B147" s="186" t="s">
        <v>9335</v>
      </c>
      <c r="C147" s="187" t="s">
        <v>9336</v>
      </c>
      <c r="D147" s="188" t="s">
        <v>2698</v>
      </c>
      <c r="E147" s="4" t="s">
        <v>2536</v>
      </c>
      <c r="F147" s="189"/>
      <c r="G147" s="207"/>
      <c r="H147" s="178"/>
    </row>
    <row r="148" spans="2:8" ht="33">
      <c r="B148" s="186" t="s">
        <v>9337</v>
      </c>
      <c r="C148" s="187" t="s">
        <v>9338</v>
      </c>
      <c r="D148" s="188">
        <v>3</v>
      </c>
      <c r="E148" s="4" t="s">
        <v>2536</v>
      </c>
      <c r="F148" s="189"/>
      <c r="G148" s="207"/>
      <c r="H148" s="178"/>
    </row>
    <row r="149" spans="2:8" ht="33">
      <c r="B149" s="186" t="s">
        <v>5479</v>
      </c>
      <c r="C149" s="187" t="s">
        <v>9339</v>
      </c>
      <c r="D149" s="188">
        <v>1</v>
      </c>
      <c r="E149" s="4" t="s">
        <v>2536</v>
      </c>
      <c r="F149" s="189"/>
      <c r="G149" s="207"/>
      <c r="H149" s="178"/>
    </row>
    <row r="150" spans="2:8">
      <c r="B150" s="186" t="s">
        <v>9340</v>
      </c>
      <c r="C150" s="187" t="s">
        <v>9341</v>
      </c>
      <c r="D150" s="188" t="s">
        <v>5421</v>
      </c>
      <c r="E150" s="4" t="s">
        <v>2536</v>
      </c>
      <c r="F150" s="189"/>
      <c r="G150" s="207"/>
      <c r="H150" s="178"/>
    </row>
    <row r="151" spans="2:8" ht="33">
      <c r="B151" s="186" t="s">
        <v>5483</v>
      </c>
      <c r="C151" s="187" t="s">
        <v>9342</v>
      </c>
      <c r="D151" s="188" t="s">
        <v>1920</v>
      </c>
      <c r="E151" s="4" t="s">
        <v>2889</v>
      </c>
      <c r="F151" s="189"/>
      <c r="G151" s="207"/>
      <c r="H151" s="178"/>
    </row>
    <row r="152" spans="2:8">
      <c r="B152" s="186" t="s">
        <v>9343</v>
      </c>
      <c r="C152" s="187" t="s">
        <v>9344</v>
      </c>
      <c r="D152" s="188" t="s">
        <v>1845</v>
      </c>
      <c r="E152" s="4" t="s">
        <v>2536</v>
      </c>
      <c r="F152" s="189"/>
      <c r="G152" s="207"/>
      <c r="H152" s="178"/>
    </row>
    <row r="153" spans="2:8" ht="33">
      <c r="B153" s="186" t="s">
        <v>5487</v>
      </c>
      <c r="C153" s="187" t="s">
        <v>9345</v>
      </c>
      <c r="D153" s="188">
        <v>3</v>
      </c>
      <c r="E153" s="4" t="s">
        <v>2536</v>
      </c>
      <c r="F153" s="189"/>
      <c r="G153" s="207"/>
      <c r="H153" s="178"/>
    </row>
    <row r="154" spans="2:8" ht="33">
      <c r="B154" s="186" t="s">
        <v>9346</v>
      </c>
      <c r="C154" s="187" t="s">
        <v>9347</v>
      </c>
      <c r="D154" s="188" t="s">
        <v>1845</v>
      </c>
      <c r="E154" s="4" t="s">
        <v>2536</v>
      </c>
      <c r="F154" s="189"/>
      <c r="G154" s="207"/>
      <c r="H154" s="178"/>
    </row>
    <row r="155" spans="2:8" ht="33">
      <c r="B155" s="186" t="s">
        <v>9348</v>
      </c>
      <c r="C155" s="187" t="s">
        <v>9349</v>
      </c>
      <c r="D155" s="188" t="s">
        <v>2698</v>
      </c>
      <c r="E155" s="4" t="s">
        <v>2536</v>
      </c>
      <c r="F155" s="189"/>
      <c r="G155" s="207"/>
      <c r="H155" s="178"/>
    </row>
    <row r="156" spans="2:8" ht="33">
      <c r="B156" s="186" t="s">
        <v>9350</v>
      </c>
      <c r="C156" s="187" t="s">
        <v>9351</v>
      </c>
      <c r="D156" s="188">
        <v>3</v>
      </c>
      <c r="E156" s="4" t="s">
        <v>2536</v>
      </c>
      <c r="F156" s="189"/>
      <c r="G156" s="207"/>
      <c r="H156" s="178"/>
    </row>
    <row r="157" spans="2:8" ht="33">
      <c r="B157" s="186" t="s">
        <v>5495</v>
      </c>
      <c r="C157" s="187" t="s">
        <v>9352</v>
      </c>
      <c r="D157" s="188">
        <v>1</v>
      </c>
      <c r="E157" s="4" t="s">
        <v>2536</v>
      </c>
      <c r="F157" s="189"/>
      <c r="G157" s="207"/>
      <c r="H157" s="178"/>
    </row>
    <row r="158" spans="2:8">
      <c r="B158" s="186" t="s">
        <v>9353</v>
      </c>
      <c r="C158" s="187" t="s">
        <v>9354</v>
      </c>
      <c r="D158" s="188" t="s">
        <v>5421</v>
      </c>
      <c r="E158" s="4" t="s">
        <v>2536</v>
      </c>
      <c r="F158" s="189"/>
      <c r="G158" s="207"/>
      <c r="H158" s="178"/>
    </row>
    <row r="159" spans="2:8" ht="33">
      <c r="B159" s="186" t="s">
        <v>5499</v>
      </c>
      <c r="C159" s="187" t="s">
        <v>9355</v>
      </c>
      <c r="D159" s="188" t="s">
        <v>1920</v>
      </c>
      <c r="E159" s="4" t="s">
        <v>2889</v>
      </c>
      <c r="F159" s="189"/>
      <c r="G159" s="207"/>
      <c r="H159" s="178"/>
    </row>
    <row r="160" spans="2:8">
      <c r="B160" s="186" t="s">
        <v>9356</v>
      </c>
      <c r="C160" s="187" t="s">
        <v>9357</v>
      </c>
      <c r="D160" s="188" t="s">
        <v>1845</v>
      </c>
      <c r="E160" s="4" t="s">
        <v>2536</v>
      </c>
      <c r="F160" s="189"/>
      <c r="G160" s="207"/>
      <c r="H160" s="178"/>
    </row>
    <row r="161" spans="2:8" ht="33">
      <c r="B161" s="186" t="s">
        <v>5503</v>
      </c>
      <c r="C161" s="187" t="s">
        <v>9358</v>
      </c>
      <c r="D161" s="188">
        <v>3</v>
      </c>
      <c r="E161" s="4" t="s">
        <v>2536</v>
      </c>
      <c r="F161" s="189"/>
      <c r="G161" s="207"/>
      <c r="H161" s="178"/>
    </row>
    <row r="162" spans="2:8" ht="33">
      <c r="B162" s="186" t="s">
        <v>9359</v>
      </c>
      <c r="C162" s="187" t="s">
        <v>9360</v>
      </c>
      <c r="D162" s="188" t="s">
        <v>1845</v>
      </c>
      <c r="E162" s="4" t="s">
        <v>2536</v>
      </c>
      <c r="F162" s="189"/>
      <c r="G162" s="207"/>
      <c r="H162" s="178"/>
    </row>
    <row r="163" spans="2:8" ht="33">
      <c r="B163" s="186" t="s">
        <v>9361</v>
      </c>
      <c r="C163" s="187" t="s">
        <v>9362</v>
      </c>
      <c r="D163" s="188" t="s">
        <v>2698</v>
      </c>
      <c r="E163" s="4" t="s">
        <v>2536</v>
      </c>
      <c r="F163" s="189"/>
      <c r="G163" s="207"/>
      <c r="H163" s="178"/>
    </row>
    <row r="164" spans="2:8" ht="33">
      <c r="B164" s="186" t="s">
        <v>9363</v>
      </c>
      <c r="C164" s="187" t="s">
        <v>9364</v>
      </c>
      <c r="D164" s="188">
        <v>3</v>
      </c>
      <c r="E164" s="4" t="s">
        <v>2536</v>
      </c>
      <c r="F164" s="189"/>
      <c r="G164" s="207"/>
      <c r="H164" s="178"/>
    </row>
    <row r="165" spans="2:8" ht="33">
      <c r="B165" s="186" t="s">
        <v>5511</v>
      </c>
      <c r="C165" s="187" t="s">
        <v>9365</v>
      </c>
      <c r="D165" s="188">
        <v>1</v>
      </c>
      <c r="E165" s="4" t="s">
        <v>2536</v>
      </c>
      <c r="F165" s="189"/>
      <c r="G165" s="466"/>
      <c r="H165" s="178"/>
    </row>
    <row r="166" spans="2:8" ht="17.25" thickBot="1">
      <c r="B166" s="186" t="s">
        <v>9366</v>
      </c>
      <c r="C166" s="187" t="s">
        <v>9367</v>
      </c>
      <c r="D166" s="188" t="s">
        <v>5421</v>
      </c>
      <c r="E166" s="4" t="s">
        <v>2536</v>
      </c>
      <c r="F166" s="189"/>
      <c r="G166" s="469"/>
      <c r="H166" s="178"/>
    </row>
    <row r="167" spans="2:8" ht="20.100000000000001" customHeight="1" thickBot="1">
      <c r="B167" s="297" t="s">
        <v>5631</v>
      </c>
      <c r="C167" s="385"/>
      <c r="D167" s="386"/>
      <c r="E167" s="387"/>
      <c r="F167" s="387"/>
      <c r="G167" s="388"/>
      <c r="H167" s="178"/>
    </row>
    <row r="168" spans="2:8" ht="30" customHeight="1">
      <c r="B168" s="186" t="s">
        <v>9368</v>
      </c>
      <c r="C168" s="187" t="s">
        <v>9369</v>
      </c>
      <c r="D168" s="217" t="s">
        <v>5421</v>
      </c>
      <c r="E168" s="5" t="s">
        <v>2536</v>
      </c>
      <c r="F168" s="189"/>
      <c r="G168" s="206" t="s">
        <v>9370</v>
      </c>
      <c r="H168" s="178"/>
    </row>
    <row r="169" spans="2:8">
      <c r="B169" s="186" t="s">
        <v>9371</v>
      </c>
      <c r="C169" s="187" t="s">
        <v>9372</v>
      </c>
      <c r="D169" s="188" t="s">
        <v>1845</v>
      </c>
      <c r="E169" s="4" t="s">
        <v>2536</v>
      </c>
      <c r="F169" s="189"/>
      <c r="G169" s="258"/>
      <c r="H169" s="178"/>
    </row>
    <row r="170" spans="2:8">
      <c r="B170" s="186" t="s">
        <v>5520</v>
      </c>
      <c r="C170" s="187" t="s">
        <v>9373</v>
      </c>
      <c r="D170" s="188" t="s">
        <v>3816</v>
      </c>
      <c r="E170" s="4" t="s">
        <v>2536</v>
      </c>
      <c r="F170" s="189"/>
      <c r="G170" s="207"/>
      <c r="H170" s="178"/>
    </row>
    <row r="171" spans="2:8">
      <c r="B171" s="186" t="s">
        <v>5522</v>
      </c>
      <c r="C171" s="187" t="s">
        <v>9374</v>
      </c>
      <c r="D171" s="188" t="s">
        <v>1845</v>
      </c>
      <c r="E171" s="4" t="s">
        <v>2536</v>
      </c>
      <c r="F171" s="189"/>
      <c r="G171" s="207"/>
      <c r="H171" s="178"/>
    </row>
    <row r="172" spans="2:8" ht="33">
      <c r="B172" s="186" t="s">
        <v>5524</v>
      </c>
      <c r="C172" s="187" t="s">
        <v>9375</v>
      </c>
      <c r="D172" s="188" t="s">
        <v>1920</v>
      </c>
      <c r="E172" s="4" t="s">
        <v>2889</v>
      </c>
      <c r="F172" s="189"/>
      <c r="G172" s="207"/>
      <c r="H172" s="178"/>
    </row>
    <row r="173" spans="2:8">
      <c r="B173" s="186" t="s">
        <v>9376</v>
      </c>
      <c r="C173" s="187" t="s">
        <v>9377</v>
      </c>
      <c r="D173" s="188" t="s">
        <v>1845</v>
      </c>
      <c r="E173" s="4" t="s">
        <v>2536</v>
      </c>
      <c r="F173" s="189"/>
      <c r="G173" s="207"/>
      <c r="H173" s="178"/>
    </row>
    <row r="174" spans="2:8" ht="33">
      <c r="B174" s="186" t="s">
        <v>5528</v>
      </c>
      <c r="C174" s="187" t="s">
        <v>9378</v>
      </c>
      <c r="D174" s="188">
        <v>3</v>
      </c>
      <c r="E174" s="4" t="s">
        <v>2536</v>
      </c>
      <c r="F174" s="189"/>
      <c r="G174" s="207"/>
      <c r="H174" s="178"/>
    </row>
    <row r="175" spans="2:8" ht="33">
      <c r="B175" s="186" t="s">
        <v>9379</v>
      </c>
      <c r="C175" s="187" t="s">
        <v>9380</v>
      </c>
      <c r="D175" s="188" t="s">
        <v>1845</v>
      </c>
      <c r="E175" s="4" t="s">
        <v>2536</v>
      </c>
      <c r="F175" s="189"/>
      <c r="G175" s="207"/>
      <c r="H175" s="178"/>
    </row>
    <row r="176" spans="2:8" ht="33">
      <c r="B176" s="186" t="s">
        <v>9381</v>
      </c>
      <c r="C176" s="187" t="s">
        <v>9382</v>
      </c>
      <c r="D176" s="188" t="s">
        <v>2698</v>
      </c>
      <c r="E176" s="4" t="s">
        <v>2536</v>
      </c>
      <c r="F176" s="189"/>
      <c r="G176" s="207"/>
      <c r="H176" s="178"/>
    </row>
    <row r="177" spans="2:8" ht="33">
      <c r="B177" s="186" t="s">
        <v>9383</v>
      </c>
      <c r="C177" s="187" t="s">
        <v>9384</v>
      </c>
      <c r="D177" s="188">
        <v>3</v>
      </c>
      <c r="E177" s="4" t="s">
        <v>2536</v>
      </c>
      <c r="F177" s="189"/>
      <c r="G177" s="207"/>
      <c r="H177" s="178"/>
    </row>
    <row r="178" spans="2:8" ht="33">
      <c r="B178" s="186" t="s">
        <v>5536</v>
      </c>
      <c r="C178" s="187" t="s">
        <v>9385</v>
      </c>
      <c r="D178" s="188">
        <v>1</v>
      </c>
      <c r="E178" s="4" t="s">
        <v>2536</v>
      </c>
      <c r="F178" s="189"/>
      <c r="G178" s="207"/>
      <c r="H178" s="178"/>
    </row>
    <row r="179" spans="2:8">
      <c r="B179" s="186" t="s">
        <v>9386</v>
      </c>
      <c r="C179" s="187" t="s">
        <v>9387</v>
      </c>
      <c r="D179" s="188" t="s">
        <v>5421</v>
      </c>
      <c r="E179" s="4" t="s">
        <v>2536</v>
      </c>
      <c r="F179" s="189"/>
      <c r="G179" s="207"/>
      <c r="H179" s="178"/>
    </row>
    <row r="180" spans="2:8" ht="33">
      <c r="B180" s="186" t="s">
        <v>5540</v>
      </c>
      <c r="C180" s="187" t="s">
        <v>9388</v>
      </c>
      <c r="D180" s="188" t="s">
        <v>1920</v>
      </c>
      <c r="E180" s="4" t="s">
        <v>2889</v>
      </c>
      <c r="F180" s="189"/>
      <c r="G180" s="207"/>
      <c r="H180" s="178"/>
    </row>
    <row r="181" spans="2:8">
      <c r="B181" s="186" t="s">
        <v>9389</v>
      </c>
      <c r="C181" s="187" t="s">
        <v>9390</v>
      </c>
      <c r="D181" s="188" t="s">
        <v>1845</v>
      </c>
      <c r="E181" s="4" t="s">
        <v>2536</v>
      </c>
      <c r="F181" s="189"/>
      <c r="G181" s="207"/>
      <c r="H181" s="178"/>
    </row>
    <row r="182" spans="2:8" ht="33">
      <c r="B182" s="186" t="s">
        <v>5544</v>
      </c>
      <c r="C182" s="187" t="s">
        <v>9391</v>
      </c>
      <c r="D182" s="188">
        <v>3</v>
      </c>
      <c r="E182" s="4" t="s">
        <v>2536</v>
      </c>
      <c r="F182" s="189"/>
      <c r="G182" s="207"/>
      <c r="H182" s="178"/>
    </row>
    <row r="183" spans="2:8" ht="33">
      <c r="B183" s="186" t="s">
        <v>9392</v>
      </c>
      <c r="C183" s="187" t="s">
        <v>9393</v>
      </c>
      <c r="D183" s="188" t="s">
        <v>1845</v>
      </c>
      <c r="E183" s="4" t="s">
        <v>2536</v>
      </c>
      <c r="F183" s="189"/>
      <c r="G183" s="207"/>
      <c r="H183" s="178"/>
    </row>
    <row r="184" spans="2:8" ht="33">
      <c r="B184" s="186" t="s">
        <v>9394</v>
      </c>
      <c r="C184" s="187" t="s">
        <v>9395</v>
      </c>
      <c r="D184" s="188" t="s">
        <v>2698</v>
      </c>
      <c r="E184" s="4" t="s">
        <v>2536</v>
      </c>
      <c r="F184" s="189"/>
      <c r="G184" s="207"/>
      <c r="H184" s="178"/>
    </row>
    <row r="185" spans="2:8" ht="33">
      <c r="B185" s="186" t="s">
        <v>9396</v>
      </c>
      <c r="C185" s="187" t="s">
        <v>9397</v>
      </c>
      <c r="D185" s="188">
        <v>3</v>
      </c>
      <c r="E185" s="4" t="s">
        <v>2536</v>
      </c>
      <c r="F185" s="189"/>
      <c r="G185" s="207"/>
      <c r="H185" s="178"/>
    </row>
    <row r="186" spans="2:8" ht="33">
      <c r="B186" s="186" t="s">
        <v>5552</v>
      </c>
      <c r="C186" s="187" t="s">
        <v>9398</v>
      </c>
      <c r="D186" s="188">
        <v>1</v>
      </c>
      <c r="E186" s="4" t="s">
        <v>2536</v>
      </c>
      <c r="F186" s="189"/>
      <c r="G186" s="207"/>
      <c r="H186" s="178"/>
    </row>
    <row r="187" spans="2:8">
      <c r="B187" s="186" t="s">
        <v>9399</v>
      </c>
      <c r="C187" s="187" t="s">
        <v>9400</v>
      </c>
      <c r="D187" s="188" t="s">
        <v>5421</v>
      </c>
      <c r="E187" s="4" t="s">
        <v>2536</v>
      </c>
      <c r="F187" s="189"/>
      <c r="G187" s="207"/>
      <c r="H187" s="178"/>
    </row>
    <row r="188" spans="2:8" ht="33">
      <c r="B188" s="186" t="s">
        <v>5556</v>
      </c>
      <c r="C188" s="187" t="s">
        <v>9401</v>
      </c>
      <c r="D188" s="188" t="s">
        <v>1920</v>
      </c>
      <c r="E188" s="4" t="s">
        <v>2889</v>
      </c>
      <c r="F188" s="189"/>
      <c r="G188" s="207"/>
      <c r="H188" s="178"/>
    </row>
    <row r="189" spans="2:8">
      <c r="B189" s="186" t="s">
        <v>9402</v>
      </c>
      <c r="C189" s="187" t="s">
        <v>9403</v>
      </c>
      <c r="D189" s="188" t="s">
        <v>1845</v>
      </c>
      <c r="E189" s="4" t="s">
        <v>2536</v>
      </c>
      <c r="F189" s="189"/>
      <c r="G189" s="207"/>
      <c r="H189" s="178"/>
    </row>
    <row r="190" spans="2:8" ht="33">
      <c r="B190" s="186" t="s">
        <v>5560</v>
      </c>
      <c r="C190" s="187" t="s">
        <v>9404</v>
      </c>
      <c r="D190" s="188">
        <v>3</v>
      </c>
      <c r="E190" s="4" t="s">
        <v>2536</v>
      </c>
      <c r="F190" s="189"/>
      <c r="G190" s="207"/>
      <c r="H190" s="178"/>
    </row>
    <row r="191" spans="2:8" ht="33">
      <c r="B191" s="186" t="s">
        <v>9405</v>
      </c>
      <c r="C191" s="187" t="s">
        <v>9406</v>
      </c>
      <c r="D191" s="188" t="s">
        <v>1845</v>
      </c>
      <c r="E191" s="4" t="s">
        <v>2536</v>
      </c>
      <c r="F191" s="189"/>
      <c r="G191" s="207"/>
      <c r="H191" s="178"/>
    </row>
    <row r="192" spans="2:8" ht="33">
      <c r="B192" s="186" t="s">
        <v>9407</v>
      </c>
      <c r="C192" s="187" t="s">
        <v>9408</v>
      </c>
      <c r="D192" s="188" t="s">
        <v>2698</v>
      </c>
      <c r="E192" s="4" t="s">
        <v>2536</v>
      </c>
      <c r="F192" s="189"/>
      <c r="G192" s="207"/>
      <c r="H192" s="178"/>
    </row>
    <row r="193" spans="2:8" ht="33">
      <c r="B193" s="186" t="s">
        <v>9409</v>
      </c>
      <c r="C193" s="187" t="s">
        <v>9410</v>
      </c>
      <c r="D193" s="188">
        <v>3</v>
      </c>
      <c r="E193" s="4" t="s">
        <v>2536</v>
      </c>
      <c r="F193" s="189"/>
      <c r="G193" s="466"/>
      <c r="H193" s="178"/>
    </row>
    <row r="194" spans="2:8" ht="33">
      <c r="B194" s="186" t="s">
        <v>5568</v>
      </c>
      <c r="C194" s="187" t="s">
        <v>9411</v>
      </c>
      <c r="D194" s="188">
        <v>1</v>
      </c>
      <c r="E194" s="4" t="s">
        <v>2536</v>
      </c>
      <c r="F194" s="189"/>
      <c r="G194" s="468"/>
      <c r="H194" s="178"/>
    </row>
    <row r="195" spans="2:8" ht="17.25" thickBot="1">
      <c r="B195" s="186" t="s">
        <v>9412</v>
      </c>
      <c r="C195" s="187" t="s">
        <v>9413</v>
      </c>
      <c r="D195" s="188" t="s">
        <v>5421</v>
      </c>
      <c r="E195" s="4" t="s">
        <v>2536</v>
      </c>
      <c r="F195" s="189"/>
      <c r="G195" s="469"/>
      <c r="H195" s="178"/>
    </row>
    <row r="196" spans="2:8" ht="18">
      <c r="B196" s="358" t="s">
        <v>5572</v>
      </c>
      <c r="C196" s="410"/>
      <c r="D196" s="232"/>
      <c r="E196" s="200"/>
      <c r="F196" s="200"/>
      <c r="G196" s="311"/>
      <c r="H196" s="178"/>
    </row>
    <row r="197" spans="2:8" ht="18.75" thickBot="1">
      <c r="B197" s="411" t="s">
        <v>9414</v>
      </c>
      <c r="C197" s="412"/>
      <c r="D197" s="237"/>
      <c r="E197" s="238"/>
      <c r="F197" s="238"/>
      <c r="G197" s="263"/>
      <c r="H197" s="178"/>
    </row>
    <row r="198" spans="2:8" ht="20.100000000000001" customHeight="1" thickBot="1">
      <c r="B198" s="297" t="s">
        <v>9415</v>
      </c>
      <c r="C198" s="385"/>
      <c r="D198" s="386"/>
      <c r="E198" s="387"/>
      <c r="F198" s="387"/>
      <c r="G198" s="388"/>
      <c r="H198" s="178"/>
    </row>
    <row r="199" spans="2:8">
      <c r="B199" s="186" t="s">
        <v>9272</v>
      </c>
      <c r="C199" s="187" t="s">
        <v>9416</v>
      </c>
      <c r="D199" s="188" t="s">
        <v>1845</v>
      </c>
      <c r="E199" s="4" t="s">
        <v>2536</v>
      </c>
      <c r="F199" s="189"/>
      <c r="G199" s="246" t="s">
        <v>9417</v>
      </c>
      <c r="H199" s="178"/>
    </row>
    <row r="200" spans="2:8">
      <c r="B200" s="186" t="s">
        <v>5392</v>
      </c>
      <c r="C200" s="187" t="s">
        <v>9418</v>
      </c>
      <c r="D200" s="188" t="s">
        <v>3816</v>
      </c>
      <c r="E200" s="4" t="s">
        <v>2536</v>
      </c>
      <c r="F200" s="189"/>
      <c r="G200" s="207"/>
      <c r="H200" s="178"/>
    </row>
    <row r="201" spans="2:8">
      <c r="B201" s="186" t="s">
        <v>5396</v>
      </c>
      <c r="C201" s="187" t="s">
        <v>9419</v>
      </c>
      <c r="D201" s="188" t="s">
        <v>1845</v>
      </c>
      <c r="E201" s="4" t="s">
        <v>2536</v>
      </c>
      <c r="F201" s="189"/>
      <c r="G201" s="207"/>
      <c r="H201" s="178"/>
    </row>
    <row r="202" spans="2:8" ht="33">
      <c r="B202" s="186" t="s">
        <v>5399</v>
      </c>
      <c r="C202" s="187" t="s">
        <v>9420</v>
      </c>
      <c r="D202" s="188" t="s">
        <v>1920</v>
      </c>
      <c r="E202" s="4" t="s">
        <v>2889</v>
      </c>
      <c r="F202" s="189"/>
      <c r="G202" s="207"/>
      <c r="H202" s="178"/>
    </row>
    <row r="203" spans="2:8">
      <c r="B203" s="186" t="s">
        <v>9279</v>
      </c>
      <c r="C203" s="187" t="s">
        <v>9421</v>
      </c>
      <c r="D203" s="188" t="s">
        <v>1845</v>
      </c>
      <c r="E203" s="4" t="s">
        <v>2536</v>
      </c>
      <c r="F203" s="189"/>
      <c r="G203" s="207"/>
      <c r="H203" s="178"/>
    </row>
    <row r="204" spans="2:8" ht="33">
      <c r="B204" s="186" t="s">
        <v>5405</v>
      </c>
      <c r="C204" s="187" t="s">
        <v>9422</v>
      </c>
      <c r="D204" s="188">
        <v>3</v>
      </c>
      <c r="E204" s="4" t="s">
        <v>2536</v>
      </c>
      <c r="F204" s="189"/>
      <c r="G204" s="207"/>
      <c r="H204" s="178"/>
    </row>
    <row r="205" spans="2:8" ht="33">
      <c r="B205" s="186" t="s">
        <v>9283</v>
      </c>
      <c r="C205" s="187" t="s">
        <v>9423</v>
      </c>
      <c r="D205" s="188" t="s">
        <v>1845</v>
      </c>
      <c r="E205" s="4" t="s">
        <v>2536</v>
      </c>
      <c r="F205" s="189"/>
      <c r="G205" s="207"/>
      <c r="H205" s="178"/>
    </row>
    <row r="206" spans="2:8" ht="33">
      <c r="B206" s="186" t="s">
        <v>9285</v>
      </c>
      <c r="C206" s="187" t="s">
        <v>9424</v>
      </c>
      <c r="D206" s="188" t="s">
        <v>2698</v>
      </c>
      <c r="E206" s="4" t="s">
        <v>2536</v>
      </c>
      <c r="F206" s="189"/>
      <c r="G206" s="207"/>
      <c r="H206" s="178"/>
    </row>
    <row r="207" spans="2:8" ht="33">
      <c r="B207" s="186" t="s">
        <v>9287</v>
      </c>
      <c r="C207" s="187" t="s">
        <v>9425</v>
      </c>
      <c r="D207" s="188">
        <v>3</v>
      </c>
      <c r="E207" s="4" t="s">
        <v>2536</v>
      </c>
      <c r="F207" s="189"/>
      <c r="G207" s="207"/>
      <c r="H207" s="178"/>
    </row>
    <row r="208" spans="2:8" ht="33">
      <c r="B208" s="186" t="s">
        <v>5417</v>
      </c>
      <c r="C208" s="187" t="s">
        <v>9426</v>
      </c>
      <c r="D208" s="188">
        <v>1</v>
      </c>
      <c r="E208" s="4" t="s">
        <v>2536</v>
      </c>
      <c r="F208" s="189"/>
      <c r="G208" s="207"/>
      <c r="H208" s="178"/>
    </row>
    <row r="209" spans="2:8">
      <c r="B209" s="186" t="s">
        <v>9291</v>
      </c>
      <c r="C209" s="187" t="s">
        <v>9427</v>
      </c>
      <c r="D209" s="188" t="s">
        <v>5421</v>
      </c>
      <c r="E209" s="4" t="s">
        <v>2536</v>
      </c>
      <c r="F209" s="189"/>
      <c r="G209" s="207"/>
      <c r="H209" s="178"/>
    </row>
    <row r="210" spans="2:8" ht="33">
      <c r="B210" s="186" t="s">
        <v>5423</v>
      </c>
      <c r="C210" s="187" t="s">
        <v>9428</v>
      </c>
      <c r="D210" s="188" t="s">
        <v>1920</v>
      </c>
      <c r="E210" s="4" t="s">
        <v>2889</v>
      </c>
      <c r="F210" s="189"/>
      <c r="G210" s="207"/>
      <c r="H210" s="178"/>
    </row>
    <row r="211" spans="2:8">
      <c r="B211" s="186" t="s">
        <v>9296</v>
      </c>
      <c r="C211" s="187" t="s">
        <v>9429</v>
      </c>
      <c r="D211" s="188" t="s">
        <v>1845</v>
      </c>
      <c r="E211" s="4" t="s">
        <v>2536</v>
      </c>
      <c r="F211" s="189"/>
      <c r="G211" s="207"/>
      <c r="H211" s="178"/>
    </row>
    <row r="212" spans="2:8" ht="33">
      <c r="B212" s="186" t="s">
        <v>5428</v>
      </c>
      <c r="C212" s="187" t="s">
        <v>9430</v>
      </c>
      <c r="D212" s="188">
        <v>3</v>
      </c>
      <c r="E212" s="4" t="s">
        <v>2536</v>
      </c>
      <c r="F212" s="189"/>
      <c r="G212" s="207"/>
      <c r="H212" s="178"/>
    </row>
    <row r="213" spans="2:8" ht="33">
      <c r="B213" s="186" t="s">
        <v>9299</v>
      </c>
      <c r="C213" s="187" t="s">
        <v>9431</v>
      </c>
      <c r="D213" s="188" t="s">
        <v>1845</v>
      </c>
      <c r="E213" s="4" t="s">
        <v>2536</v>
      </c>
      <c r="F213" s="189"/>
      <c r="G213" s="207"/>
      <c r="H213" s="178"/>
    </row>
    <row r="214" spans="2:8" ht="33">
      <c r="B214" s="186" t="s">
        <v>9301</v>
      </c>
      <c r="C214" s="187" t="s">
        <v>9432</v>
      </c>
      <c r="D214" s="188" t="s">
        <v>2698</v>
      </c>
      <c r="E214" s="4" t="s">
        <v>2536</v>
      </c>
      <c r="F214" s="189"/>
      <c r="G214" s="207"/>
      <c r="H214" s="178"/>
    </row>
    <row r="215" spans="2:8" ht="33">
      <c r="B215" s="186" t="s">
        <v>9303</v>
      </c>
      <c r="C215" s="187" t="s">
        <v>9433</v>
      </c>
      <c r="D215" s="188">
        <v>3</v>
      </c>
      <c r="E215" s="4" t="s">
        <v>2536</v>
      </c>
      <c r="F215" s="189"/>
      <c r="G215" s="207"/>
      <c r="H215" s="178"/>
    </row>
    <row r="216" spans="2:8" ht="33">
      <c r="B216" s="186" t="s">
        <v>5436</v>
      </c>
      <c r="C216" s="187" t="s">
        <v>9434</v>
      </c>
      <c r="D216" s="188">
        <v>1</v>
      </c>
      <c r="E216" s="4" t="s">
        <v>2536</v>
      </c>
      <c r="F216" s="189"/>
      <c r="G216" s="207"/>
      <c r="H216" s="178"/>
    </row>
    <row r="217" spans="2:8">
      <c r="B217" s="186" t="s">
        <v>9306</v>
      </c>
      <c r="C217" s="187" t="s">
        <v>9435</v>
      </c>
      <c r="D217" s="188" t="s">
        <v>5421</v>
      </c>
      <c r="E217" s="4" t="s">
        <v>2536</v>
      </c>
      <c r="F217" s="189"/>
      <c r="G217" s="207"/>
      <c r="H217" s="178"/>
    </row>
    <row r="218" spans="2:8" ht="33">
      <c r="B218" s="186" t="s">
        <v>5440</v>
      </c>
      <c r="C218" s="187" t="s">
        <v>9436</v>
      </c>
      <c r="D218" s="188" t="s">
        <v>1920</v>
      </c>
      <c r="E218" s="4" t="s">
        <v>2889</v>
      </c>
      <c r="F218" s="189"/>
      <c r="G218" s="207"/>
      <c r="H218" s="178"/>
    </row>
    <row r="219" spans="2:8">
      <c r="B219" s="186" t="s">
        <v>9310</v>
      </c>
      <c r="C219" s="187" t="s">
        <v>9437</v>
      </c>
      <c r="D219" s="188" t="s">
        <v>1845</v>
      </c>
      <c r="E219" s="4" t="s">
        <v>2536</v>
      </c>
      <c r="F219" s="189"/>
      <c r="G219" s="207"/>
      <c r="H219" s="178"/>
    </row>
    <row r="220" spans="2:8" ht="33">
      <c r="B220" s="186" t="s">
        <v>5445</v>
      </c>
      <c r="C220" s="187" t="s">
        <v>9438</v>
      </c>
      <c r="D220" s="188">
        <v>3</v>
      </c>
      <c r="E220" s="4" t="s">
        <v>2536</v>
      </c>
      <c r="F220" s="189"/>
      <c r="G220" s="207"/>
      <c r="H220" s="178"/>
    </row>
    <row r="221" spans="2:8" ht="33">
      <c r="B221" s="186" t="s">
        <v>9313</v>
      </c>
      <c r="C221" s="187" t="s">
        <v>9439</v>
      </c>
      <c r="D221" s="188" t="s">
        <v>1845</v>
      </c>
      <c r="E221" s="4" t="s">
        <v>2536</v>
      </c>
      <c r="F221" s="189"/>
      <c r="G221" s="207"/>
      <c r="H221" s="178"/>
    </row>
    <row r="222" spans="2:8" ht="33">
      <c r="B222" s="186" t="s">
        <v>9315</v>
      </c>
      <c r="C222" s="187" t="s">
        <v>9440</v>
      </c>
      <c r="D222" s="188" t="s">
        <v>2698</v>
      </c>
      <c r="E222" s="4" t="s">
        <v>2536</v>
      </c>
      <c r="F222" s="189"/>
      <c r="G222" s="207"/>
      <c r="H222" s="178"/>
    </row>
    <row r="223" spans="2:8" ht="33">
      <c r="B223" s="186" t="s">
        <v>9317</v>
      </c>
      <c r="C223" s="187" t="s">
        <v>9441</v>
      </c>
      <c r="D223" s="188">
        <v>3</v>
      </c>
      <c r="E223" s="4" t="s">
        <v>2536</v>
      </c>
      <c r="F223" s="189"/>
      <c r="G223" s="466"/>
      <c r="H223" s="178"/>
    </row>
    <row r="224" spans="2:8" ht="33">
      <c r="B224" s="186" t="s">
        <v>5453</v>
      </c>
      <c r="C224" s="187" t="s">
        <v>9442</v>
      </c>
      <c r="D224" s="188">
        <v>1</v>
      </c>
      <c r="E224" s="4" t="s">
        <v>2536</v>
      </c>
      <c r="F224" s="189"/>
      <c r="G224" s="468"/>
      <c r="H224" s="178"/>
    </row>
    <row r="225" spans="2:8" ht="17.25" thickBot="1">
      <c r="B225" s="191" t="s">
        <v>9320</v>
      </c>
      <c r="C225" s="192" t="s">
        <v>9443</v>
      </c>
      <c r="D225" s="193" t="s">
        <v>5421</v>
      </c>
      <c r="E225" s="194" t="s">
        <v>2536</v>
      </c>
      <c r="F225" s="195"/>
      <c r="G225" s="469"/>
      <c r="H225" s="178"/>
    </row>
    <row r="226" spans="2:8" ht="20.100000000000001" customHeight="1" thickBot="1">
      <c r="B226" s="297" t="s">
        <v>5457</v>
      </c>
      <c r="C226" s="385"/>
      <c r="D226" s="386"/>
      <c r="E226" s="387"/>
      <c r="F226" s="387"/>
      <c r="G226" s="388"/>
      <c r="H226" s="178"/>
    </row>
    <row r="227" spans="2:8">
      <c r="B227" s="186" t="s">
        <v>9322</v>
      </c>
      <c r="C227" s="187" t="s">
        <v>9444</v>
      </c>
      <c r="D227" s="188" t="s">
        <v>5421</v>
      </c>
      <c r="E227" s="4" t="s">
        <v>2536</v>
      </c>
      <c r="F227" s="189"/>
      <c r="G227" s="206" t="s">
        <v>9445</v>
      </c>
      <c r="H227" s="178"/>
    </row>
    <row r="228" spans="2:8">
      <c r="B228" s="186" t="s">
        <v>9325</v>
      </c>
      <c r="C228" s="187" t="s">
        <v>9446</v>
      </c>
      <c r="D228" s="188" t="s">
        <v>1845</v>
      </c>
      <c r="E228" s="4" t="s">
        <v>2536</v>
      </c>
      <c r="F228" s="189"/>
      <c r="G228" s="207"/>
      <c r="H228" s="178"/>
    </row>
    <row r="229" spans="2:8">
      <c r="B229" s="186" t="s">
        <v>5463</v>
      </c>
      <c r="C229" s="187" t="s">
        <v>9447</v>
      </c>
      <c r="D229" s="188" t="s">
        <v>3816</v>
      </c>
      <c r="E229" s="4" t="s">
        <v>2536</v>
      </c>
      <c r="F229" s="189"/>
      <c r="G229" s="207"/>
      <c r="H229" s="178"/>
    </row>
    <row r="230" spans="2:8">
      <c r="B230" s="186" t="s">
        <v>5465</v>
      </c>
      <c r="C230" s="187" t="s">
        <v>9448</v>
      </c>
      <c r="D230" s="188" t="s">
        <v>1845</v>
      </c>
      <c r="E230" s="4" t="s">
        <v>2536</v>
      </c>
      <c r="F230" s="189"/>
      <c r="G230" s="207"/>
      <c r="H230" s="178"/>
    </row>
    <row r="231" spans="2:8" ht="33">
      <c r="B231" s="186" t="s">
        <v>5467</v>
      </c>
      <c r="C231" s="187" t="s">
        <v>9449</v>
      </c>
      <c r="D231" s="188" t="s">
        <v>1920</v>
      </c>
      <c r="E231" s="4" t="s">
        <v>2889</v>
      </c>
      <c r="F231" s="189"/>
      <c r="G231" s="207"/>
      <c r="H231" s="178"/>
    </row>
    <row r="232" spans="2:8">
      <c r="B232" s="186" t="s">
        <v>9330</v>
      </c>
      <c r="C232" s="187" t="s">
        <v>9450</v>
      </c>
      <c r="D232" s="188" t="s">
        <v>1845</v>
      </c>
      <c r="E232" s="4" t="s">
        <v>2536</v>
      </c>
      <c r="F232" s="189"/>
      <c r="G232" s="207"/>
      <c r="H232" s="178"/>
    </row>
    <row r="233" spans="2:8" ht="33">
      <c r="B233" s="186" t="s">
        <v>5471</v>
      </c>
      <c r="C233" s="187" t="s">
        <v>9451</v>
      </c>
      <c r="D233" s="188">
        <v>3</v>
      </c>
      <c r="E233" s="4" t="s">
        <v>2536</v>
      </c>
      <c r="F233" s="189"/>
      <c r="G233" s="207"/>
      <c r="H233" s="178"/>
    </row>
    <row r="234" spans="2:8" ht="33">
      <c r="B234" s="186" t="s">
        <v>9333</v>
      </c>
      <c r="C234" s="187" t="s">
        <v>9452</v>
      </c>
      <c r="D234" s="188" t="s">
        <v>1845</v>
      </c>
      <c r="E234" s="4" t="s">
        <v>2536</v>
      </c>
      <c r="F234" s="189"/>
      <c r="G234" s="207"/>
      <c r="H234" s="178"/>
    </row>
    <row r="235" spans="2:8" ht="33">
      <c r="B235" s="186" t="s">
        <v>9335</v>
      </c>
      <c r="C235" s="187" t="s">
        <v>9453</v>
      </c>
      <c r="D235" s="188" t="s">
        <v>2698</v>
      </c>
      <c r="E235" s="4" t="s">
        <v>2536</v>
      </c>
      <c r="F235" s="189"/>
      <c r="G235" s="207"/>
      <c r="H235" s="178"/>
    </row>
    <row r="236" spans="2:8" ht="33">
      <c r="B236" s="186" t="s">
        <v>9337</v>
      </c>
      <c r="C236" s="187" t="s">
        <v>9454</v>
      </c>
      <c r="D236" s="188">
        <v>3</v>
      </c>
      <c r="E236" s="4" t="s">
        <v>2536</v>
      </c>
      <c r="F236" s="189"/>
      <c r="G236" s="207"/>
      <c r="H236" s="178"/>
    </row>
    <row r="237" spans="2:8" ht="33">
      <c r="B237" s="186" t="s">
        <v>5479</v>
      </c>
      <c r="C237" s="187" t="s">
        <v>9455</v>
      </c>
      <c r="D237" s="188">
        <v>1</v>
      </c>
      <c r="E237" s="4" t="s">
        <v>2536</v>
      </c>
      <c r="F237" s="189"/>
      <c r="G237" s="207"/>
      <c r="H237" s="178"/>
    </row>
    <row r="238" spans="2:8">
      <c r="B238" s="186" t="s">
        <v>9340</v>
      </c>
      <c r="C238" s="187" t="s">
        <v>9456</v>
      </c>
      <c r="D238" s="188" t="s">
        <v>5421</v>
      </c>
      <c r="E238" s="4" t="s">
        <v>2536</v>
      </c>
      <c r="F238" s="189"/>
      <c r="G238" s="207"/>
      <c r="H238" s="178"/>
    </row>
    <row r="239" spans="2:8" ht="33">
      <c r="B239" s="186" t="s">
        <v>5483</v>
      </c>
      <c r="C239" s="187" t="s">
        <v>9457</v>
      </c>
      <c r="D239" s="188" t="s">
        <v>1920</v>
      </c>
      <c r="E239" s="4" t="s">
        <v>2889</v>
      </c>
      <c r="F239" s="189"/>
      <c r="G239" s="207"/>
      <c r="H239" s="178"/>
    </row>
    <row r="240" spans="2:8">
      <c r="B240" s="186" t="s">
        <v>9343</v>
      </c>
      <c r="C240" s="187" t="s">
        <v>9458</v>
      </c>
      <c r="D240" s="188" t="s">
        <v>1845</v>
      </c>
      <c r="E240" s="4" t="s">
        <v>2536</v>
      </c>
      <c r="F240" s="189"/>
      <c r="G240" s="207"/>
      <c r="H240" s="178"/>
    </row>
    <row r="241" spans="2:8" ht="33">
      <c r="B241" s="186" t="s">
        <v>5487</v>
      </c>
      <c r="C241" s="187" t="s">
        <v>9459</v>
      </c>
      <c r="D241" s="188">
        <v>3</v>
      </c>
      <c r="E241" s="4" t="s">
        <v>2536</v>
      </c>
      <c r="F241" s="189"/>
      <c r="G241" s="207"/>
      <c r="H241" s="178"/>
    </row>
    <row r="242" spans="2:8" ht="33">
      <c r="B242" s="186" t="s">
        <v>9346</v>
      </c>
      <c r="C242" s="187" t="s">
        <v>9460</v>
      </c>
      <c r="D242" s="188" t="s">
        <v>1845</v>
      </c>
      <c r="E242" s="4" t="s">
        <v>2536</v>
      </c>
      <c r="F242" s="189"/>
      <c r="G242" s="207"/>
      <c r="H242" s="178"/>
    </row>
    <row r="243" spans="2:8" ht="33">
      <c r="B243" s="186" t="s">
        <v>9348</v>
      </c>
      <c r="C243" s="187" t="s">
        <v>9461</v>
      </c>
      <c r="D243" s="188" t="s">
        <v>2698</v>
      </c>
      <c r="E243" s="4" t="s">
        <v>2536</v>
      </c>
      <c r="F243" s="189"/>
      <c r="G243" s="207"/>
      <c r="H243" s="178"/>
    </row>
    <row r="244" spans="2:8" ht="33">
      <c r="B244" s="186" t="s">
        <v>9350</v>
      </c>
      <c r="C244" s="187" t="s">
        <v>9462</v>
      </c>
      <c r="D244" s="188">
        <v>3</v>
      </c>
      <c r="E244" s="4" t="s">
        <v>2536</v>
      </c>
      <c r="F244" s="189"/>
      <c r="G244" s="207"/>
      <c r="H244" s="178"/>
    </row>
    <row r="245" spans="2:8" ht="33">
      <c r="B245" s="186" t="s">
        <v>5495</v>
      </c>
      <c r="C245" s="187" t="s">
        <v>9463</v>
      </c>
      <c r="D245" s="188">
        <v>1</v>
      </c>
      <c r="E245" s="4" t="s">
        <v>2536</v>
      </c>
      <c r="F245" s="189"/>
      <c r="G245" s="207"/>
      <c r="H245" s="178"/>
    </row>
    <row r="246" spans="2:8">
      <c r="B246" s="186" t="s">
        <v>9353</v>
      </c>
      <c r="C246" s="187" t="s">
        <v>9464</v>
      </c>
      <c r="D246" s="188" t="s">
        <v>5421</v>
      </c>
      <c r="E246" s="4" t="s">
        <v>2536</v>
      </c>
      <c r="F246" s="189"/>
      <c r="G246" s="207"/>
      <c r="H246" s="178"/>
    </row>
    <row r="247" spans="2:8" ht="33">
      <c r="B247" s="186" t="s">
        <v>5499</v>
      </c>
      <c r="C247" s="187" t="s">
        <v>9465</v>
      </c>
      <c r="D247" s="188" t="s">
        <v>1920</v>
      </c>
      <c r="E247" s="4" t="s">
        <v>2889</v>
      </c>
      <c r="F247" s="189"/>
      <c r="G247" s="207"/>
      <c r="H247" s="178"/>
    </row>
    <row r="248" spans="2:8">
      <c r="B248" s="186" t="s">
        <v>9356</v>
      </c>
      <c r="C248" s="187" t="s">
        <v>9466</v>
      </c>
      <c r="D248" s="188" t="s">
        <v>1845</v>
      </c>
      <c r="E248" s="4" t="s">
        <v>2536</v>
      </c>
      <c r="F248" s="189"/>
      <c r="G248" s="207"/>
      <c r="H248" s="178"/>
    </row>
    <row r="249" spans="2:8" ht="33">
      <c r="B249" s="186" t="s">
        <v>5503</v>
      </c>
      <c r="C249" s="187" t="s">
        <v>9467</v>
      </c>
      <c r="D249" s="188">
        <v>3</v>
      </c>
      <c r="E249" s="4" t="s">
        <v>2536</v>
      </c>
      <c r="F249" s="189"/>
      <c r="G249" s="207"/>
      <c r="H249" s="178"/>
    </row>
    <row r="250" spans="2:8" ht="33">
      <c r="B250" s="186" t="s">
        <v>9359</v>
      </c>
      <c r="C250" s="187" t="s">
        <v>9468</v>
      </c>
      <c r="D250" s="188" t="s">
        <v>1845</v>
      </c>
      <c r="E250" s="4" t="s">
        <v>2536</v>
      </c>
      <c r="F250" s="189"/>
      <c r="G250" s="207"/>
      <c r="H250" s="178"/>
    </row>
    <row r="251" spans="2:8" ht="33">
      <c r="B251" s="186" t="s">
        <v>9361</v>
      </c>
      <c r="C251" s="187" t="s">
        <v>9469</v>
      </c>
      <c r="D251" s="188" t="s">
        <v>2698</v>
      </c>
      <c r="E251" s="4" t="s">
        <v>2536</v>
      </c>
      <c r="F251" s="189"/>
      <c r="G251" s="207"/>
      <c r="H251" s="178"/>
    </row>
    <row r="252" spans="2:8" ht="33">
      <c r="B252" s="186" t="s">
        <v>9363</v>
      </c>
      <c r="C252" s="187" t="s">
        <v>9470</v>
      </c>
      <c r="D252" s="188">
        <v>3</v>
      </c>
      <c r="E252" s="4" t="s">
        <v>2536</v>
      </c>
      <c r="F252" s="189"/>
      <c r="G252" s="466"/>
      <c r="H252" s="178"/>
    </row>
    <row r="253" spans="2:8" ht="33">
      <c r="B253" s="186" t="s">
        <v>5511</v>
      </c>
      <c r="C253" s="187" t="s">
        <v>9471</v>
      </c>
      <c r="D253" s="188">
        <v>1</v>
      </c>
      <c r="E253" s="4" t="s">
        <v>2536</v>
      </c>
      <c r="F253" s="189"/>
      <c r="G253" s="468"/>
      <c r="H253" s="178"/>
    </row>
    <row r="254" spans="2:8" ht="17.25" thickBot="1">
      <c r="B254" s="191" t="s">
        <v>9366</v>
      </c>
      <c r="C254" s="192" t="s">
        <v>9472</v>
      </c>
      <c r="D254" s="193" t="s">
        <v>5421</v>
      </c>
      <c r="E254" s="194" t="s">
        <v>2536</v>
      </c>
      <c r="F254" s="195"/>
      <c r="G254" s="469"/>
      <c r="H254" s="178"/>
    </row>
    <row r="255" spans="2:8" ht="20.100000000000001" customHeight="1" thickBot="1">
      <c r="B255" s="297" t="s">
        <v>5631</v>
      </c>
      <c r="C255" s="385"/>
      <c r="D255" s="386"/>
      <c r="E255" s="387"/>
      <c r="F255" s="387"/>
      <c r="G255" s="388"/>
      <c r="H255" s="178"/>
    </row>
    <row r="256" spans="2:8">
      <c r="B256" s="186" t="s">
        <v>9368</v>
      </c>
      <c r="C256" s="187" t="s">
        <v>9473</v>
      </c>
      <c r="D256" s="188" t="s">
        <v>5421</v>
      </c>
      <c r="E256" s="4" t="s">
        <v>2536</v>
      </c>
      <c r="F256" s="189"/>
      <c r="G256" s="206" t="s">
        <v>9474</v>
      </c>
      <c r="H256" s="178"/>
    </row>
    <row r="257" spans="2:8">
      <c r="B257" s="186" t="s">
        <v>9371</v>
      </c>
      <c r="C257" s="187" t="s">
        <v>9475</v>
      </c>
      <c r="D257" s="188" t="s">
        <v>1845</v>
      </c>
      <c r="E257" s="4" t="s">
        <v>2536</v>
      </c>
      <c r="F257" s="189"/>
      <c r="G257" s="207"/>
      <c r="H257" s="178"/>
    </row>
    <row r="258" spans="2:8">
      <c r="B258" s="186" t="s">
        <v>5520</v>
      </c>
      <c r="C258" s="187" t="s">
        <v>9476</v>
      </c>
      <c r="D258" s="188" t="s">
        <v>3816</v>
      </c>
      <c r="E258" s="4" t="s">
        <v>2536</v>
      </c>
      <c r="F258" s="189"/>
      <c r="G258" s="207"/>
      <c r="H258" s="178"/>
    </row>
    <row r="259" spans="2:8">
      <c r="B259" s="186" t="s">
        <v>5522</v>
      </c>
      <c r="C259" s="187" t="s">
        <v>9477</v>
      </c>
      <c r="D259" s="188" t="s">
        <v>1845</v>
      </c>
      <c r="E259" s="4" t="s">
        <v>2536</v>
      </c>
      <c r="F259" s="189"/>
      <c r="G259" s="207"/>
      <c r="H259" s="178"/>
    </row>
    <row r="260" spans="2:8" ht="33">
      <c r="B260" s="186" t="s">
        <v>5524</v>
      </c>
      <c r="C260" s="187" t="s">
        <v>9478</v>
      </c>
      <c r="D260" s="188" t="s">
        <v>1920</v>
      </c>
      <c r="E260" s="4" t="s">
        <v>2889</v>
      </c>
      <c r="F260" s="189"/>
      <c r="G260" s="207"/>
      <c r="H260" s="178"/>
    </row>
    <row r="261" spans="2:8">
      <c r="B261" s="186" t="s">
        <v>9376</v>
      </c>
      <c r="C261" s="187" t="s">
        <v>9479</v>
      </c>
      <c r="D261" s="188" t="s">
        <v>1845</v>
      </c>
      <c r="E261" s="4" t="s">
        <v>2536</v>
      </c>
      <c r="F261" s="189"/>
      <c r="G261" s="207"/>
      <c r="H261" s="178"/>
    </row>
    <row r="262" spans="2:8" ht="33">
      <c r="B262" s="186" t="s">
        <v>5528</v>
      </c>
      <c r="C262" s="187" t="s">
        <v>9480</v>
      </c>
      <c r="D262" s="188">
        <v>3</v>
      </c>
      <c r="E262" s="4" t="s">
        <v>2536</v>
      </c>
      <c r="F262" s="189"/>
      <c r="G262" s="207"/>
      <c r="H262" s="178"/>
    </row>
    <row r="263" spans="2:8" ht="33">
      <c r="B263" s="186" t="s">
        <v>9379</v>
      </c>
      <c r="C263" s="187" t="s">
        <v>9481</v>
      </c>
      <c r="D263" s="188" t="s">
        <v>1845</v>
      </c>
      <c r="E263" s="4" t="s">
        <v>2536</v>
      </c>
      <c r="F263" s="189"/>
      <c r="G263" s="207"/>
      <c r="H263" s="178"/>
    </row>
    <row r="264" spans="2:8" ht="33">
      <c r="B264" s="186" t="s">
        <v>9381</v>
      </c>
      <c r="C264" s="187" t="s">
        <v>9482</v>
      </c>
      <c r="D264" s="188" t="s">
        <v>2698</v>
      </c>
      <c r="E264" s="4" t="s">
        <v>2536</v>
      </c>
      <c r="F264" s="189"/>
      <c r="G264" s="207"/>
      <c r="H264" s="178"/>
    </row>
    <row r="265" spans="2:8" ht="33">
      <c r="B265" s="186" t="s">
        <v>9383</v>
      </c>
      <c r="C265" s="187" t="s">
        <v>9483</v>
      </c>
      <c r="D265" s="188">
        <v>3</v>
      </c>
      <c r="E265" s="4" t="s">
        <v>2536</v>
      </c>
      <c r="F265" s="189"/>
      <c r="G265" s="207"/>
      <c r="H265" s="178"/>
    </row>
    <row r="266" spans="2:8" ht="33">
      <c r="B266" s="186" t="s">
        <v>5536</v>
      </c>
      <c r="C266" s="187" t="s">
        <v>9484</v>
      </c>
      <c r="D266" s="188">
        <v>1</v>
      </c>
      <c r="E266" s="4" t="s">
        <v>2536</v>
      </c>
      <c r="F266" s="189"/>
      <c r="G266" s="207"/>
      <c r="H266" s="178"/>
    </row>
    <row r="267" spans="2:8">
      <c r="B267" s="186" t="s">
        <v>9386</v>
      </c>
      <c r="C267" s="187" t="s">
        <v>9485</v>
      </c>
      <c r="D267" s="188" t="s">
        <v>5421</v>
      </c>
      <c r="E267" s="4" t="s">
        <v>2536</v>
      </c>
      <c r="F267" s="189"/>
      <c r="G267" s="207"/>
      <c r="H267" s="178"/>
    </row>
    <row r="268" spans="2:8" ht="33">
      <c r="B268" s="186" t="s">
        <v>5540</v>
      </c>
      <c r="C268" s="187" t="s">
        <v>9486</v>
      </c>
      <c r="D268" s="188" t="s">
        <v>1920</v>
      </c>
      <c r="E268" s="4" t="s">
        <v>2889</v>
      </c>
      <c r="F268" s="189"/>
      <c r="G268" s="207"/>
      <c r="H268" s="178"/>
    </row>
    <row r="269" spans="2:8">
      <c r="B269" s="186" t="s">
        <v>9389</v>
      </c>
      <c r="C269" s="187" t="s">
        <v>9487</v>
      </c>
      <c r="D269" s="188" t="s">
        <v>1845</v>
      </c>
      <c r="E269" s="4" t="s">
        <v>2536</v>
      </c>
      <c r="F269" s="189"/>
      <c r="G269" s="207"/>
      <c r="H269" s="178"/>
    </row>
    <row r="270" spans="2:8" ht="33">
      <c r="B270" s="186" t="s">
        <v>5544</v>
      </c>
      <c r="C270" s="187" t="s">
        <v>9488</v>
      </c>
      <c r="D270" s="188">
        <v>3</v>
      </c>
      <c r="E270" s="4" t="s">
        <v>2536</v>
      </c>
      <c r="F270" s="189"/>
      <c r="G270" s="207"/>
      <c r="H270" s="178"/>
    </row>
    <row r="271" spans="2:8" ht="33">
      <c r="B271" s="186" t="s">
        <v>9392</v>
      </c>
      <c r="C271" s="187" t="s">
        <v>9489</v>
      </c>
      <c r="D271" s="188" t="s">
        <v>1845</v>
      </c>
      <c r="E271" s="4" t="s">
        <v>2536</v>
      </c>
      <c r="F271" s="189"/>
      <c r="G271" s="207"/>
      <c r="H271" s="178"/>
    </row>
    <row r="272" spans="2:8" ht="33">
      <c r="B272" s="186" t="s">
        <v>9394</v>
      </c>
      <c r="C272" s="187" t="s">
        <v>9490</v>
      </c>
      <c r="D272" s="188" t="s">
        <v>2698</v>
      </c>
      <c r="E272" s="4" t="s">
        <v>2536</v>
      </c>
      <c r="F272" s="189"/>
      <c r="G272" s="207"/>
      <c r="H272" s="178"/>
    </row>
    <row r="273" spans="2:8" ht="33">
      <c r="B273" s="186" t="s">
        <v>9396</v>
      </c>
      <c r="C273" s="187" t="s">
        <v>9491</v>
      </c>
      <c r="D273" s="188">
        <v>3</v>
      </c>
      <c r="E273" s="4" t="s">
        <v>2536</v>
      </c>
      <c r="F273" s="189"/>
      <c r="G273" s="207"/>
      <c r="H273" s="178"/>
    </row>
    <row r="274" spans="2:8" ht="33">
      <c r="B274" s="186" t="s">
        <v>5552</v>
      </c>
      <c r="C274" s="187" t="s">
        <v>9492</v>
      </c>
      <c r="D274" s="188">
        <v>1</v>
      </c>
      <c r="E274" s="4" t="s">
        <v>2536</v>
      </c>
      <c r="F274" s="189"/>
      <c r="G274" s="207"/>
      <c r="H274" s="178"/>
    </row>
    <row r="275" spans="2:8">
      <c r="B275" s="186" t="s">
        <v>9399</v>
      </c>
      <c r="C275" s="187" t="s">
        <v>9493</v>
      </c>
      <c r="D275" s="188" t="s">
        <v>5421</v>
      </c>
      <c r="E275" s="4" t="s">
        <v>2536</v>
      </c>
      <c r="F275" s="189"/>
      <c r="G275" s="207"/>
      <c r="H275" s="178"/>
    </row>
    <row r="276" spans="2:8" ht="33">
      <c r="B276" s="186" t="s">
        <v>5556</v>
      </c>
      <c r="C276" s="187" t="s">
        <v>9494</v>
      </c>
      <c r="D276" s="188" t="s">
        <v>1920</v>
      </c>
      <c r="E276" s="4" t="s">
        <v>2889</v>
      </c>
      <c r="F276" s="189"/>
      <c r="G276" s="207"/>
      <c r="H276" s="178"/>
    </row>
    <row r="277" spans="2:8">
      <c r="B277" s="186" t="s">
        <v>9402</v>
      </c>
      <c r="C277" s="187" t="s">
        <v>9495</v>
      </c>
      <c r="D277" s="188" t="s">
        <v>1845</v>
      </c>
      <c r="E277" s="4" t="s">
        <v>2536</v>
      </c>
      <c r="F277" s="189"/>
      <c r="G277" s="207"/>
      <c r="H277" s="178"/>
    </row>
    <row r="278" spans="2:8" ht="33">
      <c r="B278" s="186" t="s">
        <v>5560</v>
      </c>
      <c r="C278" s="187" t="s">
        <v>9496</v>
      </c>
      <c r="D278" s="188">
        <v>3</v>
      </c>
      <c r="E278" s="4" t="s">
        <v>2536</v>
      </c>
      <c r="F278" s="189"/>
      <c r="G278" s="207"/>
      <c r="H278" s="178"/>
    </row>
    <row r="279" spans="2:8" ht="33">
      <c r="B279" s="186" t="s">
        <v>9405</v>
      </c>
      <c r="C279" s="187" t="s">
        <v>9497</v>
      </c>
      <c r="D279" s="188" t="s">
        <v>1845</v>
      </c>
      <c r="E279" s="4" t="s">
        <v>2536</v>
      </c>
      <c r="F279" s="189"/>
      <c r="G279" s="207"/>
      <c r="H279" s="178"/>
    </row>
    <row r="280" spans="2:8" ht="33">
      <c r="B280" s="186" t="s">
        <v>9407</v>
      </c>
      <c r="C280" s="187" t="s">
        <v>9498</v>
      </c>
      <c r="D280" s="188" t="s">
        <v>2698</v>
      </c>
      <c r="E280" s="4" t="s">
        <v>2536</v>
      </c>
      <c r="F280" s="189"/>
      <c r="G280" s="207"/>
      <c r="H280" s="178"/>
    </row>
    <row r="281" spans="2:8" ht="33">
      <c r="B281" s="186" t="s">
        <v>9409</v>
      </c>
      <c r="C281" s="187" t="s">
        <v>9499</v>
      </c>
      <c r="D281" s="188">
        <v>3</v>
      </c>
      <c r="E281" s="4" t="s">
        <v>2536</v>
      </c>
      <c r="F281" s="189"/>
      <c r="G281" s="207"/>
      <c r="H281" s="178"/>
    </row>
    <row r="282" spans="2:8" ht="33">
      <c r="B282" s="186" t="s">
        <v>5568</v>
      </c>
      <c r="C282" s="187" t="s">
        <v>9500</v>
      </c>
      <c r="D282" s="188">
        <v>1</v>
      </c>
      <c r="E282" s="4" t="s">
        <v>2536</v>
      </c>
      <c r="F282" s="189"/>
      <c r="G282" s="466"/>
      <c r="H282" s="178"/>
    </row>
    <row r="283" spans="2:8" ht="17.25" thickBot="1">
      <c r="B283" s="191" t="s">
        <v>9412</v>
      </c>
      <c r="C283" s="192" t="s">
        <v>9501</v>
      </c>
      <c r="D283" s="193" t="s">
        <v>5421</v>
      </c>
      <c r="E283" s="194" t="s">
        <v>2536</v>
      </c>
      <c r="F283" s="195"/>
      <c r="G283" s="469"/>
      <c r="H283" s="178"/>
    </row>
    <row r="284" spans="2:8" ht="17.25" thickBot="1">
      <c r="B284" s="413" t="s">
        <v>5660</v>
      </c>
      <c r="C284" s="385"/>
      <c r="D284" s="386"/>
      <c r="E284" s="387"/>
      <c r="F284" s="387"/>
      <c r="G284" s="388"/>
      <c r="H284" s="178"/>
    </row>
    <row r="285" spans="2:8">
      <c r="B285" s="186" t="s">
        <v>7873</v>
      </c>
      <c r="C285" s="414" t="s">
        <v>9502</v>
      </c>
      <c r="D285" s="188" t="s">
        <v>1998</v>
      </c>
      <c r="E285" s="4" t="s">
        <v>7875</v>
      </c>
      <c r="F285" s="189"/>
      <c r="G285" s="246" t="s">
        <v>9503</v>
      </c>
      <c r="H285" s="178"/>
    </row>
    <row r="286" spans="2:8">
      <c r="B286" s="186" t="s">
        <v>9504</v>
      </c>
      <c r="C286" s="423" t="s">
        <v>9505</v>
      </c>
      <c r="D286" s="188" t="s">
        <v>1845</v>
      </c>
      <c r="E286" s="4" t="s">
        <v>2536</v>
      </c>
      <c r="F286" s="189"/>
      <c r="G286" s="258"/>
      <c r="H286" s="178"/>
    </row>
    <row r="287" spans="2:8">
      <c r="B287" s="186" t="s">
        <v>9255</v>
      </c>
      <c r="C287" s="423" t="s">
        <v>9506</v>
      </c>
      <c r="D287" s="188" t="s">
        <v>2698</v>
      </c>
      <c r="E287" s="4" t="s">
        <v>2889</v>
      </c>
      <c r="F287" s="189"/>
      <c r="G287" s="258"/>
      <c r="H287" s="178"/>
    </row>
    <row r="288" spans="2:8">
      <c r="B288" s="186" t="s">
        <v>9258</v>
      </c>
      <c r="C288" s="423" t="s">
        <v>9507</v>
      </c>
      <c r="D288" s="188" t="s">
        <v>1845</v>
      </c>
      <c r="E288" s="4" t="s">
        <v>2536</v>
      </c>
      <c r="F288" s="189"/>
      <c r="G288" s="258"/>
      <c r="H288" s="178"/>
    </row>
    <row r="289" spans="2:8">
      <c r="B289" s="186" t="s">
        <v>9261</v>
      </c>
      <c r="C289" s="423" t="s">
        <v>9508</v>
      </c>
      <c r="D289" s="188" t="s">
        <v>1845</v>
      </c>
      <c r="E289" s="4" t="s">
        <v>2536</v>
      </c>
      <c r="F289" s="189"/>
      <c r="G289" s="258"/>
      <c r="H289" s="178"/>
    </row>
    <row r="290" spans="2:8">
      <c r="B290" s="218" t="s">
        <v>9264</v>
      </c>
      <c r="C290" s="423" t="s">
        <v>9509</v>
      </c>
      <c r="D290" s="220" t="s">
        <v>2698</v>
      </c>
      <c r="E290" s="202" t="s">
        <v>2889</v>
      </c>
      <c r="F290" s="221"/>
      <c r="G290" s="258"/>
      <c r="H290" s="178"/>
    </row>
    <row r="291" spans="2:8">
      <c r="B291" s="218" t="s">
        <v>9267</v>
      </c>
      <c r="C291" s="423" t="s">
        <v>9510</v>
      </c>
      <c r="D291" s="220" t="s">
        <v>1845</v>
      </c>
      <c r="E291" s="202" t="s">
        <v>2536</v>
      </c>
      <c r="F291" s="221"/>
      <c r="G291" s="258"/>
      <c r="H291" s="178"/>
    </row>
    <row r="292" spans="2:8" ht="17.25" thickBot="1">
      <c r="B292" s="218" t="s">
        <v>1153</v>
      </c>
      <c r="C292" s="423" t="s">
        <v>9511</v>
      </c>
      <c r="D292" s="220" t="s">
        <v>1845</v>
      </c>
      <c r="E292" s="202" t="s">
        <v>2536</v>
      </c>
      <c r="F292" s="221"/>
      <c r="G292" s="259"/>
      <c r="H292" s="178"/>
    </row>
    <row r="293" spans="2:8" ht="20.100000000000001" customHeight="1" thickBot="1">
      <c r="B293" s="297" t="s">
        <v>9271</v>
      </c>
      <c r="C293" s="385"/>
      <c r="D293" s="386"/>
      <c r="E293" s="387"/>
      <c r="F293" s="387"/>
      <c r="G293" s="388"/>
      <c r="H293" s="178"/>
    </row>
    <row r="294" spans="2:8" ht="20.100000000000001" customHeight="1" thickBot="1">
      <c r="B294" s="297" t="s">
        <v>5388</v>
      </c>
      <c r="C294" s="385"/>
      <c r="D294" s="386"/>
      <c r="E294" s="387"/>
      <c r="F294" s="387"/>
      <c r="G294" s="388"/>
      <c r="H294" s="178"/>
    </row>
    <row r="295" spans="2:8" ht="30">
      <c r="B295" s="179" t="s">
        <v>9272</v>
      </c>
      <c r="C295" s="424" t="s">
        <v>9512</v>
      </c>
      <c r="D295" s="181" t="s">
        <v>1845</v>
      </c>
      <c r="E295" s="182" t="s">
        <v>2536</v>
      </c>
      <c r="F295" s="183"/>
      <c r="G295" s="246" t="s">
        <v>9513</v>
      </c>
      <c r="H295" s="178"/>
    </row>
    <row r="296" spans="2:8">
      <c r="B296" s="186" t="s">
        <v>5392</v>
      </c>
      <c r="C296" s="424" t="s">
        <v>9514</v>
      </c>
      <c r="D296" s="188" t="s">
        <v>3816</v>
      </c>
      <c r="E296" s="4" t="s">
        <v>2536</v>
      </c>
      <c r="F296" s="189"/>
      <c r="G296" s="258"/>
      <c r="H296" s="178"/>
    </row>
    <row r="297" spans="2:8">
      <c r="B297" s="186" t="s">
        <v>5396</v>
      </c>
      <c r="C297" s="424" t="s">
        <v>9515</v>
      </c>
      <c r="D297" s="188" t="s">
        <v>1845</v>
      </c>
      <c r="E297" s="4" t="s">
        <v>2536</v>
      </c>
      <c r="F297" s="189"/>
      <c r="G297" s="258"/>
      <c r="H297" s="178"/>
    </row>
    <row r="298" spans="2:8" ht="33">
      <c r="B298" s="186" t="s">
        <v>9516</v>
      </c>
      <c r="C298" s="424" t="s">
        <v>9517</v>
      </c>
      <c r="D298" s="188" t="s">
        <v>1920</v>
      </c>
      <c r="E298" s="4" t="s">
        <v>2889</v>
      </c>
      <c r="F298" s="189"/>
      <c r="G298" s="258"/>
      <c r="H298" s="178"/>
    </row>
    <row r="299" spans="2:8">
      <c r="B299" s="186" t="s">
        <v>9279</v>
      </c>
      <c r="C299" s="424" t="s">
        <v>9518</v>
      </c>
      <c r="D299" s="188" t="s">
        <v>1845</v>
      </c>
      <c r="E299" s="4" t="s">
        <v>2536</v>
      </c>
      <c r="F299" s="189"/>
      <c r="G299" s="258"/>
      <c r="H299" s="178"/>
    </row>
    <row r="300" spans="2:8" ht="33">
      <c r="B300" s="186" t="s">
        <v>5405</v>
      </c>
      <c r="C300" s="424" t="s">
        <v>9519</v>
      </c>
      <c r="D300" s="188">
        <v>3</v>
      </c>
      <c r="E300" s="4" t="s">
        <v>2536</v>
      </c>
      <c r="F300" s="189"/>
      <c r="G300" s="258"/>
      <c r="H300" s="178"/>
    </row>
    <row r="301" spans="2:8" ht="33">
      <c r="B301" s="186" t="s">
        <v>9283</v>
      </c>
      <c r="C301" s="424" t="s">
        <v>9520</v>
      </c>
      <c r="D301" s="188" t="s">
        <v>1845</v>
      </c>
      <c r="E301" s="4" t="s">
        <v>2536</v>
      </c>
      <c r="F301" s="189"/>
      <c r="G301" s="258"/>
      <c r="H301" s="178"/>
    </row>
    <row r="302" spans="2:8" ht="33">
      <c r="B302" s="186" t="s">
        <v>9285</v>
      </c>
      <c r="C302" s="424" t="s">
        <v>9521</v>
      </c>
      <c r="D302" s="188" t="s">
        <v>2698</v>
      </c>
      <c r="E302" s="4" t="s">
        <v>2536</v>
      </c>
      <c r="F302" s="189"/>
      <c r="G302" s="258"/>
      <c r="H302" s="178"/>
    </row>
    <row r="303" spans="2:8" ht="33">
      <c r="B303" s="186" t="s">
        <v>9287</v>
      </c>
      <c r="C303" s="424" t="s">
        <v>9522</v>
      </c>
      <c r="D303" s="188">
        <v>3</v>
      </c>
      <c r="E303" s="4" t="s">
        <v>2536</v>
      </c>
      <c r="F303" s="189"/>
      <c r="G303" s="258"/>
      <c r="H303" s="178"/>
    </row>
    <row r="304" spans="2:8" ht="33">
      <c r="B304" s="186" t="s">
        <v>5417</v>
      </c>
      <c r="C304" s="424" t="s">
        <v>9523</v>
      </c>
      <c r="D304" s="188">
        <v>1</v>
      </c>
      <c r="E304" s="4" t="s">
        <v>2536</v>
      </c>
      <c r="F304" s="189"/>
      <c r="G304" s="258"/>
      <c r="H304" s="178"/>
    </row>
    <row r="305" spans="2:8">
      <c r="B305" s="186" t="s">
        <v>9291</v>
      </c>
      <c r="C305" s="424" t="s">
        <v>9524</v>
      </c>
      <c r="D305" s="188" t="s">
        <v>5421</v>
      </c>
      <c r="E305" s="4" t="s">
        <v>2536</v>
      </c>
      <c r="F305" s="189"/>
      <c r="G305" s="258"/>
      <c r="H305" s="178"/>
    </row>
    <row r="306" spans="2:8" ht="33">
      <c r="B306" s="186" t="s">
        <v>5423</v>
      </c>
      <c r="C306" s="424" t="s">
        <v>9525</v>
      </c>
      <c r="D306" s="188" t="s">
        <v>1920</v>
      </c>
      <c r="E306" s="4" t="s">
        <v>2889</v>
      </c>
      <c r="F306" s="189"/>
      <c r="G306" s="258"/>
      <c r="H306" s="178"/>
    </row>
    <row r="307" spans="2:8">
      <c r="B307" s="186" t="s">
        <v>9296</v>
      </c>
      <c r="C307" s="424" t="s">
        <v>9526</v>
      </c>
      <c r="D307" s="188" t="s">
        <v>1845</v>
      </c>
      <c r="E307" s="4" t="s">
        <v>2536</v>
      </c>
      <c r="F307" s="189"/>
      <c r="G307" s="258"/>
      <c r="H307" s="178"/>
    </row>
    <row r="308" spans="2:8" ht="33">
      <c r="B308" s="186" t="s">
        <v>5428</v>
      </c>
      <c r="C308" s="424" t="s">
        <v>9527</v>
      </c>
      <c r="D308" s="188">
        <v>3</v>
      </c>
      <c r="E308" s="4" t="s">
        <v>2536</v>
      </c>
      <c r="F308" s="189"/>
      <c r="G308" s="258"/>
      <c r="H308" s="178"/>
    </row>
    <row r="309" spans="2:8" ht="33">
      <c r="B309" s="186" t="s">
        <v>9299</v>
      </c>
      <c r="C309" s="424" t="s">
        <v>9528</v>
      </c>
      <c r="D309" s="188" t="s">
        <v>1845</v>
      </c>
      <c r="E309" s="4" t="s">
        <v>2536</v>
      </c>
      <c r="F309" s="189"/>
      <c r="G309" s="258"/>
      <c r="H309" s="178"/>
    </row>
    <row r="310" spans="2:8" ht="33">
      <c r="B310" s="186" t="s">
        <v>9301</v>
      </c>
      <c r="C310" s="424" t="s">
        <v>9529</v>
      </c>
      <c r="D310" s="188" t="s">
        <v>2698</v>
      </c>
      <c r="E310" s="4" t="s">
        <v>2536</v>
      </c>
      <c r="F310" s="189"/>
      <c r="G310" s="258"/>
      <c r="H310" s="178"/>
    </row>
    <row r="311" spans="2:8" ht="33">
      <c r="B311" s="186" t="s">
        <v>9303</v>
      </c>
      <c r="C311" s="424" t="s">
        <v>9530</v>
      </c>
      <c r="D311" s="188">
        <v>3</v>
      </c>
      <c r="E311" s="4" t="s">
        <v>2536</v>
      </c>
      <c r="F311" s="189"/>
      <c r="G311" s="258"/>
      <c r="H311" s="178"/>
    </row>
    <row r="312" spans="2:8" ht="33">
      <c r="B312" s="186" t="s">
        <v>5436</v>
      </c>
      <c r="C312" s="424" t="s">
        <v>9531</v>
      </c>
      <c r="D312" s="188">
        <v>1</v>
      </c>
      <c r="E312" s="4" t="s">
        <v>2536</v>
      </c>
      <c r="F312" s="189"/>
      <c r="G312" s="258"/>
      <c r="H312" s="178"/>
    </row>
    <row r="313" spans="2:8">
      <c r="B313" s="186" t="s">
        <v>9306</v>
      </c>
      <c r="C313" s="424" t="s">
        <v>9532</v>
      </c>
      <c r="D313" s="188" t="s">
        <v>5421</v>
      </c>
      <c r="E313" s="4" t="s">
        <v>2536</v>
      </c>
      <c r="F313" s="189"/>
      <c r="G313" s="258"/>
      <c r="H313" s="178"/>
    </row>
    <row r="314" spans="2:8" ht="33">
      <c r="B314" s="186" t="s">
        <v>5440</v>
      </c>
      <c r="C314" s="424" t="s">
        <v>9533</v>
      </c>
      <c r="D314" s="188" t="s">
        <v>1920</v>
      </c>
      <c r="E314" s="4" t="s">
        <v>2889</v>
      </c>
      <c r="F314" s="189"/>
      <c r="G314" s="258"/>
      <c r="H314" s="178"/>
    </row>
    <row r="315" spans="2:8">
      <c r="B315" s="186" t="s">
        <v>9310</v>
      </c>
      <c r="C315" s="424" t="s">
        <v>9534</v>
      </c>
      <c r="D315" s="188" t="s">
        <v>1845</v>
      </c>
      <c r="E315" s="4" t="s">
        <v>2536</v>
      </c>
      <c r="F315" s="189"/>
      <c r="G315" s="258"/>
      <c r="H315" s="178"/>
    </row>
    <row r="316" spans="2:8" ht="33">
      <c r="B316" s="186" t="s">
        <v>5445</v>
      </c>
      <c r="C316" s="424" t="s">
        <v>9535</v>
      </c>
      <c r="D316" s="188">
        <v>3</v>
      </c>
      <c r="E316" s="4" t="s">
        <v>2536</v>
      </c>
      <c r="F316" s="189"/>
      <c r="G316" s="258"/>
      <c r="H316" s="178"/>
    </row>
    <row r="317" spans="2:8" ht="33">
      <c r="B317" s="186" t="s">
        <v>9313</v>
      </c>
      <c r="C317" s="424" t="s">
        <v>9536</v>
      </c>
      <c r="D317" s="188" t="s">
        <v>1845</v>
      </c>
      <c r="E317" s="4" t="s">
        <v>2536</v>
      </c>
      <c r="F317" s="189"/>
      <c r="G317" s="258"/>
      <c r="H317" s="178"/>
    </row>
    <row r="318" spans="2:8" ht="33">
      <c r="B318" s="186" t="s">
        <v>9315</v>
      </c>
      <c r="C318" s="424" t="s">
        <v>9537</v>
      </c>
      <c r="D318" s="188" t="s">
        <v>2698</v>
      </c>
      <c r="E318" s="4" t="s">
        <v>2536</v>
      </c>
      <c r="F318" s="189"/>
      <c r="G318" s="258"/>
      <c r="H318" s="178"/>
    </row>
    <row r="319" spans="2:8" ht="33">
      <c r="B319" s="186" t="s">
        <v>9317</v>
      </c>
      <c r="C319" s="424" t="s">
        <v>9538</v>
      </c>
      <c r="D319" s="188">
        <v>3</v>
      </c>
      <c r="E319" s="4" t="s">
        <v>2536</v>
      </c>
      <c r="F319" s="189"/>
      <c r="G319" s="258"/>
      <c r="H319" s="178"/>
    </row>
    <row r="320" spans="2:8" ht="33">
      <c r="B320" s="186" t="s">
        <v>5453</v>
      </c>
      <c r="C320" s="424" t="s">
        <v>9539</v>
      </c>
      <c r="D320" s="188">
        <v>1</v>
      </c>
      <c r="E320" s="4" t="s">
        <v>2536</v>
      </c>
      <c r="F320" s="189"/>
      <c r="G320" s="258"/>
      <c r="H320" s="178"/>
    </row>
    <row r="321" spans="2:8" ht="17.25" thickBot="1">
      <c r="B321" s="186" t="s">
        <v>9320</v>
      </c>
      <c r="C321" s="424" t="s">
        <v>9540</v>
      </c>
      <c r="D321" s="188" t="s">
        <v>5421</v>
      </c>
      <c r="E321" s="4" t="s">
        <v>2536</v>
      </c>
      <c r="F321" s="189"/>
      <c r="G321" s="259"/>
      <c r="H321" s="178"/>
    </row>
    <row r="322" spans="2:8" ht="20.100000000000001" customHeight="1" thickBot="1">
      <c r="B322" s="297" t="s">
        <v>5457</v>
      </c>
      <c r="C322" s="385"/>
      <c r="D322" s="386"/>
      <c r="E322" s="387"/>
      <c r="F322" s="387"/>
      <c r="G322" s="388"/>
      <c r="H322" s="178"/>
    </row>
    <row r="323" spans="2:8" ht="30">
      <c r="B323" s="179" t="s">
        <v>9322</v>
      </c>
      <c r="C323" s="425" t="s">
        <v>9541</v>
      </c>
      <c r="D323" s="181" t="s">
        <v>5421</v>
      </c>
      <c r="E323" s="182" t="s">
        <v>2536</v>
      </c>
      <c r="F323" s="183"/>
      <c r="G323" s="246" t="s">
        <v>9513</v>
      </c>
      <c r="H323" s="178"/>
    </row>
    <row r="324" spans="2:8" ht="30" customHeight="1">
      <c r="B324" s="186" t="s">
        <v>9325</v>
      </c>
      <c r="C324" s="425" t="s">
        <v>9542</v>
      </c>
      <c r="D324" s="188" t="s">
        <v>1845</v>
      </c>
      <c r="E324" s="4" t="s">
        <v>2536</v>
      </c>
      <c r="F324" s="189"/>
      <c r="G324" s="258"/>
      <c r="H324" s="178"/>
    </row>
    <row r="325" spans="2:8">
      <c r="B325" s="186" t="s">
        <v>5463</v>
      </c>
      <c r="C325" s="425" t="s">
        <v>9543</v>
      </c>
      <c r="D325" s="188" t="s">
        <v>3816</v>
      </c>
      <c r="E325" s="4" t="s">
        <v>2536</v>
      </c>
      <c r="F325" s="189"/>
      <c r="G325" s="258"/>
      <c r="H325" s="178"/>
    </row>
    <row r="326" spans="2:8">
      <c r="B326" s="186" t="s">
        <v>5465</v>
      </c>
      <c r="C326" s="425" t="s">
        <v>9544</v>
      </c>
      <c r="D326" s="188" t="s">
        <v>1845</v>
      </c>
      <c r="E326" s="4" t="s">
        <v>2536</v>
      </c>
      <c r="F326" s="189"/>
      <c r="G326" s="258"/>
      <c r="H326" s="178"/>
    </row>
    <row r="327" spans="2:8" ht="33">
      <c r="B327" s="186" t="s">
        <v>5467</v>
      </c>
      <c r="C327" s="425" t="s">
        <v>9545</v>
      </c>
      <c r="D327" s="188" t="s">
        <v>1920</v>
      </c>
      <c r="E327" s="4" t="s">
        <v>2889</v>
      </c>
      <c r="F327" s="189"/>
      <c r="G327" s="258"/>
      <c r="H327" s="178"/>
    </row>
    <row r="328" spans="2:8">
      <c r="B328" s="186" t="s">
        <v>9330</v>
      </c>
      <c r="C328" s="425" t="s">
        <v>9546</v>
      </c>
      <c r="D328" s="188" t="s">
        <v>1845</v>
      </c>
      <c r="E328" s="4" t="s">
        <v>2536</v>
      </c>
      <c r="F328" s="189"/>
      <c r="G328" s="258"/>
      <c r="H328" s="178"/>
    </row>
    <row r="329" spans="2:8" ht="33">
      <c r="B329" s="186" t="s">
        <v>5471</v>
      </c>
      <c r="C329" s="425" t="s">
        <v>9547</v>
      </c>
      <c r="D329" s="188">
        <v>3</v>
      </c>
      <c r="E329" s="4" t="s">
        <v>2536</v>
      </c>
      <c r="F329" s="189"/>
      <c r="G329" s="258"/>
      <c r="H329" s="178"/>
    </row>
    <row r="330" spans="2:8" ht="33">
      <c r="B330" s="186" t="s">
        <v>9333</v>
      </c>
      <c r="C330" s="425" t="s">
        <v>9548</v>
      </c>
      <c r="D330" s="188" t="s">
        <v>1845</v>
      </c>
      <c r="E330" s="4" t="s">
        <v>2536</v>
      </c>
      <c r="F330" s="189"/>
      <c r="G330" s="258"/>
      <c r="H330" s="178"/>
    </row>
    <row r="331" spans="2:8" ht="33">
      <c r="B331" s="186" t="s">
        <v>9335</v>
      </c>
      <c r="C331" s="425" t="s">
        <v>9549</v>
      </c>
      <c r="D331" s="188" t="s">
        <v>2698</v>
      </c>
      <c r="E331" s="4" t="s">
        <v>2536</v>
      </c>
      <c r="F331" s="189"/>
      <c r="G331" s="258"/>
      <c r="H331" s="178"/>
    </row>
    <row r="332" spans="2:8" ht="33">
      <c r="B332" s="186" t="s">
        <v>9337</v>
      </c>
      <c r="C332" s="425" t="s">
        <v>9550</v>
      </c>
      <c r="D332" s="188">
        <v>3</v>
      </c>
      <c r="E332" s="4" t="s">
        <v>2536</v>
      </c>
      <c r="F332" s="189"/>
      <c r="G332" s="258"/>
      <c r="H332" s="178"/>
    </row>
    <row r="333" spans="2:8" ht="33">
      <c r="B333" s="186" t="s">
        <v>5479</v>
      </c>
      <c r="C333" s="425" t="s">
        <v>9551</v>
      </c>
      <c r="D333" s="188">
        <v>1</v>
      </c>
      <c r="E333" s="4" t="s">
        <v>2536</v>
      </c>
      <c r="F333" s="189"/>
      <c r="G333" s="258"/>
      <c r="H333" s="178"/>
    </row>
    <row r="334" spans="2:8">
      <c r="B334" s="186" t="s">
        <v>9340</v>
      </c>
      <c r="C334" s="425" t="s">
        <v>9552</v>
      </c>
      <c r="D334" s="188" t="s">
        <v>5421</v>
      </c>
      <c r="E334" s="4" t="s">
        <v>2536</v>
      </c>
      <c r="F334" s="189"/>
      <c r="G334" s="258"/>
      <c r="H334" s="178"/>
    </row>
    <row r="335" spans="2:8" ht="33">
      <c r="B335" s="186" t="s">
        <v>5483</v>
      </c>
      <c r="C335" s="425" t="s">
        <v>9553</v>
      </c>
      <c r="D335" s="188" t="s">
        <v>1920</v>
      </c>
      <c r="E335" s="4" t="s">
        <v>2889</v>
      </c>
      <c r="F335" s="189"/>
      <c r="G335" s="258"/>
      <c r="H335" s="178"/>
    </row>
    <row r="336" spans="2:8">
      <c r="B336" s="186" t="s">
        <v>9343</v>
      </c>
      <c r="C336" s="425" t="s">
        <v>9554</v>
      </c>
      <c r="D336" s="188" t="s">
        <v>1845</v>
      </c>
      <c r="E336" s="4" t="s">
        <v>2536</v>
      </c>
      <c r="F336" s="189"/>
      <c r="G336" s="258"/>
      <c r="H336" s="178"/>
    </row>
    <row r="337" spans="2:8" ht="33">
      <c r="B337" s="186" t="s">
        <v>5487</v>
      </c>
      <c r="C337" s="425" t="s">
        <v>9555</v>
      </c>
      <c r="D337" s="188">
        <v>3</v>
      </c>
      <c r="E337" s="4" t="s">
        <v>2536</v>
      </c>
      <c r="F337" s="189"/>
      <c r="G337" s="258"/>
      <c r="H337" s="178"/>
    </row>
    <row r="338" spans="2:8" ht="33">
      <c r="B338" s="186" t="s">
        <v>9346</v>
      </c>
      <c r="C338" s="425" t="s">
        <v>9556</v>
      </c>
      <c r="D338" s="188" t="s">
        <v>1845</v>
      </c>
      <c r="E338" s="4" t="s">
        <v>2536</v>
      </c>
      <c r="F338" s="189"/>
      <c r="G338" s="258"/>
      <c r="H338" s="178"/>
    </row>
    <row r="339" spans="2:8" ht="33">
      <c r="B339" s="186" t="s">
        <v>9348</v>
      </c>
      <c r="C339" s="425" t="s">
        <v>9557</v>
      </c>
      <c r="D339" s="188" t="s">
        <v>2698</v>
      </c>
      <c r="E339" s="4" t="s">
        <v>2536</v>
      </c>
      <c r="F339" s="189"/>
      <c r="G339" s="258"/>
      <c r="H339" s="178"/>
    </row>
    <row r="340" spans="2:8" ht="33">
      <c r="B340" s="186" t="s">
        <v>9350</v>
      </c>
      <c r="C340" s="425" t="s">
        <v>9558</v>
      </c>
      <c r="D340" s="188">
        <v>3</v>
      </c>
      <c r="E340" s="4" t="s">
        <v>2536</v>
      </c>
      <c r="F340" s="189"/>
      <c r="G340" s="258"/>
      <c r="H340" s="178"/>
    </row>
    <row r="341" spans="2:8" ht="33">
      <c r="B341" s="186" t="s">
        <v>5495</v>
      </c>
      <c r="C341" s="425" t="s">
        <v>9559</v>
      </c>
      <c r="D341" s="188">
        <v>1</v>
      </c>
      <c r="E341" s="4" t="s">
        <v>2536</v>
      </c>
      <c r="F341" s="189"/>
      <c r="G341" s="258"/>
      <c r="H341" s="178"/>
    </row>
    <row r="342" spans="2:8">
      <c r="B342" s="186" t="s">
        <v>9353</v>
      </c>
      <c r="C342" s="425" t="s">
        <v>9560</v>
      </c>
      <c r="D342" s="188" t="s">
        <v>5421</v>
      </c>
      <c r="E342" s="4" t="s">
        <v>2536</v>
      </c>
      <c r="F342" s="189"/>
      <c r="G342" s="258"/>
      <c r="H342" s="178"/>
    </row>
    <row r="343" spans="2:8" ht="33">
      <c r="B343" s="186" t="s">
        <v>5499</v>
      </c>
      <c r="C343" s="425" t="s">
        <v>9561</v>
      </c>
      <c r="D343" s="188" t="s">
        <v>1920</v>
      </c>
      <c r="E343" s="4" t="s">
        <v>2889</v>
      </c>
      <c r="F343" s="189"/>
      <c r="G343" s="258"/>
      <c r="H343" s="178"/>
    </row>
    <row r="344" spans="2:8">
      <c r="B344" s="186" t="s">
        <v>9356</v>
      </c>
      <c r="C344" s="425" t="s">
        <v>9562</v>
      </c>
      <c r="D344" s="188" t="s">
        <v>1845</v>
      </c>
      <c r="E344" s="4" t="s">
        <v>2536</v>
      </c>
      <c r="F344" s="189"/>
      <c r="G344" s="258"/>
      <c r="H344" s="178"/>
    </row>
    <row r="345" spans="2:8" ht="33">
      <c r="B345" s="186" t="s">
        <v>5503</v>
      </c>
      <c r="C345" s="425" t="s">
        <v>9563</v>
      </c>
      <c r="D345" s="188">
        <v>3</v>
      </c>
      <c r="E345" s="4" t="s">
        <v>2536</v>
      </c>
      <c r="F345" s="189"/>
      <c r="G345" s="258"/>
      <c r="H345" s="178"/>
    </row>
    <row r="346" spans="2:8" ht="33">
      <c r="B346" s="186" t="s">
        <v>9359</v>
      </c>
      <c r="C346" s="425" t="s">
        <v>9564</v>
      </c>
      <c r="D346" s="188" t="s">
        <v>1845</v>
      </c>
      <c r="E346" s="4" t="s">
        <v>2536</v>
      </c>
      <c r="F346" s="189"/>
      <c r="G346" s="258"/>
      <c r="H346" s="178"/>
    </row>
    <row r="347" spans="2:8" ht="33">
      <c r="B347" s="186" t="s">
        <v>9361</v>
      </c>
      <c r="C347" s="425" t="s">
        <v>9565</v>
      </c>
      <c r="D347" s="188" t="s">
        <v>2698</v>
      </c>
      <c r="E347" s="4" t="s">
        <v>2536</v>
      </c>
      <c r="F347" s="189"/>
      <c r="G347" s="258"/>
      <c r="H347" s="178"/>
    </row>
    <row r="348" spans="2:8" ht="33">
      <c r="B348" s="186" t="s">
        <v>9363</v>
      </c>
      <c r="C348" s="425" t="s">
        <v>9566</v>
      </c>
      <c r="D348" s="188">
        <v>3</v>
      </c>
      <c r="E348" s="4" t="s">
        <v>2536</v>
      </c>
      <c r="F348" s="189"/>
      <c r="G348" s="258"/>
      <c r="H348" s="178"/>
    </row>
    <row r="349" spans="2:8" ht="33">
      <c r="B349" s="186" t="s">
        <v>5511</v>
      </c>
      <c r="C349" s="425" t="s">
        <v>9567</v>
      </c>
      <c r="D349" s="188">
        <v>1</v>
      </c>
      <c r="E349" s="4" t="s">
        <v>2536</v>
      </c>
      <c r="F349" s="189"/>
      <c r="G349" s="258"/>
      <c r="H349" s="178"/>
    </row>
    <row r="350" spans="2:8" ht="17.25" thickBot="1">
      <c r="B350" s="186" t="s">
        <v>9366</v>
      </c>
      <c r="C350" s="425" t="s">
        <v>9568</v>
      </c>
      <c r="D350" s="188" t="s">
        <v>5421</v>
      </c>
      <c r="E350" s="4" t="s">
        <v>2536</v>
      </c>
      <c r="F350" s="189"/>
      <c r="G350" s="259"/>
      <c r="H350" s="178"/>
    </row>
    <row r="351" spans="2:8" ht="20.100000000000001" customHeight="1" thickBot="1">
      <c r="B351" s="297" t="s">
        <v>5631</v>
      </c>
      <c r="C351" s="385"/>
      <c r="D351" s="386"/>
      <c r="E351" s="387"/>
      <c r="F351" s="387"/>
      <c r="G351" s="388"/>
      <c r="H351" s="178"/>
    </row>
    <row r="352" spans="2:8" ht="30">
      <c r="B352" s="179" t="s">
        <v>9368</v>
      </c>
      <c r="C352" s="425" t="s">
        <v>9569</v>
      </c>
      <c r="D352" s="181" t="s">
        <v>5421</v>
      </c>
      <c r="E352" s="182" t="s">
        <v>2536</v>
      </c>
      <c r="F352" s="183"/>
      <c r="G352" s="246" t="s">
        <v>9513</v>
      </c>
      <c r="H352" s="178"/>
    </row>
    <row r="353" spans="2:8">
      <c r="B353" s="186" t="s">
        <v>9371</v>
      </c>
      <c r="C353" s="425" t="s">
        <v>9570</v>
      </c>
      <c r="D353" s="188" t="s">
        <v>1845</v>
      </c>
      <c r="E353" s="4" t="s">
        <v>2536</v>
      </c>
      <c r="F353" s="189"/>
      <c r="G353" s="207"/>
      <c r="H353" s="178"/>
    </row>
    <row r="354" spans="2:8">
      <c r="B354" s="186" t="s">
        <v>5520</v>
      </c>
      <c r="C354" s="425" t="s">
        <v>9571</v>
      </c>
      <c r="D354" s="188" t="s">
        <v>3816</v>
      </c>
      <c r="E354" s="4" t="s">
        <v>2536</v>
      </c>
      <c r="F354" s="189"/>
      <c r="G354" s="207"/>
      <c r="H354" s="178"/>
    </row>
    <row r="355" spans="2:8">
      <c r="B355" s="186" t="s">
        <v>5522</v>
      </c>
      <c r="C355" s="425" t="s">
        <v>9572</v>
      </c>
      <c r="D355" s="188" t="s">
        <v>1845</v>
      </c>
      <c r="E355" s="4" t="s">
        <v>2536</v>
      </c>
      <c r="F355" s="189"/>
      <c r="G355" s="207"/>
      <c r="H355" s="178"/>
    </row>
    <row r="356" spans="2:8" ht="33">
      <c r="B356" s="186" t="s">
        <v>5524</v>
      </c>
      <c r="C356" s="425" t="s">
        <v>9573</v>
      </c>
      <c r="D356" s="188" t="s">
        <v>1920</v>
      </c>
      <c r="E356" s="4" t="s">
        <v>2889</v>
      </c>
      <c r="F356" s="189"/>
      <c r="G356" s="207"/>
      <c r="H356" s="178"/>
    </row>
    <row r="357" spans="2:8">
      <c r="B357" s="186" t="s">
        <v>9376</v>
      </c>
      <c r="C357" s="425" t="s">
        <v>9574</v>
      </c>
      <c r="D357" s="188" t="s">
        <v>1845</v>
      </c>
      <c r="E357" s="4" t="s">
        <v>2536</v>
      </c>
      <c r="F357" s="189"/>
      <c r="G357" s="207"/>
      <c r="H357" s="178"/>
    </row>
    <row r="358" spans="2:8" ht="33">
      <c r="B358" s="186" t="s">
        <v>5528</v>
      </c>
      <c r="C358" s="425" t="s">
        <v>9575</v>
      </c>
      <c r="D358" s="188">
        <v>3</v>
      </c>
      <c r="E358" s="4" t="s">
        <v>2536</v>
      </c>
      <c r="F358" s="189"/>
      <c r="G358" s="207"/>
      <c r="H358" s="178"/>
    </row>
    <row r="359" spans="2:8" ht="33">
      <c r="B359" s="186" t="s">
        <v>9379</v>
      </c>
      <c r="C359" s="425" t="s">
        <v>9576</v>
      </c>
      <c r="D359" s="188" t="s">
        <v>1845</v>
      </c>
      <c r="E359" s="4" t="s">
        <v>2536</v>
      </c>
      <c r="F359" s="189"/>
      <c r="G359" s="207"/>
      <c r="H359" s="178"/>
    </row>
    <row r="360" spans="2:8" ht="33">
      <c r="B360" s="186" t="s">
        <v>9381</v>
      </c>
      <c r="C360" s="425" t="s">
        <v>9577</v>
      </c>
      <c r="D360" s="188" t="s">
        <v>2698</v>
      </c>
      <c r="E360" s="4" t="s">
        <v>2536</v>
      </c>
      <c r="F360" s="189"/>
      <c r="G360" s="207"/>
      <c r="H360" s="178"/>
    </row>
    <row r="361" spans="2:8" ht="33">
      <c r="B361" s="186" t="s">
        <v>9383</v>
      </c>
      <c r="C361" s="425" t="s">
        <v>9578</v>
      </c>
      <c r="D361" s="188">
        <v>3</v>
      </c>
      <c r="E361" s="4" t="s">
        <v>2536</v>
      </c>
      <c r="F361" s="189"/>
      <c r="G361" s="207"/>
      <c r="H361" s="178"/>
    </row>
    <row r="362" spans="2:8" ht="33">
      <c r="B362" s="186" t="s">
        <v>5536</v>
      </c>
      <c r="C362" s="425" t="s">
        <v>9579</v>
      </c>
      <c r="D362" s="188">
        <v>1</v>
      </c>
      <c r="E362" s="4" t="s">
        <v>2536</v>
      </c>
      <c r="F362" s="189"/>
      <c r="G362" s="207"/>
      <c r="H362" s="178"/>
    </row>
    <row r="363" spans="2:8">
      <c r="B363" s="186" t="s">
        <v>9386</v>
      </c>
      <c r="C363" s="425" t="s">
        <v>9580</v>
      </c>
      <c r="D363" s="188" t="s">
        <v>5421</v>
      </c>
      <c r="E363" s="4" t="s">
        <v>2536</v>
      </c>
      <c r="F363" s="189"/>
      <c r="G363" s="207"/>
      <c r="H363" s="178"/>
    </row>
    <row r="364" spans="2:8" ht="33">
      <c r="B364" s="186" t="s">
        <v>5540</v>
      </c>
      <c r="C364" s="425" t="s">
        <v>9581</v>
      </c>
      <c r="D364" s="188" t="s">
        <v>1920</v>
      </c>
      <c r="E364" s="4" t="s">
        <v>2889</v>
      </c>
      <c r="F364" s="189"/>
      <c r="G364" s="207"/>
      <c r="H364" s="178"/>
    </row>
    <row r="365" spans="2:8">
      <c r="B365" s="186" t="s">
        <v>9389</v>
      </c>
      <c r="C365" s="425" t="s">
        <v>9582</v>
      </c>
      <c r="D365" s="188" t="s">
        <v>1845</v>
      </c>
      <c r="E365" s="4" t="s">
        <v>2536</v>
      </c>
      <c r="F365" s="189"/>
      <c r="G365" s="207"/>
      <c r="H365" s="178"/>
    </row>
    <row r="366" spans="2:8" ht="33">
      <c r="B366" s="186" t="s">
        <v>5544</v>
      </c>
      <c r="C366" s="425" t="s">
        <v>9583</v>
      </c>
      <c r="D366" s="188">
        <v>3</v>
      </c>
      <c r="E366" s="4" t="s">
        <v>2536</v>
      </c>
      <c r="F366" s="189"/>
      <c r="G366" s="207"/>
      <c r="H366" s="178"/>
    </row>
    <row r="367" spans="2:8" ht="33">
      <c r="B367" s="186" t="s">
        <v>9392</v>
      </c>
      <c r="C367" s="425" t="s">
        <v>9584</v>
      </c>
      <c r="D367" s="188" t="s">
        <v>1845</v>
      </c>
      <c r="E367" s="4" t="s">
        <v>2536</v>
      </c>
      <c r="F367" s="189"/>
      <c r="G367" s="207"/>
      <c r="H367" s="178"/>
    </row>
    <row r="368" spans="2:8" ht="33">
      <c r="B368" s="186" t="s">
        <v>9394</v>
      </c>
      <c r="C368" s="425" t="s">
        <v>9585</v>
      </c>
      <c r="D368" s="188" t="s">
        <v>2698</v>
      </c>
      <c r="E368" s="4" t="s">
        <v>2536</v>
      </c>
      <c r="F368" s="189"/>
      <c r="G368" s="207"/>
      <c r="H368" s="178"/>
    </row>
    <row r="369" spans="2:8" ht="33">
      <c r="B369" s="186" t="s">
        <v>9396</v>
      </c>
      <c r="C369" s="425" t="s">
        <v>9586</v>
      </c>
      <c r="D369" s="188">
        <v>3</v>
      </c>
      <c r="E369" s="4" t="s">
        <v>2536</v>
      </c>
      <c r="F369" s="189"/>
      <c r="G369" s="207"/>
      <c r="H369" s="178"/>
    </row>
    <row r="370" spans="2:8" ht="33">
      <c r="B370" s="186" t="s">
        <v>5552</v>
      </c>
      <c r="C370" s="425" t="s">
        <v>9587</v>
      </c>
      <c r="D370" s="188">
        <v>1</v>
      </c>
      <c r="E370" s="4" t="s">
        <v>2536</v>
      </c>
      <c r="F370" s="189"/>
      <c r="G370" s="207"/>
      <c r="H370" s="178"/>
    </row>
    <row r="371" spans="2:8">
      <c r="B371" s="186" t="s">
        <v>9399</v>
      </c>
      <c r="C371" s="425" t="s">
        <v>9588</v>
      </c>
      <c r="D371" s="188" t="s">
        <v>5421</v>
      </c>
      <c r="E371" s="4" t="s">
        <v>2536</v>
      </c>
      <c r="F371" s="189"/>
      <c r="G371" s="207"/>
      <c r="H371" s="178"/>
    </row>
    <row r="372" spans="2:8" ht="33">
      <c r="B372" s="186" t="s">
        <v>5556</v>
      </c>
      <c r="C372" s="425" t="s">
        <v>9589</v>
      </c>
      <c r="D372" s="188" t="s">
        <v>1920</v>
      </c>
      <c r="E372" s="4" t="s">
        <v>2889</v>
      </c>
      <c r="F372" s="189"/>
      <c r="G372" s="207"/>
      <c r="H372" s="178"/>
    </row>
    <row r="373" spans="2:8">
      <c r="B373" s="186" t="s">
        <v>9402</v>
      </c>
      <c r="C373" s="425" t="s">
        <v>9590</v>
      </c>
      <c r="D373" s="188" t="s">
        <v>1845</v>
      </c>
      <c r="E373" s="4" t="s">
        <v>2536</v>
      </c>
      <c r="F373" s="189"/>
      <c r="G373" s="207"/>
      <c r="H373" s="178"/>
    </row>
    <row r="374" spans="2:8" ht="33">
      <c r="B374" s="186" t="s">
        <v>5560</v>
      </c>
      <c r="C374" s="425" t="s">
        <v>9591</v>
      </c>
      <c r="D374" s="188">
        <v>3</v>
      </c>
      <c r="E374" s="4" t="s">
        <v>2536</v>
      </c>
      <c r="F374" s="189"/>
      <c r="G374" s="207"/>
      <c r="H374" s="178"/>
    </row>
    <row r="375" spans="2:8" ht="33">
      <c r="B375" s="186" t="s">
        <v>9405</v>
      </c>
      <c r="C375" s="425" t="s">
        <v>9592</v>
      </c>
      <c r="D375" s="188" t="s">
        <v>1845</v>
      </c>
      <c r="E375" s="4" t="s">
        <v>2536</v>
      </c>
      <c r="F375" s="189"/>
      <c r="G375" s="207"/>
      <c r="H375" s="178"/>
    </row>
    <row r="376" spans="2:8" ht="33">
      <c r="B376" s="186" t="s">
        <v>9407</v>
      </c>
      <c r="C376" s="425" t="s">
        <v>9593</v>
      </c>
      <c r="D376" s="188" t="s">
        <v>2698</v>
      </c>
      <c r="E376" s="4" t="s">
        <v>2536</v>
      </c>
      <c r="F376" s="189"/>
      <c r="G376" s="207"/>
      <c r="H376" s="178"/>
    </row>
    <row r="377" spans="2:8" ht="33">
      <c r="B377" s="186" t="s">
        <v>9409</v>
      </c>
      <c r="C377" s="425" t="s">
        <v>9594</v>
      </c>
      <c r="D377" s="188">
        <v>3</v>
      </c>
      <c r="E377" s="4" t="s">
        <v>2536</v>
      </c>
      <c r="F377" s="189"/>
      <c r="G377" s="466"/>
      <c r="H377" s="178"/>
    </row>
    <row r="378" spans="2:8" ht="33">
      <c r="B378" s="186" t="s">
        <v>5568</v>
      </c>
      <c r="C378" s="425" t="s">
        <v>9595</v>
      </c>
      <c r="D378" s="188">
        <v>1</v>
      </c>
      <c r="E378" s="4" t="s">
        <v>2536</v>
      </c>
      <c r="F378" s="189"/>
      <c r="G378" s="468"/>
      <c r="H378" s="178"/>
    </row>
    <row r="379" spans="2:8" ht="17.25" thickBot="1">
      <c r="B379" s="186" t="s">
        <v>9412</v>
      </c>
      <c r="C379" s="425" t="s">
        <v>9596</v>
      </c>
      <c r="D379" s="188" t="s">
        <v>5421</v>
      </c>
      <c r="E379" s="4" t="s">
        <v>2536</v>
      </c>
      <c r="F379" s="189"/>
      <c r="G379" s="469"/>
      <c r="H379" s="178"/>
    </row>
    <row r="380" spans="2:8" ht="18">
      <c r="B380" s="358" t="s">
        <v>5572</v>
      </c>
      <c r="C380" s="410"/>
      <c r="D380" s="232"/>
      <c r="E380" s="200"/>
      <c r="F380" s="200"/>
      <c r="G380" s="311"/>
      <c r="H380" s="178"/>
    </row>
    <row r="381" spans="2:8" ht="18.75" thickBot="1">
      <c r="B381" s="411" t="s">
        <v>9414</v>
      </c>
      <c r="C381" s="412"/>
      <c r="D381" s="237"/>
      <c r="E381" s="238"/>
      <c r="F381" s="238"/>
      <c r="G381" s="263"/>
      <c r="H381" s="178"/>
    </row>
    <row r="382" spans="2:8" ht="20.100000000000001" customHeight="1" thickBot="1">
      <c r="B382" s="297" t="s">
        <v>9415</v>
      </c>
      <c r="C382" s="385"/>
      <c r="D382" s="386"/>
      <c r="E382" s="387"/>
      <c r="F382" s="387"/>
      <c r="G382" s="388"/>
      <c r="H382" s="178"/>
    </row>
    <row r="383" spans="2:8" ht="30">
      <c r="B383" s="186" t="s">
        <v>9272</v>
      </c>
      <c r="C383" s="424" t="s">
        <v>9597</v>
      </c>
      <c r="D383" s="188" t="s">
        <v>1845</v>
      </c>
      <c r="E383" s="4" t="s">
        <v>2536</v>
      </c>
      <c r="F383" s="189"/>
      <c r="G383" s="246" t="s">
        <v>9513</v>
      </c>
      <c r="H383" s="178"/>
    </row>
    <row r="384" spans="2:8">
      <c r="B384" s="186" t="s">
        <v>5392</v>
      </c>
      <c r="C384" s="424" t="s">
        <v>9598</v>
      </c>
      <c r="D384" s="188" t="s">
        <v>3816</v>
      </c>
      <c r="E384" s="4" t="s">
        <v>2536</v>
      </c>
      <c r="F384" s="189"/>
      <c r="G384" s="207"/>
      <c r="H384" s="178"/>
    </row>
    <row r="385" spans="2:8">
      <c r="B385" s="186" t="s">
        <v>5396</v>
      </c>
      <c r="C385" s="424" t="s">
        <v>9599</v>
      </c>
      <c r="D385" s="188" t="s">
        <v>1845</v>
      </c>
      <c r="E385" s="4" t="s">
        <v>2536</v>
      </c>
      <c r="F385" s="189"/>
      <c r="G385" s="207"/>
      <c r="H385" s="178"/>
    </row>
    <row r="386" spans="2:8" ht="33">
      <c r="B386" s="186" t="s">
        <v>5399</v>
      </c>
      <c r="C386" s="424" t="s">
        <v>9600</v>
      </c>
      <c r="D386" s="188" t="s">
        <v>1920</v>
      </c>
      <c r="E386" s="4" t="s">
        <v>2889</v>
      </c>
      <c r="F386" s="189"/>
      <c r="G386" s="207"/>
      <c r="H386" s="178"/>
    </row>
    <row r="387" spans="2:8">
      <c r="B387" s="186" t="s">
        <v>9279</v>
      </c>
      <c r="C387" s="424" t="s">
        <v>9601</v>
      </c>
      <c r="D387" s="188" t="s">
        <v>1845</v>
      </c>
      <c r="E387" s="4" t="s">
        <v>2536</v>
      </c>
      <c r="F387" s="189"/>
      <c r="G387" s="207"/>
      <c r="H387" s="178"/>
    </row>
    <row r="388" spans="2:8" ht="33">
      <c r="B388" s="186" t="s">
        <v>5405</v>
      </c>
      <c r="C388" s="424" t="s">
        <v>9602</v>
      </c>
      <c r="D388" s="188">
        <v>3</v>
      </c>
      <c r="E388" s="4" t="s">
        <v>2536</v>
      </c>
      <c r="F388" s="189"/>
      <c r="G388" s="207"/>
      <c r="H388" s="178"/>
    </row>
    <row r="389" spans="2:8" ht="33">
      <c r="B389" s="186" t="s">
        <v>9283</v>
      </c>
      <c r="C389" s="424" t="s">
        <v>9603</v>
      </c>
      <c r="D389" s="188" t="s">
        <v>1845</v>
      </c>
      <c r="E389" s="4" t="s">
        <v>2536</v>
      </c>
      <c r="F389" s="189"/>
      <c r="G389" s="207"/>
      <c r="H389" s="178"/>
    </row>
    <row r="390" spans="2:8" ht="33">
      <c r="B390" s="186" t="s">
        <v>9285</v>
      </c>
      <c r="C390" s="424" t="s">
        <v>9604</v>
      </c>
      <c r="D390" s="188" t="s">
        <v>2698</v>
      </c>
      <c r="E390" s="4" t="s">
        <v>2536</v>
      </c>
      <c r="F390" s="189"/>
      <c r="G390" s="207"/>
      <c r="H390" s="178"/>
    </row>
    <row r="391" spans="2:8" ht="33">
      <c r="B391" s="186" t="s">
        <v>9287</v>
      </c>
      <c r="C391" s="424" t="s">
        <v>9605</v>
      </c>
      <c r="D391" s="188">
        <v>3</v>
      </c>
      <c r="E391" s="4" t="s">
        <v>2536</v>
      </c>
      <c r="F391" s="189"/>
      <c r="G391" s="207"/>
      <c r="H391" s="178"/>
    </row>
    <row r="392" spans="2:8" ht="33">
      <c r="B392" s="186" t="s">
        <v>5417</v>
      </c>
      <c r="C392" s="424" t="s">
        <v>9606</v>
      </c>
      <c r="D392" s="188">
        <v>1</v>
      </c>
      <c r="E392" s="4" t="s">
        <v>2536</v>
      </c>
      <c r="F392" s="189"/>
      <c r="G392" s="207"/>
      <c r="H392" s="178"/>
    </row>
    <row r="393" spans="2:8">
      <c r="B393" s="186" t="s">
        <v>9291</v>
      </c>
      <c r="C393" s="424" t="s">
        <v>9607</v>
      </c>
      <c r="D393" s="188" t="s">
        <v>5421</v>
      </c>
      <c r="E393" s="4" t="s">
        <v>2536</v>
      </c>
      <c r="F393" s="189"/>
      <c r="G393" s="207"/>
      <c r="H393" s="178"/>
    </row>
    <row r="394" spans="2:8" ht="33">
      <c r="B394" s="186" t="s">
        <v>5423</v>
      </c>
      <c r="C394" s="424" t="s">
        <v>9608</v>
      </c>
      <c r="D394" s="188" t="s">
        <v>1920</v>
      </c>
      <c r="E394" s="4" t="s">
        <v>2889</v>
      </c>
      <c r="F394" s="189"/>
      <c r="G394" s="207"/>
      <c r="H394" s="178"/>
    </row>
    <row r="395" spans="2:8">
      <c r="B395" s="186" t="s">
        <v>9296</v>
      </c>
      <c r="C395" s="424" t="s">
        <v>9609</v>
      </c>
      <c r="D395" s="188" t="s">
        <v>1845</v>
      </c>
      <c r="E395" s="4" t="s">
        <v>2536</v>
      </c>
      <c r="F395" s="189"/>
      <c r="G395" s="207"/>
      <c r="H395" s="178"/>
    </row>
    <row r="396" spans="2:8" ht="33">
      <c r="B396" s="186" t="s">
        <v>5428</v>
      </c>
      <c r="C396" s="424" t="s">
        <v>9610</v>
      </c>
      <c r="D396" s="188">
        <v>3</v>
      </c>
      <c r="E396" s="4" t="s">
        <v>2536</v>
      </c>
      <c r="F396" s="189"/>
      <c r="G396" s="207"/>
      <c r="H396" s="178"/>
    </row>
    <row r="397" spans="2:8" ht="33">
      <c r="B397" s="186" t="s">
        <v>9299</v>
      </c>
      <c r="C397" s="424" t="s">
        <v>9611</v>
      </c>
      <c r="D397" s="188" t="s">
        <v>1845</v>
      </c>
      <c r="E397" s="4" t="s">
        <v>2536</v>
      </c>
      <c r="F397" s="189"/>
      <c r="G397" s="207"/>
      <c r="H397" s="178"/>
    </row>
    <row r="398" spans="2:8" ht="33">
      <c r="B398" s="186" t="s">
        <v>9301</v>
      </c>
      <c r="C398" s="424" t="s">
        <v>9612</v>
      </c>
      <c r="D398" s="188" t="s">
        <v>2698</v>
      </c>
      <c r="E398" s="4" t="s">
        <v>2536</v>
      </c>
      <c r="F398" s="189"/>
      <c r="G398" s="207"/>
      <c r="H398" s="178"/>
    </row>
    <row r="399" spans="2:8" ht="33">
      <c r="B399" s="186" t="s">
        <v>9303</v>
      </c>
      <c r="C399" s="424" t="s">
        <v>9613</v>
      </c>
      <c r="D399" s="188">
        <v>3</v>
      </c>
      <c r="E399" s="4" t="s">
        <v>2536</v>
      </c>
      <c r="F399" s="189"/>
      <c r="G399" s="207"/>
      <c r="H399" s="178"/>
    </row>
    <row r="400" spans="2:8" ht="33">
      <c r="B400" s="186" t="s">
        <v>5436</v>
      </c>
      <c r="C400" s="424" t="s">
        <v>9614</v>
      </c>
      <c r="D400" s="188">
        <v>1</v>
      </c>
      <c r="E400" s="4" t="s">
        <v>2536</v>
      </c>
      <c r="F400" s="189"/>
      <c r="G400" s="207"/>
      <c r="H400" s="178"/>
    </row>
    <row r="401" spans="2:8">
      <c r="B401" s="186" t="s">
        <v>9306</v>
      </c>
      <c r="C401" s="424" t="s">
        <v>9615</v>
      </c>
      <c r="D401" s="188" t="s">
        <v>5421</v>
      </c>
      <c r="E401" s="4" t="s">
        <v>2536</v>
      </c>
      <c r="F401" s="189"/>
      <c r="G401" s="207"/>
      <c r="H401" s="178"/>
    </row>
    <row r="402" spans="2:8" ht="33">
      <c r="B402" s="186" t="s">
        <v>5440</v>
      </c>
      <c r="C402" s="424" t="s">
        <v>9616</v>
      </c>
      <c r="D402" s="188" t="s">
        <v>1920</v>
      </c>
      <c r="E402" s="4" t="s">
        <v>2889</v>
      </c>
      <c r="F402" s="189"/>
      <c r="G402" s="207"/>
      <c r="H402" s="178"/>
    </row>
    <row r="403" spans="2:8">
      <c r="B403" s="186" t="s">
        <v>9310</v>
      </c>
      <c r="C403" s="424" t="s">
        <v>9617</v>
      </c>
      <c r="D403" s="188" t="s">
        <v>1845</v>
      </c>
      <c r="E403" s="4" t="s">
        <v>2536</v>
      </c>
      <c r="F403" s="189"/>
      <c r="G403" s="207"/>
      <c r="H403" s="178"/>
    </row>
    <row r="404" spans="2:8" ht="33">
      <c r="B404" s="186" t="s">
        <v>5445</v>
      </c>
      <c r="C404" s="424" t="s">
        <v>9618</v>
      </c>
      <c r="D404" s="188">
        <v>3</v>
      </c>
      <c r="E404" s="4" t="s">
        <v>2536</v>
      </c>
      <c r="F404" s="189"/>
      <c r="G404" s="207"/>
      <c r="H404" s="178"/>
    </row>
    <row r="405" spans="2:8" ht="33">
      <c r="B405" s="186" t="s">
        <v>9313</v>
      </c>
      <c r="C405" s="424" t="s">
        <v>9619</v>
      </c>
      <c r="D405" s="188" t="s">
        <v>1845</v>
      </c>
      <c r="E405" s="4" t="s">
        <v>2536</v>
      </c>
      <c r="F405" s="189"/>
      <c r="G405" s="207"/>
      <c r="H405" s="178"/>
    </row>
    <row r="406" spans="2:8" ht="33">
      <c r="B406" s="186" t="s">
        <v>9315</v>
      </c>
      <c r="C406" s="424" t="s">
        <v>9620</v>
      </c>
      <c r="D406" s="188" t="s">
        <v>2698</v>
      </c>
      <c r="E406" s="4" t="s">
        <v>2536</v>
      </c>
      <c r="F406" s="189"/>
      <c r="G406" s="207"/>
      <c r="H406" s="178"/>
    </row>
    <row r="407" spans="2:8" ht="33">
      <c r="B407" s="186" t="s">
        <v>9317</v>
      </c>
      <c r="C407" s="424" t="s">
        <v>9621</v>
      </c>
      <c r="D407" s="188">
        <v>3</v>
      </c>
      <c r="E407" s="4" t="s">
        <v>2536</v>
      </c>
      <c r="F407" s="189"/>
      <c r="G407" s="466"/>
      <c r="H407" s="178"/>
    </row>
    <row r="408" spans="2:8" ht="33">
      <c r="B408" s="186" t="s">
        <v>5453</v>
      </c>
      <c r="C408" s="424" t="s">
        <v>9622</v>
      </c>
      <c r="D408" s="188">
        <v>1</v>
      </c>
      <c r="E408" s="4" t="s">
        <v>2536</v>
      </c>
      <c r="F408" s="189"/>
      <c r="G408" s="468"/>
      <c r="H408" s="178"/>
    </row>
    <row r="409" spans="2:8" ht="17.25" thickBot="1">
      <c r="B409" s="191" t="s">
        <v>9320</v>
      </c>
      <c r="C409" s="424" t="s">
        <v>9623</v>
      </c>
      <c r="D409" s="193" t="s">
        <v>5421</v>
      </c>
      <c r="E409" s="194" t="s">
        <v>2536</v>
      </c>
      <c r="F409" s="195"/>
      <c r="G409" s="469"/>
      <c r="H409" s="178"/>
    </row>
    <row r="410" spans="2:8" ht="20.100000000000001" customHeight="1" thickBot="1">
      <c r="B410" s="297" t="s">
        <v>5457</v>
      </c>
      <c r="C410" s="385"/>
      <c r="D410" s="386"/>
      <c r="E410" s="387"/>
      <c r="F410" s="387"/>
      <c r="G410" s="388"/>
      <c r="H410" s="178"/>
    </row>
    <row r="411" spans="2:8" ht="30">
      <c r="B411" s="186" t="s">
        <v>9322</v>
      </c>
      <c r="C411" s="425" t="s">
        <v>9624</v>
      </c>
      <c r="D411" s="188" t="s">
        <v>2823</v>
      </c>
      <c r="E411" s="4" t="s">
        <v>2536</v>
      </c>
      <c r="F411" s="189"/>
      <c r="G411" s="246" t="s">
        <v>9513</v>
      </c>
      <c r="H411" s="178"/>
    </row>
    <row r="412" spans="2:8">
      <c r="B412" s="186" t="s">
        <v>9325</v>
      </c>
      <c r="C412" s="425" t="s">
        <v>9625</v>
      </c>
      <c r="D412" s="188" t="s">
        <v>1845</v>
      </c>
      <c r="E412" s="4" t="s">
        <v>2536</v>
      </c>
      <c r="F412" s="189"/>
      <c r="G412" s="207"/>
      <c r="H412" s="178"/>
    </row>
    <row r="413" spans="2:8">
      <c r="B413" s="186" t="s">
        <v>5463</v>
      </c>
      <c r="C413" s="425" t="s">
        <v>9626</v>
      </c>
      <c r="D413" s="188" t="s">
        <v>3816</v>
      </c>
      <c r="E413" s="4" t="s">
        <v>2536</v>
      </c>
      <c r="F413" s="189"/>
      <c r="G413" s="207"/>
      <c r="H413" s="178"/>
    </row>
    <row r="414" spans="2:8">
      <c r="B414" s="186" t="s">
        <v>5465</v>
      </c>
      <c r="C414" s="425" t="s">
        <v>9627</v>
      </c>
      <c r="D414" s="188" t="s">
        <v>1845</v>
      </c>
      <c r="E414" s="4" t="s">
        <v>2536</v>
      </c>
      <c r="F414" s="189"/>
      <c r="G414" s="207"/>
      <c r="H414" s="178"/>
    </row>
    <row r="415" spans="2:8" ht="33">
      <c r="B415" s="186" t="s">
        <v>5467</v>
      </c>
      <c r="C415" s="425" t="s">
        <v>9628</v>
      </c>
      <c r="D415" s="188" t="s">
        <v>1920</v>
      </c>
      <c r="E415" s="4" t="s">
        <v>2889</v>
      </c>
      <c r="F415" s="189"/>
      <c r="G415" s="207"/>
      <c r="H415" s="178"/>
    </row>
    <row r="416" spans="2:8">
      <c r="B416" s="186" t="s">
        <v>9330</v>
      </c>
      <c r="C416" s="425" t="s">
        <v>9629</v>
      </c>
      <c r="D416" s="188" t="s">
        <v>1845</v>
      </c>
      <c r="E416" s="4" t="s">
        <v>2536</v>
      </c>
      <c r="F416" s="189"/>
      <c r="G416" s="207"/>
      <c r="H416" s="178"/>
    </row>
    <row r="417" spans="2:8" ht="33">
      <c r="B417" s="186" t="s">
        <v>5471</v>
      </c>
      <c r="C417" s="425" t="s">
        <v>9630</v>
      </c>
      <c r="D417" s="188">
        <v>3</v>
      </c>
      <c r="E417" s="4" t="s">
        <v>2536</v>
      </c>
      <c r="F417" s="189"/>
      <c r="G417" s="207"/>
      <c r="H417" s="178"/>
    </row>
    <row r="418" spans="2:8" ht="33">
      <c r="B418" s="186" t="s">
        <v>9333</v>
      </c>
      <c r="C418" s="425" t="s">
        <v>9631</v>
      </c>
      <c r="D418" s="188" t="s">
        <v>1845</v>
      </c>
      <c r="E418" s="4" t="s">
        <v>2536</v>
      </c>
      <c r="F418" s="189"/>
      <c r="G418" s="207"/>
      <c r="H418" s="178"/>
    </row>
    <row r="419" spans="2:8" ht="33">
      <c r="B419" s="186" t="s">
        <v>9335</v>
      </c>
      <c r="C419" s="425" t="s">
        <v>9632</v>
      </c>
      <c r="D419" s="188" t="s">
        <v>2698</v>
      </c>
      <c r="E419" s="4" t="s">
        <v>2536</v>
      </c>
      <c r="F419" s="189"/>
      <c r="G419" s="207"/>
      <c r="H419" s="178"/>
    </row>
    <row r="420" spans="2:8" ht="33">
      <c r="B420" s="186" t="s">
        <v>9337</v>
      </c>
      <c r="C420" s="425" t="s">
        <v>9633</v>
      </c>
      <c r="D420" s="188">
        <v>3</v>
      </c>
      <c r="E420" s="4" t="s">
        <v>2536</v>
      </c>
      <c r="F420" s="189"/>
      <c r="G420" s="207"/>
      <c r="H420" s="178"/>
    </row>
    <row r="421" spans="2:8" ht="33">
      <c r="B421" s="186" t="s">
        <v>5479</v>
      </c>
      <c r="C421" s="425" t="s">
        <v>9634</v>
      </c>
      <c r="D421" s="188">
        <v>1</v>
      </c>
      <c r="E421" s="4" t="s">
        <v>2536</v>
      </c>
      <c r="F421" s="189"/>
      <c r="G421" s="207"/>
      <c r="H421" s="178"/>
    </row>
    <row r="422" spans="2:8">
      <c r="B422" s="186" t="s">
        <v>9340</v>
      </c>
      <c r="C422" s="425" t="s">
        <v>9635</v>
      </c>
      <c r="D422" s="188" t="s">
        <v>5421</v>
      </c>
      <c r="E422" s="4" t="s">
        <v>2536</v>
      </c>
      <c r="F422" s="189"/>
      <c r="G422" s="207"/>
      <c r="H422" s="178"/>
    </row>
    <row r="423" spans="2:8" ht="33">
      <c r="B423" s="186" t="s">
        <v>5483</v>
      </c>
      <c r="C423" s="425" t="s">
        <v>9636</v>
      </c>
      <c r="D423" s="188" t="s">
        <v>1920</v>
      </c>
      <c r="E423" s="4" t="s">
        <v>2889</v>
      </c>
      <c r="F423" s="189"/>
      <c r="G423" s="207"/>
      <c r="H423" s="178"/>
    </row>
    <row r="424" spans="2:8">
      <c r="B424" s="186" t="s">
        <v>9343</v>
      </c>
      <c r="C424" s="425" t="s">
        <v>9637</v>
      </c>
      <c r="D424" s="188" t="s">
        <v>1845</v>
      </c>
      <c r="E424" s="4" t="s">
        <v>2536</v>
      </c>
      <c r="F424" s="189"/>
      <c r="G424" s="207"/>
      <c r="H424" s="178"/>
    </row>
    <row r="425" spans="2:8" ht="33">
      <c r="B425" s="186" t="s">
        <v>5487</v>
      </c>
      <c r="C425" s="425" t="s">
        <v>9638</v>
      </c>
      <c r="D425" s="188">
        <v>3</v>
      </c>
      <c r="E425" s="4" t="s">
        <v>2536</v>
      </c>
      <c r="F425" s="189"/>
      <c r="G425" s="207"/>
      <c r="H425" s="178"/>
    </row>
    <row r="426" spans="2:8" ht="33">
      <c r="B426" s="186" t="s">
        <v>9346</v>
      </c>
      <c r="C426" s="425" t="s">
        <v>9639</v>
      </c>
      <c r="D426" s="188" t="s">
        <v>1845</v>
      </c>
      <c r="E426" s="4" t="s">
        <v>2536</v>
      </c>
      <c r="F426" s="189"/>
      <c r="G426" s="207"/>
      <c r="H426" s="178"/>
    </row>
    <row r="427" spans="2:8" ht="33">
      <c r="B427" s="186" t="s">
        <v>9348</v>
      </c>
      <c r="C427" s="425" t="s">
        <v>9640</v>
      </c>
      <c r="D427" s="188" t="s">
        <v>2698</v>
      </c>
      <c r="E427" s="4" t="s">
        <v>2536</v>
      </c>
      <c r="F427" s="189"/>
      <c r="G427" s="207"/>
      <c r="H427" s="178"/>
    </row>
    <row r="428" spans="2:8" ht="33">
      <c r="B428" s="186" t="s">
        <v>9350</v>
      </c>
      <c r="C428" s="425" t="s">
        <v>9641</v>
      </c>
      <c r="D428" s="188">
        <v>3</v>
      </c>
      <c r="E428" s="4" t="s">
        <v>2536</v>
      </c>
      <c r="F428" s="189"/>
      <c r="G428" s="207"/>
      <c r="H428" s="178"/>
    </row>
    <row r="429" spans="2:8" ht="33">
      <c r="B429" s="186" t="s">
        <v>5495</v>
      </c>
      <c r="C429" s="425" t="s">
        <v>9642</v>
      </c>
      <c r="D429" s="188">
        <v>1</v>
      </c>
      <c r="E429" s="4" t="s">
        <v>2536</v>
      </c>
      <c r="F429" s="189"/>
      <c r="G429" s="207"/>
      <c r="H429" s="178"/>
    </row>
    <row r="430" spans="2:8">
      <c r="B430" s="186" t="s">
        <v>9353</v>
      </c>
      <c r="C430" s="425" t="s">
        <v>9643</v>
      </c>
      <c r="D430" s="188" t="s">
        <v>5421</v>
      </c>
      <c r="E430" s="4" t="s">
        <v>2536</v>
      </c>
      <c r="F430" s="189"/>
      <c r="G430" s="207"/>
      <c r="H430" s="178"/>
    </row>
    <row r="431" spans="2:8" ht="33">
      <c r="B431" s="186" t="s">
        <v>5499</v>
      </c>
      <c r="C431" s="425" t="s">
        <v>9644</v>
      </c>
      <c r="D431" s="188" t="s">
        <v>1920</v>
      </c>
      <c r="E431" s="4" t="s">
        <v>2889</v>
      </c>
      <c r="F431" s="189"/>
      <c r="G431" s="207"/>
      <c r="H431" s="178"/>
    </row>
    <row r="432" spans="2:8">
      <c r="B432" s="186" t="s">
        <v>9356</v>
      </c>
      <c r="C432" s="425" t="s">
        <v>9645</v>
      </c>
      <c r="D432" s="188" t="s">
        <v>1845</v>
      </c>
      <c r="E432" s="4" t="s">
        <v>2536</v>
      </c>
      <c r="F432" s="189"/>
      <c r="G432" s="207"/>
      <c r="H432" s="178"/>
    </row>
    <row r="433" spans="2:8" ht="33">
      <c r="B433" s="186" t="s">
        <v>5503</v>
      </c>
      <c r="C433" s="425" t="s">
        <v>9646</v>
      </c>
      <c r="D433" s="188">
        <v>3</v>
      </c>
      <c r="E433" s="4" t="s">
        <v>2536</v>
      </c>
      <c r="F433" s="189"/>
      <c r="G433" s="207"/>
      <c r="H433" s="178"/>
    </row>
    <row r="434" spans="2:8" ht="33">
      <c r="B434" s="186" t="s">
        <v>9359</v>
      </c>
      <c r="C434" s="425" t="s">
        <v>9647</v>
      </c>
      <c r="D434" s="188" t="s">
        <v>1845</v>
      </c>
      <c r="E434" s="4" t="s">
        <v>2536</v>
      </c>
      <c r="F434" s="189"/>
      <c r="G434" s="207"/>
      <c r="H434" s="178"/>
    </row>
    <row r="435" spans="2:8" ht="33">
      <c r="B435" s="186" t="s">
        <v>9361</v>
      </c>
      <c r="C435" s="425" t="s">
        <v>9648</v>
      </c>
      <c r="D435" s="188" t="s">
        <v>2698</v>
      </c>
      <c r="E435" s="4" t="s">
        <v>2536</v>
      </c>
      <c r="F435" s="189"/>
      <c r="G435" s="207"/>
      <c r="H435" s="178"/>
    </row>
    <row r="436" spans="2:8" ht="33">
      <c r="B436" s="186" t="s">
        <v>9363</v>
      </c>
      <c r="C436" s="425" t="s">
        <v>9649</v>
      </c>
      <c r="D436" s="188">
        <v>3</v>
      </c>
      <c r="E436" s="4" t="s">
        <v>2536</v>
      </c>
      <c r="F436" s="189"/>
      <c r="G436" s="466"/>
      <c r="H436" s="178"/>
    </row>
    <row r="437" spans="2:8" ht="33">
      <c r="B437" s="186" t="s">
        <v>5511</v>
      </c>
      <c r="C437" s="425" t="s">
        <v>9650</v>
      </c>
      <c r="D437" s="188">
        <v>1</v>
      </c>
      <c r="E437" s="4" t="s">
        <v>2536</v>
      </c>
      <c r="F437" s="189"/>
      <c r="G437" s="468"/>
      <c r="H437" s="178"/>
    </row>
    <row r="438" spans="2:8" ht="17.25" thickBot="1">
      <c r="B438" s="191" t="s">
        <v>9366</v>
      </c>
      <c r="C438" s="425" t="s">
        <v>9651</v>
      </c>
      <c r="D438" s="193" t="s">
        <v>5421</v>
      </c>
      <c r="E438" s="194" t="s">
        <v>2536</v>
      </c>
      <c r="F438" s="195"/>
      <c r="G438" s="469"/>
      <c r="H438" s="178"/>
    </row>
    <row r="439" spans="2:8" ht="20.100000000000001" customHeight="1" thickBot="1">
      <c r="B439" s="297" t="s">
        <v>5631</v>
      </c>
      <c r="C439" s="385"/>
      <c r="D439" s="386"/>
      <c r="E439" s="387"/>
      <c r="F439" s="387"/>
      <c r="G439" s="388"/>
      <c r="H439" s="178"/>
    </row>
    <row r="440" spans="2:8" ht="30">
      <c r="B440" s="186" t="s">
        <v>9368</v>
      </c>
      <c r="C440" s="425" t="s">
        <v>9652</v>
      </c>
      <c r="D440" s="188" t="s">
        <v>2823</v>
      </c>
      <c r="E440" s="4" t="s">
        <v>2536</v>
      </c>
      <c r="F440" s="189"/>
      <c r="G440" s="246" t="s">
        <v>9513</v>
      </c>
      <c r="H440" s="178"/>
    </row>
    <row r="441" spans="2:8">
      <c r="B441" s="186" t="s">
        <v>9371</v>
      </c>
      <c r="C441" s="425" t="s">
        <v>9653</v>
      </c>
      <c r="D441" s="188" t="s">
        <v>1845</v>
      </c>
      <c r="E441" s="4" t="s">
        <v>2536</v>
      </c>
      <c r="F441" s="189"/>
      <c r="G441" s="207"/>
      <c r="H441" s="178"/>
    </row>
    <row r="442" spans="2:8">
      <c r="B442" s="186" t="s">
        <v>5520</v>
      </c>
      <c r="C442" s="425" t="s">
        <v>9654</v>
      </c>
      <c r="D442" s="188" t="s">
        <v>3816</v>
      </c>
      <c r="E442" s="4" t="s">
        <v>2536</v>
      </c>
      <c r="F442" s="189"/>
      <c r="G442" s="207"/>
      <c r="H442" s="178"/>
    </row>
    <row r="443" spans="2:8">
      <c r="B443" s="186" t="s">
        <v>5522</v>
      </c>
      <c r="C443" s="425" t="s">
        <v>9655</v>
      </c>
      <c r="D443" s="188" t="s">
        <v>1845</v>
      </c>
      <c r="E443" s="4" t="s">
        <v>2536</v>
      </c>
      <c r="F443" s="189"/>
      <c r="G443" s="207"/>
      <c r="H443" s="178"/>
    </row>
    <row r="444" spans="2:8" ht="33">
      <c r="B444" s="186" t="s">
        <v>5524</v>
      </c>
      <c r="C444" s="425" t="s">
        <v>9656</v>
      </c>
      <c r="D444" s="188" t="s">
        <v>1920</v>
      </c>
      <c r="E444" s="4" t="s">
        <v>2889</v>
      </c>
      <c r="F444" s="189"/>
      <c r="G444" s="207"/>
      <c r="H444" s="178"/>
    </row>
    <row r="445" spans="2:8">
      <c r="B445" s="186" t="s">
        <v>9376</v>
      </c>
      <c r="C445" s="425" t="s">
        <v>9657</v>
      </c>
      <c r="D445" s="188" t="s">
        <v>1845</v>
      </c>
      <c r="E445" s="4" t="s">
        <v>2536</v>
      </c>
      <c r="F445" s="189"/>
      <c r="G445" s="207"/>
      <c r="H445" s="178"/>
    </row>
    <row r="446" spans="2:8" ht="33">
      <c r="B446" s="186" t="s">
        <v>5528</v>
      </c>
      <c r="C446" s="425" t="s">
        <v>9658</v>
      </c>
      <c r="D446" s="188">
        <v>3</v>
      </c>
      <c r="E446" s="4" t="s">
        <v>2536</v>
      </c>
      <c r="F446" s="189"/>
      <c r="G446" s="207"/>
      <c r="H446" s="178"/>
    </row>
    <row r="447" spans="2:8" ht="33">
      <c r="B447" s="186" t="s">
        <v>9379</v>
      </c>
      <c r="C447" s="425" t="s">
        <v>9659</v>
      </c>
      <c r="D447" s="188" t="s">
        <v>1845</v>
      </c>
      <c r="E447" s="4" t="s">
        <v>2536</v>
      </c>
      <c r="F447" s="189"/>
      <c r="G447" s="207"/>
      <c r="H447" s="178"/>
    </row>
    <row r="448" spans="2:8" ht="33">
      <c r="B448" s="186" t="s">
        <v>9381</v>
      </c>
      <c r="C448" s="425" t="s">
        <v>9660</v>
      </c>
      <c r="D448" s="188" t="s">
        <v>2698</v>
      </c>
      <c r="E448" s="4" t="s">
        <v>2536</v>
      </c>
      <c r="F448" s="189"/>
      <c r="G448" s="207"/>
      <c r="H448" s="178"/>
    </row>
    <row r="449" spans="2:8" ht="33">
      <c r="B449" s="186" t="s">
        <v>9383</v>
      </c>
      <c r="C449" s="425" t="s">
        <v>9661</v>
      </c>
      <c r="D449" s="188">
        <v>3</v>
      </c>
      <c r="E449" s="4" t="s">
        <v>2536</v>
      </c>
      <c r="F449" s="189"/>
      <c r="G449" s="207"/>
      <c r="H449" s="178"/>
    </row>
    <row r="450" spans="2:8" ht="33">
      <c r="B450" s="186" t="s">
        <v>5536</v>
      </c>
      <c r="C450" s="425" t="s">
        <v>9662</v>
      </c>
      <c r="D450" s="188">
        <v>1</v>
      </c>
      <c r="E450" s="4" t="s">
        <v>2536</v>
      </c>
      <c r="F450" s="189"/>
      <c r="G450" s="207"/>
      <c r="H450" s="178"/>
    </row>
    <row r="451" spans="2:8">
      <c r="B451" s="186" t="s">
        <v>9386</v>
      </c>
      <c r="C451" s="425" t="s">
        <v>9663</v>
      </c>
      <c r="D451" s="188" t="s">
        <v>5421</v>
      </c>
      <c r="E451" s="4" t="s">
        <v>2536</v>
      </c>
      <c r="F451" s="189"/>
      <c r="G451" s="207"/>
      <c r="H451" s="178"/>
    </row>
    <row r="452" spans="2:8" ht="33">
      <c r="B452" s="186" t="s">
        <v>5540</v>
      </c>
      <c r="C452" s="425" t="s">
        <v>9664</v>
      </c>
      <c r="D452" s="188" t="s">
        <v>1920</v>
      </c>
      <c r="E452" s="4" t="s">
        <v>2889</v>
      </c>
      <c r="F452" s="189"/>
      <c r="G452" s="207"/>
      <c r="H452" s="178"/>
    </row>
    <row r="453" spans="2:8">
      <c r="B453" s="186" t="s">
        <v>9389</v>
      </c>
      <c r="C453" s="425" t="s">
        <v>9665</v>
      </c>
      <c r="D453" s="188" t="s">
        <v>1845</v>
      </c>
      <c r="E453" s="4" t="s">
        <v>2536</v>
      </c>
      <c r="F453" s="189"/>
      <c r="G453" s="207"/>
      <c r="H453" s="178"/>
    </row>
    <row r="454" spans="2:8" ht="33">
      <c r="B454" s="186" t="s">
        <v>5544</v>
      </c>
      <c r="C454" s="425" t="s">
        <v>9666</v>
      </c>
      <c r="D454" s="188">
        <v>3</v>
      </c>
      <c r="E454" s="4" t="s">
        <v>2536</v>
      </c>
      <c r="F454" s="189"/>
      <c r="G454" s="207"/>
      <c r="H454" s="178"/>
    </row>
    <row r="455" spans="2:8" ht="33">
      <c r="B455" s="186" t="s">
        <v>9392</v>
      </c>
      <c r="C455" s="425" t="s">
        <v>9667</v>
      </c>
      <c r="D455" s="188" t="s">
        <v>1845</v>
      </c>
      <c r="E455" s="4" t="s">
        <v>2536</v>
      </c>
      <c r="F455" s="189"/>
      <c r="G455" s="207"/>
      <c r="H455" s="178"/>
    </row>
    <row r="456" spans="2:8" ht="33">
      <c r="B456" s="186" t="s">
        <v>9394</v>
      </c>
      <c r="C456" s="425" t="s">
        <v>9668</v>
      </c>
      <c r="D456" s="188" t="s">
        <v>2698</v>
      </c>
      <c r="E456" s="4" t="s">
        <v>2536</v>
      </c>
      <c r="F456" s="189"/>
      <c r="G456" s="207"/>
      <c r="H456" s="178"/>
    </row>
    <row r="457" spans="2:8" ht="33">
      <c r="B457" s="186" t="s">
        <v>9396</v>
      </c>
      <c r="C457" s="425" t="s">
        <v>9669</v>
      </c>
      <c r="D457" s="188">
        <v>3</v>
      </c>
      <c r="E457" s="4" t="s">
        <v>2536</v>
      </c>
      <c r="F457" s="189"/>
      <c r="G457" s="207"/>
      <c r="H457" s="178"/>
    </row>
    <row r="458" spans="2:8" ht="33">
      <c r="B458" s="186" t="s">
        <v>5552</v>
      </c>
      <c r="C458" s="425" t="s">
        <v>9670</v>
      </c>
      <c r="D458" s="188">
        <v>1</v>
      </c>
      <c r="E458" s="4" t="s">
        <v>2536</v>
      </c>
      <c r="F458" s="189"/>
      <c r="G458" s="207"/>
      <c r="H458" s="178"/>
    </row>
    <row r="459" spans="2:8">
      <c r="B459" s="186" t="s">
        <v>9399</v>
      </c>
      <c r="C459" s="425" t="s">
        <v>9671</v>
      </c>
      <c r="D459" s="188" t="s">
        <v>5421</v>
      </c>
      <c r="E459" s="4" t="s">
        <v>2536</v>
      </c>
      <c r="F459" s="189"/>
      <c r="G459" s="207"/>
      <c r="H459" s="178"/>
    </row>
    <row r="460" spans="2:8" ht="33">
      <c r="B460" s="186" t="s">
        <v>5556</v>
      </c>
      <c r="C460" s="425" t="s">
        <v>9672</v>
      </c>
      <c r="D460" s="188" t="s">
        <v>1920</v>
      </c>
      <c r="E460" s="4" t="s">
        <v>2889</v>
      </c>
      <c r="F460" s="189"/>
      <c r="G460" s="207"/>
      <c r="H460" s="178"/>
    </row>
    <row r="461" spans="2:8">
      <c r="B461" s="186" t="s">
        <v>9402</v>
      </c>
      <c r="C461" s="425" t="s">
        <v>9673</v>
      </c>
      <c r="D461" s="188" t="s">
        <v>1845</v>
      </c>
      <c r="E461" s="4" t="s">
        <v>2536</v>
      </c>
      <c r="F461" s="189"/>
      <c r="G461" s="207"/>
      <c r="H461" s="178"/>
    </row>
    <row r="462" spans="2:8" ht="33">
      <c r="B462" s="186" t="s">
        <v>5560</v>
      </c>
      <c r="C462" s="425" t="s">
        <v>9674</v>
      </c>
      <c r="D462" s="188">
        <v>3</v>
      </c>
      <c r="E462" s="4" t="s">
        <v>2536</v>
      </c>
      <c r="F462" s="189"/>
      <c r="G462" s="207"/>
      <c r="H462" s="178"/>
    </row>
    <row r="463" spans="2:8" ht="33">
      <c r="B463" s="186" t="s">
        <v>9405</v>
      </c>
      <c r="C463" s="425" t="s">
        <v>9675</v>
      </c>
      <c r="D463" s="188" t="s">
        <v>1845</v>
      </c>
      <c r="E463" s="4" t="s">
        <v>2536</v>
      </c>
      <c r="F463" s="189"/>
      <c r="G463" s="207"/>
      <c r="H463" s="178"/>
    </row>
    <row r="464" spans="2:8" ht="33">
      <c r="B464" s="186" t="s">
        <v>9407</v>
      </c>
      <c r="C464" s="425" t="s">
        <v>9676</v>
      </c>
      <c r="D464" s="188" t="s">
        <v>2698</v>
      </c>
      <c r="E464" s="4" t="s">
        <v>2536</v>
      </c>
      <c r="F464" s="189"/>
      <c r="G464" s="207"/>
      <c r="H464" s="178"/>
    </row>
    <row r="465" spans="2:8" ht="33">
      <c r="B465" s="186" t="s">
        <v>9409</v>
      </c>
      <c r="C465" s="425" t="s">
        <v>9677</v>
      </c>
      <c r="D465" s="188">
        <v>3</v>
      </c>
      <c r="E465" s="4" t="s">
        <v>2536</v>
      </c>
      <c r="F465" s="189"/>
      <c r="G465" s="207"/>
      <c r="H465" s="178"/>
    </row>
    <row r="466" spans="2:8" ht="33">
      <c r="B466" s="186" t="s">
        <v>9678</v>
      </c>
      <c r="C466" s="425" t="s">
        <v>9679</v>
      </c>
      <c r="D466" s="188">
        <v>1</v>
      </c>
      <c r="E466" s="4" t="s">
        <v>2536</v>
      </c>
      <c r="F466" s="189"/>
      <c r="G466" s="466"/>
      <c r="H466" s="178"/>
    </row>
    <row r="467" spans="2:8" ht="17.25" thickBot="1">
      <c r="B467" s="191" t="s">
        <v>9412</v>
      </c>
      <c r="C467" s="425" t="s">
        <v>9680</v>
      </c>
      <c r="D467" s="193" t="s">
        <v>5421</v>
      </c>
      <c r="E467" s="194" t="s">
        <v>2536</v>
      </c>
      <c r="F467" s="195"/>
      <c r="G467" s="469"/>
      <c r="H467" s="178"/>
    </row>
    <row r="468" spans="2:8" ht="20.100000000000001" customHeight="1" thickBot="1">
      <c r="B468" s="413" t="s">
        <v>9681</v>
      </c>
      <c r="C468" s="385"/>
      <c r="D468" s="386"/>
      <c r="E468" s="387"/>
      <c r="F468" s="387"/>
      <c r="G468" s="388"/>
      <c r="H468" s="178"/>
    </row>
    <row r="469" spans="2:8">
      <c r="B469" s="218" t="s">
        <v>7873</v>
      </c>
      <c r="C469" s="424" t="s">
        <v>9682</v>
      </c>
      <c r="D469" s="220" t="s">
        <v>1998</v>
      </c>
      <c r="E469" s="202" t="s">
        <v>7875</v>
      </c>
      <c r="F469" s="221"/>
      <c r="G469" s="246" t="s">
        <v>5905</v>
      </c>
      <c r="H469" s="178"/>
    </row>
    <row r="470" spans="2:8">
      <c r="B470" s="420" t="s">
        <v>9684</v>
      </c>
      <c r="C470" s="423" t="s">
        <v>9683</v>
      </c>
      <c r="D470" s="421" t="s">
        <v>1845</v>
      </c>
      <c r="E470" s="7" t="s">
        <v>2536</v>
      </c>
      <c r="F470" s="405"/>
      <c r="G470" s="258"/>
      <c r="H470" s="178"/>
    </row>
    <row r="471" spans="2:8">
      <c r="B471" s="186" t="s">
        <v>9255</v>
      </c>
      <c r="C471" s="423" t="s">
        <v>9685</v>
      </c>
      <c r="D471" s="188" t="s">
        <v>2698</v>
      </c>
      <c r="E471" s="4" t="s">
        <v>2889</v>
      </c>
      <c r="F471" s="189"/>
      <c r="G471" s="258"/>
      <c r="H471" s="178"/>
    </row>
    <row r="472" spans="2:8">
      <c r="B472" s="186" t="s">
        <v>9258</v>
      </c>
      <c r="C472" s="423" t="s">
        <v>9686</v>
      </c>
      <c r="D472" s="188" t="s">
        <v>1845</v>
      </c>
      <c r="E472" s="4" t="s">
        <v>2536</v>
      </c>
      <c r="F472" s="189"/>
      <c r="G472" s="258"/>
      <c r="H472" s="178"/>
    </row>
    <row r="473" spans="2:8">
      <c r="B473" s="186" t="s">
        <v>9261</v>
      </c>
      <c r="C473" s="423" t="s">
        <v>9687</v>
      </c>
      <c r="D473" s="188" t="s">
        <v>1845</v>
      </c>
      <c r="E473" s="4" t="s">
        <v>2536</v>
      </c>
      <c r="F473" s="189"/>
      <c r="G473" s="258"/>
      <c r="H473" s="178"/>
    </row>
    <row r="474" spans="2:8">
      <c r="B474" s="218" t="s">
        <v>9264</v>
      </c>
      <c r="C474" s="423" t="s">
        <v>9688</v>
      </c>
      <c r="D474" s="220" t="s">
        <v>2698</v>
      </c>
      <c r="E474" s="202" t="s">
        <v>2889</v>
      </c>
      <c r="F474" s="221"/>
      <c r="G474" s="258"/>
      <c r="H474" s="178"/>
    </row>
    <row r="475" spans="2:8">
      <c r="B475" s="218" t="s">
        <v>9267</v>
      </c>
      <c r="C475" s="423" t="s">
        <v>9689</v>
      </c>
      <c r="D475" s="220" t="s">
        <v>1845</v>
      </c>
      <c r="E475" s="202" t="s">
        <v>2536</v>
      </c>
      <c r="F475" s="221"/>
      <c r="G475" s="258"/>
      <c r="H475" s="178"/>
    </row>
    <row r="476" spans="2:8" ht="17.25" thickBot="1">
      <c r="B476" s="218" t="s">
        <v>1153</v>
      </c>
      <c r="C476" s="423" t="s">
        <v>9690</v>
      </c>
      <c r="D476" s="220" t="s">
        <v>1845</v>
      </c>
      <c r="E476" s="202" t="s">
        <v>2536</v>
      </c>
      <c r="F476" s="221"/>
      <c r="G476" s="259"/>
      <c r="H476" s="178"/>
    </row>
    <row r="477" spans="2:8" ht="20.100000000000001" customHeight="1" thickBot="1">
      <c r="B477" s="297" t="s">
        <v>9271</v>
      </c>
      <c r="C477" s="385"/>
      <c r="D477" s="386"/>
      <c r="E477" s="387"/>
      <c r="F477" s="387"/>
      <c r="G477" s="388"/>
      <c r="H477" s="178"/>
    </row>
    <row r="478" spans="2:8" ht="20.100000000000001" customHeight="1" thickBot="1">
      <c r="B478" s="297" t="s">
        <v>5388</v>
      </c>
      <c r="C478" s="385"/>
      <c r="D478" s="386"/>
      <c r="E478" s="387"/>
      <c r="F478" s="387"/>
      <c r="G478" s="388"/>
      <c r="H478" s="178"/>
    </row>
    <row r="479" spans="2:8">
      <c r="B479" s="179" t="s">
        <v>9272</v>
      </c>
      <c r="C479" s="424" t="s">
        <v>9691</v>
      </c>
      <c r="D479" s="181" t="s">
        <v>1845</v>
      </c>
      <c r="E479" s="182" t="s">
        <v>2536</v>
      </c>
      <c r="F479" s="183"/>
      <c r="G479" s="246" t="s">
        <v>9692</v>
      </c>
      <c r="H479" s="178"/>
    </row>
    <row r="480" spans="2:8">
      <c r="B480" s="186" t="s">
        <v>5392</v>
      </c>
      <c r="C480" s="424" t="s">
        <v>9693</v>
      </c>
      <c r="D480" s="188" t="s">
        <v>3816</v>
      </c>
      <c r="E480" s="4" t="s">
        <v>2536</v>
      </c>
      <c r="F480" s="189"/>
      <c r="G480" s="258"/>
      <c r="H480" s="178"/>
    </row>
    <row r="481" spans="2:8">
      <c r="B481" s="186" t="s">
        <v>5396</v>
      </c>
      <c r="C481" s="424" t="s">
        <v>9694</v>
      </c>
      <c r="D481" s="188" t="s">
        <v>1845</v>
      </c>
      <c r="E481" s="4" t="s">
        <v>2536</v>
      </c>
      <c r="F481" s="189"/>
      <c r="G481" s="258"/>
      <c r="H481" s="178"/>
    </row>
    <row r="482" spans="2:8" ht="33">
      <c r="B482" s="186" t="s">
        <v>5399</v>
      </c>
      <c r="C482" s="424" t="s">
        <v>9695</v>
      </c>
      <c r="D482" s="188" t="s">
        <v>1920</v>
      </c>
      <c r="E482" s="4" t="s">
        <v>2889</v>
      </c>
      <c r="F482" s="189"/>
      <c r="G482" s="258"/>
      <c r="H482" s="178"/>
    </row>
    <row r="483" spans="2:8">
      <c r="B483" s="186" t="s">
        <v>9279</v>
      </c>
      <c r="C483" s="424" t="s">
        <v>9696</v>
      </c>
      <c r="D483" s="188" t="s">
        <v>1845</v>
      </c>
      <c r="E483" s="4" t="s">
        <v>2536</v>
      </c>
      <c r="F483" s="189"/>
      <c r="G483" s="258"/>
      <c r="H483" s="178"/>
    </row>
    <row r="484" spans="2:8" ht="33">
      <c r="B484" s="186" t="s">
        <v>5405</v>
      </c>
      <c r="C484" s="424" t="s">
        <v>9697</v>
      </c>
      <c r="D484" s="188">
        <v>3</v>
      </c>
      <c r="E484" s="4" t="s">
        <v>2536</v>
      </c>
      <c r="F484" s="189"/>
      <c r="G484" s="258"/>
      <c r="H484" s="178"/>
    </row>
    <row r="485" spans="2:8" ht="33">
      <c r="B485" s="186" t="s">
        <v>9283</v>
      </c>
      <c r="C485" s="424" t="s">
        <v>9698</v>
      </c>
      <c r="D485" s="188" t="s">
        <v>1845</v>
      </c>
      <c r="E485" s="4" t="s">
        <v>2536</v>
      </c>
      <c r="F485" s="189"/>
      <c r="G485" s="258"/>
      <c r="H485" s="178"/>
    </row>
    <row r="486" spans="2:8" ht="33">
      <c r="B486" s="186" t="s">
        <v>9285</v>
      </c>
      <c r="C486" s="424" t="s">
        <v>9699</v>
      </c>
      <c r="D486" s="188" t="s">
        <v>2698</v>
      </c>
      <c r="E486" s="4" t="s">
        <v>2536</v>
      </c>
      <c r="F486" s="189"/>
      <c r="G486" s="258"/>
      <c r="H486" s="178"/>
    </row>
    <row r="487" spans="2:8" ht="33">
      <c r="B487" s="186" t="s">
        <v>9287</v>
      </c>
      <c r="C487" s="424" t="s">
        <v>9700</v>
      </c>
      <c r="D487" s="188">
        <v>3</v>
      </c>
      <c r="E487" s="4" t="s">
        <v>2536</v>
      </c>
      <c r="F487" s="189"/>
      <c r="G487" s="258"/>
      <c r="H487" s="178"/>
    </row>
    <row r="488" spans="2:8" ht="33">
      <c r="B488" s="186" t="s">
        <v>5417</v>
      </c>
      <c r="C488" s="424" t="s">
        <v>9701</v>
      </c>
      <c r="D488" s="188">
        <v>1</v>
      </c>
      <c r="E488" s="4" t="s">
        <v>2536</v>
      </c>
      <c r="F488" s="189"/>
      <c r="G488" s="258"/>
      <c r="H488" s="178"/>
    </row>
    <row r="489" spans="2:8">
      <c r="B489" s="186" t="s">
        <v>9291</v>
      </c>
      <c r="C489" s="424" t="s">
        <v>9702</v>
      </c>
      <c r="D489" s="188" t="s">
        <v>5421</v>
      </c>
      <c r="E489" s="4" t="s">
        <v>2536</v>
      </c>
      <c r="F489" s="189"/>
      <c r="G489" s="258"/>
      <c r="H489" s="178"/>
    </row>
    <row r="490" spans="2:8" ht="33">
      <c r="B490" s="186" t="s">
        <v>5423</v>
      </c>
      <c r="C490" s="424" t="s">
        <v>9703</v>
      </c>
      <c r="D490" s="188" t="s">
        <v>1920</v>
      </c>
      <c r="E490" s="4" t="s">
        <v>2889</v>
      </c>
      <c r="F490" s="189"/>
      <c r="G490" s="258"/>
      <c r="H490" s="178"/>
    </row>
    <row r="491" spans="2:8">
      <c r="B491" s="186" t="s">
        <v>9296</v>
      </c>
      <c r="C491" s="424" t="s">
        <v>9704</v>
      </c>
      <c r="D491" s="188" t="s">
        <v>1845</v>
      </c>
      <c r="E491" s="4" t="s">
        <v>2536</v>
      </c>
      <c r="F491" s="189"/>
      <c r="G491" s="258"/>
      <c r="H491" s="178"/>
    </row>
    <row r="492" spans="2:8" ht="33">
      <c r="B492" s="186" t="s">
        <v>5428</v>
      </c>
      <c r="C492" s="424" t="s">
        <v>9705</v>
      </c>
      <c r="D492" s="188">
        <v>3</v>
      </c>
      <c r="E492" s="4" t="s">
        <v>2536</v>
      </c>
      <c r="F492" s="189"/>
      <c r="G492" s="258"/>
      <c r="H492" s="178"/>
    </row>
    <row r="493" spans="2:8" ht="33">
      <c r="B493" s="186" t="s">
        <v>9299</v>
      </c>
      <c r="C493" s="424" t="s">
        <v>9706</v>
      </c>
      <c r="D493" s="188" t="s">
        <v>1845</v>
      </c>
      <c r="E493" s="4" t="s">
        <v>2536</v>
      </c>
      <c r="F493" s="189"/>
      <c r="G493" s="258"/>
      <c r="H493" s="178"/>
    </row>
    <row r="494" spans="2:8" ht="33">
      <c r="B494" s="186" t="s">
        <v>9301</v>
      </c>
      <c r="C494" s="424" t="s">
        <v>9707</v>
      </c>
      <c r="D494" s="188" t="s">
        <v>2698</v>
      </c>
      <c r="E494" s="4" t="s">
        <v>2536</v>
      </c>
      <c r="F494" s="189"/>
      <c r="G494" s="258"/>
      <c r="H494" s="178"/>
    </row>
    <row r="495" spans="2:8" ht="33">
      <c r="B495" s="186" t="s">
        <v>9303</v>
      </c>
      <c r="C495" s="424" t="s">
        <v>9708</v>
      </c>
      <c r="D495" s="188">
        <v>3</v>
      </c>
      <c r="E495" s="4" t="s">
        <v>2536</v>
      </c>
      <c r="F495" s="189"/>
      <c r="G495" s="258"/>
      <c r="H495" s="178"/>
    </row>
    <row r="496" spans="2:8" ht="33">
      <c r="B496" s="186" t="s">
        <v>5436</v>
      </c>
      <c r="C496" s="424" t="s">
        <v>9709</v>
      </c>
      <c r="D496" s="188">
        <v>1</v>
      </c>
      <c r="E496" s="4" t="s">
        <v>2536</v>
      </c>
      <c r="F496" s="189"/>
      <c r="G496" s="258"/>
      <c r="H496" s="178"/>
    </row>
    <row r="497" spans="2:8">
      <c r="B497" s="186" t="s">
        <v>9306</v>
      </c>
      <c r="C497" s="424" t="s">
        <v>9710</v>
      </c>
      <c r="D497" s="188" t="s">
        <v>5421</v>
      </c>
      <c r="E497" s="4" t="s">
        <v>2536</v>
      </c>
      <c r="F497" s="189"/>
      <c r="G497" s="258"/>
      <c r="H497" s="178"/>
    </row>
    <row r="498" spans="2:8" ht="33">
      <c r="B498" s="186" t="s">
        <v>5440</v>
      </c>
      <c r="C498" s="424" t="s">
        <v>9711</v>
      </c>
      <c r="D498" s="188" t="s">
        <v>1920</v>
      </c>
      <c r="E498" s="4" t="s">
        <v>2889</v>
      </c>
      <c r="F498" s="189"/>
      <c r="G498" s="258"/>
      <c r="H498" s="178"/>
    </row>
    <row r="499" spans="2:8">
      <c r="B499" s="186" t="s">
        <v>9310</v>
      </c>
      <c r="C499" s="424" t="s">
        <v>9712</v>
      </c>
      <c r="D499" s="188" t="s">
        <v>1845</v>
      </c>
      <c r="E499" s="4" t="s">
        <v>2536</v>
      </c>
      <c r="F499" s="189"/>
      <c r="G499" s="258"/>
      <c r="H499" s="178"/>
    </row>
    <row r="500" spans="2:8" ht="33">
      <c r="B500" s="186" t="s">
        <v>5445</v>
      </c>
      <c r="C500" s="424" t="s">
        <v>9713</v>
      </c>
      <c r="D500" s="188">
        <v>3</v>
      </c>
      <c r="E500" s="4" t="s">
        <v>2536</v>
      </c>
      <c r="F500" s="189"/>
      <c r="G500" s="258"/>
      <c r="H500" s="178"/>
    </row>
    <row r="501" spans="2:8" ht="33">
      <c r="B501" s="186" t="s">
        <v>9313</v>
      </c>
      <c r="C501" s="424" t="s">
        <v>9714</v>
      </c>
      <c r="D501" s="188" t="s">
        <v>1845</v>
      </c>
      <c r="E501" s="4" t="s">
        <v>2536</v>
      </c>
      <c r="F501" s="189"/>
      <c r="G501" s="258"/>
      <c r="H501" s="178"/>
    </row>
    <row r="502" spans="2:8" ht="33">
      <c r="B502" s="186" t="s">
        <v>9315</v>
      </c>
      <c r="C502" s="424" t="s">
        <v>9715</v>
      </c>
      <c r="D502" s="188" t="s">
        <v>2698</v>
      </c>
      <c r="E502" s="4" t="s">
        <v>2536</v>
      </c>
      <c r="F502" s="189"/>
      <c r="G502" s="258"/>
      <c r="H502" s="178"/>
    </row>
    <row r="503" spans="2:8" ht="33">
      <c r="B503" s="186" t="s">
        <v>9317</v>
      </c>
      <c r="C503" s="424" t="s">
        <v>9716</v>
      </c>
      <c r="D503" s="188">
        <v>3</v>
      </c>
      <c r="E503" s="4" t="s">
        <v>2536</v>
      </c>
      <c r="F503" s="189"/>
      <c r="G503" s="258"/>
      <c r="H503" s="178"/>
    </row>
    <row r="504" spans="2:8" ht="33">
      <c r="B504" s="186" t="s">
        <v>5453</v>
      </c>
      <c r="C504" s="424" t="s">
        <v>9717</v>
      </c>
      <c r="D504" s="188">
        <v>1</v>
      </c>
      <c r="E504" s="4" t="s">
        <v>2536</v>
      </c>
      <c r="F504" s="189"/>
      <c r="G504" s="258"/>
      <c r="H504" s="178"/>
    </row>
    <row r="505" spans="2:8" ht="17.25" thickBot="1">
      <c r="B505" s="186" t="s">
        <v>9320</v>
      </c>
      <c r="C505" s="424" t="s">
        <v>9718</v>
      </c>
      <c r="D505" s="188" t="s">
        <v>5421</v>
      </c>
      <c r="E505" s="4" t="s">
        <v>2536</v>
      </c>
      <c r="F505" s="189"/>
      <c r="G505" s="259"/>
      <c r="H505" s="178"/>
    </row>
    <row r="506" spans="2:8" ht="20.100000000000001" customHeight="1" thickBot="1">
      <c r="B506" s="297" t="s">
        <v>5457</v>
      </c>
      <c r="C506" s="385"/>
      <c r="D506" s="386"/>
      <c r="E506" s="387"/>
      <c r="F506" s="387"/>
      <c r="G506" s="388"/>
      <c r="H506" s="178"/>
    </row>
    <row r="507" spans="2:8">
      <c r="B507" s="179" t="s">
        <v>9322</v>
      </c>
      <c r="C507" s="425" t="s">
        <v>9719</v>
      </c>
      <c r="D507" s="181" t="s">
        <v>5421</v>
      </c>
      <c r="E507" s="182" t="s">
        <v>2536</v>
      </c>
      <c r="F507" s="183"/>
      <c r="G507" s="390" t="s">
        <v>9720</v>
      </c>
      <c r="H507" s="178"/>
    </row>
    <row r="508" spans="2:8" ht="30" customHeight="1">
      <c r="B508" s="186" t="s">
        <v>9325</v>
      </c>
      <c r="C508" s="425" t="s">
        <v>9721</v>
      </c>
      <c r="D508" s="188" t="s">
        <v>1845</v>
      </c>
      <c r="E508" s="4" t="s">
        <v>2536</v>
      </c>
      <c r="F508" s="189"/>
      <c r="G508" s="391"/>
      <c r="H508" s="178"/>
    </row>
    <row r="509" spans="2:8">
      <c r="B509" s="186" t="s">
        <v>5463</v>
      </c>
      <c r="C509" s="425" t="s">
        <v>9722</v>
      </c>
      <c r="D509" s="188" t="s">
        <v>3816</v>
      </c>
      <c r="E509" s="4" t="s">
        <v>2536</v>
      </c>
      <c r="F509" s="189"/>
      <c r="G509" s="391"/>
      <c r="H509" s="178"/>
    </row>
    <row r="510" spans="2:8">
      <c r="B510" s="186" t="s">
        <v>5465</v>
      </c>
      <c r="C510" s="425" t="s">
        <v>9723</v>
      </c>
      <c r="D510" s="188" t="s">
        <v>1845</v>
      </c>
      <c r="E510" s="4" t="s">
        <v>2536</v>
      </c>
      <c r="F510" s="189"/>
      <c r="G510" s="391"/>
      <c r="H510" s="178"/>
    </row>
    <row r="511" spans="2:8" ht="33">
      <c r="B511" s="186" t="s">
        <v>5467</v>
      </c>
      <c r="C511" s="425" t="s">
        <v>9724</v>
      </c>
      <c r="D511" s="188" t="s">
        <v>1920</v>
      </c>
      <c r="E511" s="4" t="s">
        <v>2889</v>
      </c>
      <c r="F511" s="189"/>
      <c r="G511" s="391"/>
      <c r="H511" s="178"/>
    </row>
    <row r="512" spans="2:8">
      <c r="B512" s="186" t="s">
        <v>9330</v>
      </c>
      <c r="C512" s="425" t="s">
        <v>9725</v>
      </c>
      <c r="D512" s="188" t="s">
        <v>1845</v>
      </c>
      <c r="E512" s="4" t="s">
        <v>2536</v>
      </c>
      <c r="F512" s="189"/>
      <c r="G512" s="391"/>
      <c r="H512" s="178"/>
    </row>
    <row r="513" spans="2:8" ht="33">
      <c r="B513" s="186" t="s">
        <v>5471</v>
      </c>
      <c r="C513" s="425" t="s">
        <v>9726</v>
      </c>
      <c r="D513" s="188">
        <v>3</v>
      </c>
      <c r="E513" s="4" t="s">
        <v>2536</v>
      </c>
      <c r="F513" s="189"/>
      <c r="G513" s="391"/>
      <c r="H513" s="178"/>
    </row>
    <row r="514" spans="2:8" ht="33">
      <c r="B514" s="186" t="s">
        <v>9333</v>
      </c>
      <c r="C514" s="425" t="s">
        <v>9727</v>
      </c>
      <c r="D514" s="188" t="s">
        <v>1845</v>
      </c>
      <c r="E514" s="4" t="s">
        <v>2536</v>
      </c>
      <c r="F514" s="189"/>
      <c r="G514" s="391"/>
      <c r="H514" s="178"/>
    </row>
    <row r="515" spans="2:8" ht="33">
      <c r="B515" s="186" t="s">
        <v>9335</v>
      </c>
      <c r="C515" s="425" t="s">
        <v>9728</v>
      </c>
      <c r="D515" s="188" t="s">
        <v>2698</v>
      </c>
      <c r="E515" s="4" t="s">
        <v>2536</v>
      </c>
      <c r="F515" s="189"/>
      <c r="G515" s="391"/>
      <c r="H515" s="178"/>
    </row>
    <row r="516" spans="2:8" ht="33">
      <c r="B516" s="186" t="s">
        <v>9337</v>
      </c>
      <c r="C516" s="425" t="s">
        <v>9729</v>
      </c>
      <c r="D516" s="188">
        <v>3</v>
      </c>
      <c r="E516" s="4" t="s">
        <v>2536</v>
      </c>
      <c r="F516" s="189"/>
      <c r="G516" s="391"/>
      <c r="H516" s="178"/>
    </row>
    <row r="517" spans="2:8" ht="33">
      <c r="B517" s="186" t="s">
        <v>5479</v>
      </c>
      <c r="C517" s="425" t="s">
        <v>9730</v>
      </c>
      <c r="D517" s="188">
        <v>1</v>
      </c>
      <c r="E517" s="4" t="s">
        <v>2536</v>
      </c>
      <c r="F517" s="189"/>
      <c r="G517" s="391"/>
      <c r="H517" s="178"/>
    </row>
    <row r="518" spans="2:8">
      <c r="B518" s="186" t="s">
        <v>9340</v>
      </c>
      <c r="C518" s="425" t="s">
        <v>9731</v>
      </c>
      <c r="D518" s="188" t="s">
        <v>5421</v>
      </c>
      <c r="E518" s="4" t="s">
        <v>2536</v>
      </c>
      <c r="F518" s="189"/>
      <c r="G518" s="391"/>
      <c r="H518" s="178"/>
    </row>
    <row r="519" spans="2:8" ht="33">
      <c r="B519" s="186" t="s">
        <v>5483</v>
      </c>
      <c r="C519" s="425" t="s">
        <v>9732</v>
      </c>
      <c r="D519" s="188" t="s">
        <v>1920</v>
      </c>
      <c r="E519" s="4" t="s">
        <v>2889</v>
      </c>
      <c r="F519" s="189"/>
      <c r="G519" s="391"/>
      <c r="H519" s="178"/>
    </row>
    <row r="520" spans="2:8">
      <c r="B520" s="186" t="s">
        <v>9343</v>
      </c>
      <c r="C520" s="425" t="s">
        <v>9733</v>
      </c>
      <c r="D520" s="188" t="s">
        <v>1845</v>
      </c>
      <c r="E520" s="4" t="s">
        <v>2536</v>
      </c>
      <c r="F520" s="189"/>
      <c r="G520" s="391"/>
      <c r="H520" s="178"/>
    </row>
    <row r="521" spans="2:8" ht="33">
      <c r="B521" s="186" t="s">
        <v>5487</v>
      </c>
      <c r="C521" s="425" t="s">
        <v>9734</v>
      </c>
      <c r="D521" s="188">
        <v>3</v>
      </c>
      <c r="E521" s="4" t="s">
        <v>2536</v>
      </c>
      <c r="F521" s="189"/>
      <c r="G521" s="391"/>
      <c r="H521" s="178"/>
    </row>
    <row r="522" spans="2:8" ht="33">
      <c r="B522" s="186" t="s">
        <v>9346</v>
      </c>
      <c r="C522" s="425" t="s">
        <v>9735</v>
      </c>
      <c r="D522" s="188" t="s">
        <v>1845</v>
      </c>
      <c r="E522" s="4" t="s">
        <v>2536</v>
      </c>
      <c r="F522" s="189"/>
      <c r="G522" s="391"/>
      <c r="H522" s="178"/>
    </row>
    <row r="523" spans="2:8" ht="33">
      <c r="B523" s="186" t="s">
        <v>9348</v>
      </c>
      <c r="C523" s="425" t="s">
        <v>9736</v>
      </c>
      <c r="D523" s="188" t="s">
        <v>2698</v>
      </c>
      <c r="E523" s="4" t="s">
        <v>2536</v>
      </c>
      <c r="F523" s="189"/>
      <c r="G523" s="391"/>
      <c r="H523" s="178"/>
    </row>
    <row r="524" spans="2:8" ht="33">
      <c r="B524" s="186" t="s">
        <v>9350</v>
      </c>
      <c r="C524" s="425" t="s">
        <v>9737</v>
      </c>
      <c r="D524" s="188">
        <v>3</v>
      </c>
      <c r="E524" s="4" t="s">
        <v>2536</v>
      </c>
      <c r="F524" s="189"/>
      <c r="G524" s="391"/>
      <c r="H524" s="178"/>
    </row>
    <row r="525" spans="2:8" ht="33">
      <c r="B525" s="186" t="s">
        <v>5495</v>
      </c>
      <c r="C525" s="425" t="s">
        <v>9738</v>
      </c>
      <c r="D525" s="188">
        <v>1</v>
      </c>
      <c r="E525" s="4" t="s">
        <v>2536</v>
      </c>
      <c r="F525" s="189"/>
      <c r="G525" s="391"/>
      <c r="H525" s="178"/>
    </row>
    <row r="526" spans="2:8">
      <c r="B526" s="186" t="s">
        <v>9353</v>
      </c>
      <c r="C526" s="425" t="s">
        <v>9739</v>
      </c>
      <c r="D526" s="188" t="s">
        <v>5421</v>
      </c>
      <c r="E526" s="4" t="s">
        <v>2536</v>
      </c>
      <c r="F526" s="189"/>
      <c r="G526" s="391"/>
      <c r="H526" s="178"/>
    </row>
    <row r="527" spans="2:8" ht="33">
      <c r="B527" s="186" t="s">
        <v>5499</v>
      </c>
      <c r="C527" s="425" t="s">
        <v>9740</v>
      </c>
      <c r="D527" s="188" t="s">
        <v>1920</v>
      </c>
      <c r="E527" s="4" t="s">
        <v>2889</v>
      </c>
      <c r="F527" s="189"/>
      <c r="G527" s="391"/>
      <c r="H527" s="178"/>
    </row>
    <row r="528" spans="2:8">
      <c r="B528" s="186" t="s">
        <v>9356</v>
      </c>
      <c r="C528" s="425" t="s">
        <v>9741</v>
      </c>
      <c r="D528" s="188" t="s">
        <v>1845</v>
      </c>
      <c r="E528" s="4" t="s">
        <v>2536</v>
      </c>
      <c r="F528" s="189"/>
      <c r="G528" s="391"/>
      <c r="H528" s="178"/>
    </row>
    <row r="529" spans="2:8" ht="33">
      <c r="B529" s="186" t="s">
        <v>5503</v>
      </c>
      <c r="C529" s="425" t="s">
        <v>9742</v>
      </c>
      <c r="D529" s="188">
        <v>3</v>
      </c>
      <c r="E529" s="4" t="s">
        <v>2536</v>
      </c>
      <c r="F529" s="189"/>
      <c r="G529" s="391"/>
      <c r="H529" s="178"/>
    </row>
    <row r="530" spans="2:8" ht="33">
      <c r="B530" s="186" t="s">
        <v>9359</v>
      </c>
      <c r="C530" s="425" t="s">
        <v>9743</v>
      </c>
      <c r="D530" s="188" t="s">
        <v>1845</v>
      </c>
      <c r="E530" s="4" t="s">
        <v>2536</v>
      </c>
      <c r="F530" s="189"/>
      <c r="G530" s="391"/>
      <c r="H530" s="178"/>
    </row>
    <row r="531" spans="2:8" ht="33">
      <c r="B531" s="186" t="s">
        <v>9361</v>
      </c>
      <c r="C531" s="425" t="s">
        <v>9744</v>
      </c>
      <c r="D531" s="188" t="s">
        <v>2698</v>
      </c>
      <c r="E531" s="4" t="s">
        <v>2536</v>
      </c>
      <c r="F531" s="189"/>
      <c r="G531" s="391"/>
      <c r="H531" s="178"/>
    </row>
    <row r="532" spans="2:8" ht="33">
      <c r="B532" s="186" t="s">
        <v>9363</v>
      </c>
      <c r="C532" s="425" t="s">
        <v>9745</v>
      </c>
      <c r="D532" s="188">
        <v>3</v>
      </c>
      <c r="E532" s="4" t="s">
        <v>2536</v>
      </c>
      <c r="F532" s="189"/>
      <c r="G532" s="391"/>
      <c r="H532" s="178"/>
    </row>
    <row r="533" spans="2:8" ht="33">
      <c r="B533" s="186" t="s">
        <v>5511</v>
      </c>
      <c r="C533" s="425" t="s">
        <v>9746</v>
      </c>
      <c r="D533" s="188">
        <v>1</v>
      </c>
      <c r="E533" s="4" t="s">
        <v>2536</v>
      </c>
      <c r="F533" s="189"/>
      <c r="G533" s="391"/>
      <c r="H533" s="178"/>
    </row>
    <row r="534" spans="2:8" ht="17.25" thickBot="1">
      <c r="B534" s="186" t="s">
        <v>9366</v>
      </c>
      <c r="C534" s="425" t="s">
        <v>9747</v>
      </c>
      <c r="D534" s="188" t="s">
        <v>5421</v>
      </c>
      <c r="E534" s="4" t="s">
        <v>2536</v>
      </c>
      <c r="F534" s="189"/>
      <c r="G534" s="392"/>
      <c r="H534" s="178"/>
    </row>
    <row r="535" spans="2:8" ht="20.100000000000001" customHeight="1" thickBot="1">
      <c r="B535" s="297" t="s">
        <v>5631</v>
      </c>
      <c r="C535" s="385"/>
      <c r="D535" s="386"/>
      <c r="E535" s="387"/>
      <c r="F535" s="387"/>
      <c r="G535" s="388"/>
      <c r="H535" s="178"/>
    </row>
    <row r="536" spans="2:8">
      <c r="B536" s="179" t="s">
        <v>9368</v>
      </c>
      <c r="C536" s="425" t="s">
        <v>9748</v>
      </c>
      <c r="D536" s="181" t="s">
        <v>2823</v>
      </c>
      <c r="E536" s="182" t="s">
        <v>2536</v>
      </c>
      <c r="F536" s="183"/>
      <c r="G536" s="246" t="s">
        <v>9749</v>
      </c>
      <c r="H536" s="178"/>
    </row>
    <row r="537" spans="2:8">
      <c r="B537" s="186" t="s">
        <v>9371</v>
      </c>
      <c r="C537" s="425" t="s">
        <v>9750</v>
      </c>
      <c r="D537" s="188" t="s">
        <v>1845</v>
      </c>
      <c r="E537" s="4" t="s">
        <v>2536</v>
      </c>
      <c r="F537" s="189"/>
      <c r="G537" s="207"/>
      <c r="H537" s="178"/>
    </row>
    <row r="538" spans="2:8">
      <c r="B538" s="186" t="s">
        <v>5520</v>
      </c>
      <c r="C538" s="425" t="s">
        <v>9751</v>
      </c>
      <c r="D538" s="188" t="s">
        <v>3816</v>
      </c>
      <c r="E538" s="4" t="s">
        <v>2536</v>
      </c>
      <c r="F538" s="189"/>
      <c r="G538" s="207"/>
      <c r="H538" s="178"/>
    </row>
    <row r="539" spans="2:8">
      <c r="B539" s="186" t="s">
        <v>5522</v>
      </c>
      <c r="C539" s="425" t="s">
        <v>9752</v>
      </c>
      <c r="D539" s="188" t="s">
        <v>1845</v>
      </c>
      <c r="E539" s="4" t="s">
        <v>2536</v>
      </c>
      <c r="F539" s="189"/>
      <c r="G539" s="207"/>
      <c r="H539" s="178"/>
    </row>
    <row r="540" spans="2:8" ht="33">
      <c r="B540" s="186" t="s">
        <v>5524</v>
      </c>
      <c r="C540" s="425" t="s">
        <v>9753</v>
      </c>
      <c r="D540" s="188" t="s">
        <v>1920</v>
      </c>
      <c r="E540" s="4" t="s">
        <v>2889</v>
      </c>
      <c r="F540" s="189"/>
      <c r="G540" s="207"/>
      <c r="H540" s="178"/>
    </row>
    <row r="541" spans="2:8">
      <c r="B541" s="186" t="s">
        <v>9376</v>
      </c>
      <c r="C541" s="425" t="s">
        <v>9754</v>
      </c>
      <c r="D541" s="188" t="s">
        <v>1845</v>
      </c>
      <c r="E541" s="4" t="s">
        <v>2536</v>
      </c>
      <c r="F541" s="189"/>
      <c r="G541" s="207"/>
      <c r="H541" s="178"/>
    </row>
    <row r="542" spans="2:8" ht="33">
      <c r="B542" s="186" t="s">
        <v>5528</v>
      </c>
      <c r="C542" s="425" t="s">
        <v>9755</v>
      </c>
      <c r="D542" s="188">
        <v>3</v>
      </c>
      <c r="E542" s="4" t="s">
        <v>2536</v>
      </c>
      <c r="F542" s="189"/>
      <c r="G542" s="207"/>
      <c r="H542" s="178"/>
    </row>
    <row r="543" spans="2:8" ht="33">
      <c r="B543" s="186" t="s">
        <v>9379</v>
      </c>
      <c r="C543" s="425" t="s">
        <v>9756</v>
      </c>
      <c r="D543" s="188" t="s">
        <v>1845</v>
      </c>
      <c r="E543" s="4" t="s">
        <v>2536</v>
      </c>
      <c r="F543" s="189"/>
      <c r="G543" s="207"/>
      <c r="H543" s="178"/>
    </row>
    <row r="544" spans="2:8" ht="33">
      <c r="B544" s="186" t="s">
        <v>9381</v>
      </c>
      <c r="C544" s="425" t="s">
        <v>9757</v>
      </c>
      <c r="D544" s="188" t="s">
        <v>2698</v>
      </c>
      <c r="E544" s="4" t="s">
        <v>2536</v>
      </c>
      <c r="F544" s="189"/>
      <c r="G544" s="207"/>
      <c r="H544" s="178"/>
    </row>
    <row r="545" spans="2:8" ht="33">
      <c r="B545" s="186" t="s">
        <v>9383</v>
      </c>
      <c r="C545" s="425" t="s">
        <v>9758</v>
      </c>
      <c r="D545" s="188">
        <v>3</v>
      </c>
      <c r="E545" s="4" t="s">
        <v>2536</v>
      </c>
      <c r="F545" s="189"/>
      <c r="G545" s="207"/>
      <c r="H545" s="178"/>
    </row>
    <row r="546" spans="2:8" ht="33">
      <c r="B546" s="186" t="s">
        <v>5536</v>
      </c>
      <c r="C546" s="425" t="s">
        <v>9759</v>
      </c>
      <c r="D546" s="188">
        <v>1</v>
      </c>
      <c r="E546" s="4" t="s">
        <v>2536</v>
      </c>
      <c r="F546" s="189"/>
      <c r="G546" s="207"/>
      <c r="H546" s="178"/>
    </row>
    <row r="547" spans="2:8">
      <c r="B547" s="186" t="s">
        <v>9386</v>
      </c>
      <c r="C547" s="425" t="s">
        <v>9760</v>
      </c>
      <c r="D547" s="188" t="s">
        <v>5421</v>
      </c>
      <c r="E547" s="4" t="s">
        <v>2536</v>
      </c>
      <c r="F547" s="189"/>
      <c r="G547" s="207"/>
      <c r="H547" s="178"/>
    </row>
    <row r="548" spans="2:8" ht="33">
      <c r="B548" s="186" t="s">
        <v>5540</v>
      </c>
      <c r="C548" s="425" t="s">
        <v>9761</v>
      </c>
      <c r="D548" s="188" t="s">
        <v>1920</v>
      </c>
      <c r="E548" s="4" t="s">
        <v>2889</v>
      </c>
      <c r="F548" s="189"/>
      <c r="G548" s="207"/>
      <c r="H548" s="178"/>
    </row>
    <row r="549" spans="2:8">
      <c r="B549" s="186" t="s">
        <v>9389</v>
      </c>
      <c r="C549" s="425" t="s">
        <v>9762</v>
      </c>
      <c r="D549" s="188" t="s">
        <v>1845</v>
      </c>
      <c r="E549" s="4" t="s">
        <v>2536</v>
      </c>
      <c r="F549" s="189"/>
      <c r="G549" s="207"/>
      <c r="H549" s="178"/>
    </row>
    <row r="550" spans="2:8" ht="33">
      <c r="B550" s="186" t="s">
        <v>5544</v>
      </c>
      <c r="C550" s="425" t="s">
        <v>9763</v>
      </c>
      <c r="D550" s="188">
        <v>3</v>
      </c>
      <c r="E550" s="4" t="s">
        <v>2536</v>
      </c>
      <c r="F550" s="189"/>
      <c r="G550" s="207"/>
      <c r="H550" s="178"/>
    </row>
    <row r="551" spans="2:8" ht="33">
      <c r="B551" s="186" t="s">
        <v>9392</v>
      </c>
      <c r="C551" s="425" t="s">
        <v>9764</v>
      </c>
      <c r="D551" s="188" t="s">
        <v>1845</v>
      </c>
      <c r="E551" s="4" t="s">
        <v>2536</v>
      </c>
      <c r="F551" s="189"/>
      <c r="G551" s="207"/>
      <c r="H551" s="178"/>
    </row>
    <row r="552" spans="2:8" ht="33">
      <c r="B552" s="186" t="s">
        <v>9394</v>
      </c>
      <c r="C552" s="425" t="s">
        <v>9765</v>
      </c>
      <c r="D552" s="188" t="s">
        <v>2698</v>
      </c>
      <c r="E552" s="4" t="s">
        <v>2536</v>
      </c>
      <c r="F552" s="189"/>
      <c r="G552" s="207"/>
      <c r="H552" s="178"/>
    </row>
    <row r="553" spans="2:8" ht="33">
      <c r="B553" s="186" t="s">
        <v>9396</v>
      </c>
      <c r="C553" s="425" t="s">
        <v>9766</v>
      </c>
      <c r="D553" s="188">
        <v>3</v>
      </c>
      <c r="E553" s="4" t="s">
        <v>2536</v>
      </c>
      <c r="F553" s="189"/>
      <c r="G553" s="207"/>
      <c r="H553" s="178"/>
    </row>
    <row r="554" spans="2:8" ht="33">
      <c r="B554" s="186" t="s">
        <v>5552</v>
      </c>
      <c r="C554" s="425" t="s">
        <v>9767</v>
      </c>
      <c r="D554" s="188">
        <v>1</v>
      </c>
      <c r="E554" s="4" t="s">
        <v>2536</v>
      </c>
      <c r="F554" s="189"/>
      <c r="G554" s="207"/>
      <c r="H554" s="178"/>
    </row>
    <row r="555" spans="2:8">
      <c r="B555" s="186" t="s">
        <v>9399</v>
      </c>
      <c r="C555" s="425" t="s">
        <v>9768</v>
      </c>
      <c r="D555" s="188" t="s">
        <v>5421</v>
      </c>
      <c r="E555" s="4" t="s">
        <v>2536</v>
      </c>
      <c r="F555" s="189"/>
      <c r="G555" s="207"/>
      <c r="H555" s="178"/>
    </row>
    <row r="556" spans="2:8" ht="33">
      <c r="B556" s="186" t="s">
        <v>5556</v>
      </c>
      <c r="C556" s="425" t="s">
        <v>9769</v>
      </c>
      <c r="D556" s="188" t="s">
        <v>1920</v>
      </c>
      <c r="E556" s="4" t="s">
        <v>2889</v>
      </c>
      <c r="F556" s="189"/>
      <c r="G556" s="207"/>
      <c r="H556" s="178"/>
    </row>
    <row r="557" spans="2:8">
      <c r="B557" s="186" t="s">
        <v>9402</v>
      </c>
      <c r="C557" s="425" t="s">
        <v>9770</v>
      </c>
      <c r="D557" s="188" t="s">
        <v>1845</v>
      </c>
      <c r="E557" s="4" t="s">
        <v>2536</v>
      </c>
      <c r="F557" s="189"/>
      <c r="G557" s="207"/>
      <c r="H557" s="178"/>
    </row>
    <row r="558" spans="2:8" ht="33">
      <c r="B558" s="186" t="s">
        <v>5560</v>
      </c>
      <c r="C558" s="425" t="s">
        <v>9771</v>
      </c>
      <c r="D558" s="188">
        <v>3</v>
      </c>
      <c r="E558" s="4" t="s">
        <v>2536</v>
      </c>
      <c r="F558" s="189"/>
      <c r="G558" s="207"/>
      <c r="H558" s="178"/>
    </row>
    <row r="559" spans="2:8" ht="33">
      <c r="B559" s="186" t="s">
        <v>9405</v>
      </c>
      <c r="C559" s="425" t="s">
        <v>9772</v>
      </c>
      <c r="D559" s="188" t="s">
        <v>1845</v>
      </c>
      <c r="E559" s="4" t="s">
        <v>2536</v>
      </c>
      <c r="F559" s="189"/>
      <c r="G559" s="207"/>
      <c r="H559" s="178"/>
    </row>
    <row r="560" spans="2:8" ht="33">
      <c r="B560" s="186" t="s">
        <v>9407</v>
      </c>
      <c r="C560" s="425" t="s">
        <v>9773</v>
      </c>
      <c r="D560" s="188" t="s">
        <v>2698</v>
      </c>
      <c r="E560" s="4" t="s">
        <v>2536</v>
      </c>
      <c r="F560" s="189"/>
      <c r="G560" s="207"/>
      <c r="H560" s="178"/>
    </row>
    <row r="561" spans="2:8" ht="33">
      <c r="B561" s="186" t="s">
        <v>9409</v>
      </c>
      <c r="C561" s="425" t="s">
        <v>9774</v>
      </c>
      <c r="D561" s="188">
        <v>3</v>
      </c>
      <c r="E561" s="4" t="s">
        <v>2536</v>
      </c>
      <c r="F561" s="189"/>
      <c r="G561" s="466"/>
      <c r="H561" s="178"/>
    </row>
    <row r="562" spans="2:8" ht="33">
      <c r="B562" s="186" t="s">
        <v>5568</v>
      </c>
      <c r="C562" s="425" t="s">
        <v>9775</v>
      </c>
      <c r="D562" s="188">
        <v>1</v>
      </c>
      <c r="E562" s="4" t="s">
        <v>2536</v>
      </c>
      <c r="F562" s="189"/>
      <c r="G562" s="466"/>
      <c r="H562" s="178"/>
    </row>
    <row r="563" spans="2:8" ht="17.25" thickBot="1">
      <c r="B563" s="186" t="s">
        <v>9412</v>
      </c>
      <c r="C563" s="425" t="s">
        <v>9776</v>
      </c>
      <c r="D563" s="188" t="s">
        <v>5421</v>
      </c>
      <c r="E563" s="4" t="s">
        <v>2536</v>
      </c>
      <c r="F563" s="189"/>
      <c r="G563" s="467"/>
      <c r="H563" s="178"/>
    </row>
    <row r="564" spans="2:8" ht="18">
      <c r="B564" s="358" t="s">
        <v>5572</v>
      </c>
      <c r="C564" s="410"/>
      <c r="D564" s="232"/>
      <c r="E564" s="200"/>
      <c r="F564" s="200"/>
      <c r="G564" s="311"/>
      <c r="H564" s="178"/>
    </row>
    <row r="565" spans="2:8" ht="18.75" thickBot="1">
      <c r="B565" s="411" t="s">
        <v>9414</v>
      </c>
      <c r="C565" s="412"/>
      <c r="D565" s="237"/>
      <c r="E565" s="238"/>
      <c r="F565" s="238"/>
      <c r="G565" s="263"/>
      <c r="H565" s="178"/>
    </row>
    <row r="566" spans="2:8" ht="20.100000000000001" customHeight="1" thickBot="1">
      <c r="B566" s="297" t="s">
        <v>9415</v>
      </c>
      <c r="C566" s="385"/>
      <c r="D566" s="386"/>
      <c r="E566" s="387"/>
      <c r="F566" s="387"/>
      <c r="G566" s="388"/>
      <c r="H566" s="178"/>
    </row>
    <row r="567" spans="2:8">
      <c r="B567" s="186" t="s">
        <v>9272</v>
      </c>
      <c r="C567" s="424" t="s">
        <v>9777</v>
      </c>
      <c r="D567" s="188" t="s">
        <v>1845</v>
      </c>
      <c r="E567" s="4" t="s">
        <v>2536</v>
      </c>
      <c r="F567" s="189"/>
      <c r="G567" s="246" t="s">
        <v>9778</v>
      </c>
      <c r="H567" s="178"/>
    </row>
    <row r="568" spans="2:8">
      <c r="B568" s="186" t="s">
        <v>5392</v>
      </c>
      <c r="C568" s="424" t="s">
        <v>9779</v>
      </c>
      <c r="D568" s="188" t="s">
        <v>3816</v>
      </c>
      <c r="E568" s="4" t="s">
        <v>2536</v>
      </c>
      <c r="F568" s="189"/>
      <c r="G568" s="207"/>
      <c r="H568" s="178"/>
    </row>
    <row r="569" spans="2:8">
      <c r="B569" s="186" t="s">
        <v>5396</v>
      </c>
      <c r="C569" s="424" t="s">
        <v>9780</v>
      </c>
      <c r="D569" s="188" t="s">
        <v>1845</v>
      </c>
      <c r="E569" s="4" t="s">
        <v>2536</v>
      </c>
      <c r="F569" s="189"/>
      <c r="G569" s="207"/>
      <c r="H569" s="178"/>
    </row>
    <row r="570" spans="2:8" ht="33">
      <c r="B570" s="186" t="s">
        <v>5399</v>
      </c>
      <c r="C570" s="424" t="s">
        <v>9781</v>
      </c>
      <c r="D570" s="188" t="s">
        <v>1920</v>
      </c>
      <c r="E570" s="4" t="s">
        <v>2889</v>
      </c>
      <c r="F570" s="189"/>
      <c r="G570" s="207"/>
      <c r="H570" s="178"/>
    </row>
    <row r="571" spans="2:8">
      <c r="B571" s="186" t="s">
        <v>9279</v>
      </c>
      <c r="C571" s="424" t="s">
        <v>9782</v>
      </c>
      <c r="D571" s="188" t="s">
        <v>1845</v>
      </c>
      <c r="E571" s="4" t="s">
        <v>2536</v>
      </c>
      <c r="F571" s="189"/>
      <c r="G571" s="207"/>
      <c r="H571" s="178"/>
    </row>
    <row r="572" spans="2:8" ht="33">
      <c r="B572" s="186" t="s">
        <v>5405</v>
      </c>
      <c r="C572" s="424" t="s">
        <v>9783</v>
      </c>
      <c r="D572" s="188">
        <v>3</v>
      </c>
      <c r="E572" s="4" t="s">
        <v>2536</v>
      </c>
      <c r="F572" s="189"/>
      <c r="G572" s="207"/>
      <c r="H572" s="178"/>
    </row>
    <row r="573" spans="2:8" ht="33">
      <c r="B573" s="186" t="s">
        <v>9283</v>
      </c>
      <c r="C573" s="424" t="s">
        <v>9784</v>
      </c>
      <c r="D573" s="188" t="s">
        <v>1845</v>
      </c>
      <c r="E573" s="4" t="s">
        <v>2536</v>
      </c>
      <c r="F573" s="189"/>
      <c r="G573" s="207"/>
      <c r="H573" s="178"/>
    </row>
    <row r="574" spans="2:8" ht="33">
      <c r="B574" s="186" t="s">
        <v>9285</v>
      </c>
      <c r="C574" s="424" t="s">
        <v>9785</v>
      </c>
      <c r="D574" s="188" t="s">
        <v>2698</v>
      </c>
      <c r="E574" s="4" t="s">
        <v>2536</v>
      </c>
      <c r="F574" s="189"/>
      <c r="G574" s="207"/>
      <c r="H574" s="178"/>
    </row>
    <row r="575" spans="2:8" ht="33">
      <c r="B575" s="186" t="s">
        <v>9287</v>
      </c>
      <c r="C575" s="424" t="s">
        <v>9786</v>
      </c>
      <c r="D575" s="188">
        <v>3</v>
      </c>
      <c r="E575" s="4" t="s">
        <v>2536</v>
      </c>
      <c r="F575" s="189"/>
      <c r="G575" s="207"/>
      <c r="H575" s="178"/>
    </row>
    <row r="576" spans="2:8" ht="33">
      <c r="B576" s="186" t="s">
        <v>5417</v>
      </c>
      <c r="C576" s="424" t="s">
        <v>9787</v>
      </c>
      <c r="D576" s="188">
        <v>1</v>
      </c>
      <c r="E576" s="4" t="s">
        <v>2536</v>
      </c>
      <c r="F576" s="189"/>
      <c r="G576" s="207"/>
      <c r="H576" s="178"/>
    </row>
    <row r="577" spans="2:8">
      <c r="B577" s="186" t="s">
        <v>9291</v>
      </c>
      <c r="C577" s="424" t="s">
        <v>9788</v>
      </c>
      <c r="D577" s="188" t="s">
        <v>5421</v>
      </c>
      <c r="E577" s="4" t="s">
        <v>2536</v>
      </c>
      <c r="F577" s="189"/>
      <c r="G577" s="207"/>
      <c r="H577" s="178"/>
    </row>
    <row r="578" spans="2:8" ht="33">
      <c r="B578" s="186" t="s">
        <v>5423</v>
      </c>
      <c r="C578" s="424" t="s">
        <v>9789</v>
      </c>
      <c r="D578" s="188" t="s">
        <v>1920</v>
      </c>
      <c r="E578" s="4" t="s">
        <v>2889</v>
      </c>
      <c r="F578" s="189"/>
      <c r="G578" s="207"/>
      <c r="H578" s="178"/>
    </row>
    <row r="579" spans="2:8">
      <c r="B579" s="186" t="s">
        <v>9296</v>
      </c>
      <c r="C579" s="424" t="s">
        <v>9790</v>
      </c>
      <c r="D579" s="188" t="s">
        <v>1845</v>
      </c>
      <c r="E579" s="4" t="s">
        <v>2536</v>
      </c>
      <c r="F579" s="189"/>
      <c r="G579" s="207"/>
      <c r="H579" s="178"/>
    </row>
    <row r="580" spans="2:8" ht="33">
      <c r="B580" s="186" t="s">
        <v>5428</v>
      </c>
      <c r="C580" s="424" t="s">
        <v>9791</v>
      </c>
      <c r="D580" s="188">
        <v>3</v>
      </c>
      <c r="E580" s="4" t="s">
        <v>2536</v>
      </c>
      <c r="F580" s="189"/>
      <c r="G580" s="207"/>
      <c r="H580" s="178"/>
    </row>
    <row r="581" spans="2:8" ht="33">
      <c r="B581" s="186" t="s">
        <v>9299</v>
      </c>
      <c r="C581" s="424" t="s">
        <v>9792</v>
      </c>
      <c r="D581" s="188" t="s">
        <v>1845</v>
      </c>
      <c r="E581" s="4" t="s">
        <v>2536</v>
      </c>
      <c r="F581" s="189"/>
      <c r="G581" s="207"/>
      <c r="H581" s="178"/>
    </row>
    <row r="582" spans="2:8" ht="33">
      <c r="B582" s="186" t="s">
        <v>9301</v>
      </c>
      <c r="C582" s="424" t="s">
        <v>9793</v>
      </c>
      <c r="D582" s="188" t="s">
        <v>2698</v>
      </c>
      <c r="E582" s="4" t="s">
        <v>2536</v>
      </c>
      <c r="F582" s="189"/>
      <c r="G582" s="207"/>
      <c r="H582" s="178"/>
    </row>
    <row r="583" spans="2:8" ht="33">
      <c r="B583" s="186" t="s">
        <v>9303</v>
      </c>
      <c r="C583" s="424" t="s">
        <v>9794</v>
      </c>
      <c r="D583" s="188">
        <v>3</v>
      </c>
      <c r="E583" s="4" t="s">
        <v>2536</v>
      </c>
      <c r="F583" s="189"/>
      <c r="G583" s="207"/>
      <c r="H583" s="178"/>
    </row>
    <row r="584" spans="2:8" ht="33">
      <c r="B584" s="186" t="s">
        <v>5436</v>
      </c>
      <c r="C584" s="424" t="s">
        <v>9795</v>
      </c>
      <c r="D584" s="188">
        <v>1</v>
      </c>
      <c r="E584" s="4" t="s">
        <v>2536</v>
      </c>
      <c r="F584" s="189"/>
      <c r="G584" s="207"/>
      <c r="H584" s="178"/>
    </row>
    <row r="585" spans="2:8">
      <c r="B585" s="186" t="s">
        <v>9306</v>
      </c>
      <c r="C585" s="424" t="s">
        <v>9796</v>
      </c>
      <c r="D585" s="188" t="s">
        <v>5421</v>
      </c>
      <c r="E585" s="4" t="s">
        <v>2536</v>
      </c>
      <c r="F585" s="189"/>
      <c r="G585" s="207"/>
      <c r="H585" s="178"/>
    </row>
    <row r="586" spans="2:8" ht="33">
      <c r="B586" s="186" t="s">
        <v>5440</v>
      </c>
      <c r="C586" s="424" t="s">
        <v>9797</v>
      </c>
      <c r="D586" s="188" t="s">
        <v>1920</v>
      </c>
      <c r="E586" s="4" t="s">
        <v>2889</v>
      </c>
      <c r="F586" s="189"/>
      <c r="G586" s="207"/>
      <c r="H586" s="178"/>
    </row>
    <row r="587" spans="2:8">
      <c r="B587" s="186" t="s">
        <v>9310</v>
      </c>
      <c r="C587" s="424" t="s">
        <v>9798</v>
      </c>
      <c r="D587" s="188" t="s">
        <v>1845</v>
      </c>
      <c r="E587" s="4" t="s">
        <v>2536</v>
      </c>
      <c r="F587" s="189"/>
      <c r="G587" s="207"/>
      <c r="H587" s="178"/>
    </row>
    <row r="588" spans="2:8" ht="33">
      <c r="B588" s="186" t="s">
        <v>5445</v>
      </c>
      <c r="C588" s="424" t="s">
        <v>9799</v>
      </c>
      <c r="D588" s="188">
        <v>3</v>
      </c>
      <c r="E588" s="4" t="s">
        <v>2536</v>
      </c>
      <c r="F588" s="189"/>
      <c r="G588" s="207"/>
      <c r="H588" s="178"/>
    </row>
    <row r="589" spans="2:8" ht="33">
      <c r="B589" s="186" t="s">
        <v>9313</v>
      </c>
      <c r="C589" s="424" t="s">
        <v>9800</v>
      </c>
      <c r="D589" s="188" t="s">
        <v>1845</v>
      </c>
      <c r="E589" s="4" t="s">
        <v>2536</v>
      </c>
      <c r="F589" s="189"/>
      <c r="G589" s="207"/>
      <c r="H589" s="178"/>
    </row>
    <row r="590" spans="2:8" ht="33">
      <c r="B590" s="186" t="s">
        <v>9315</v>
      </c>
      <c r="C590" s="424" t="s">
        <v>9801</v>
      </c>
      <c r="D590" s="188" t="s">
        <v>2698</v>
      </c>
      <c r="E590" s="4" t="s">
        <v>2536</v>
      </c>
      <c r="F590" s="189"/>
      <c r="G590" s="207"/>
      <c r="H590" s="178"/>
    </row>
    <row r="591" spans="2:8" ht="33">
      <c r="B591" s="186" t="s">
        <v>9317</v>
      </c>
      <c r="C591" s="424" t="s">
        <v>9802</v>
      </c>
      <c r="D591" s="188">
        <v>3</v>
      </c>
      <c r="E591" s="4" t="s">
        <v>2536</v>
      </c>
      <c r="F591" s="189"/>
      <c r="G591" s="466"/>
      <c r="H591" s="178"/>
    </row>
    <row r="592" spans="2:8" ht="33">
      <c r="B592" s="186" t="s">
        <v>5453</v>
      </c>
      <c r="C592" s="424" t="s">
        <v>9803</v>
      </c>
      <c r="D592" s="188">
        <v>1</v>
      </c>
      <c r="E592" s="4" t="s">
        <v>2536</v>
      </c>
      <c r="F592" s="189"/>
      <c r="G592" s="468"/>
      <c r="H592" s="178"/>
    </row>
    <row r="593" spans="2:8" ht="17.25" thickBot="1">
      <c r="B593" s="191" t="s">
        <v>9320</v>
      </c>
      <c r="C593" s="424" t="s">
        <v>9804</v>
      </c>
      <c r="D593" s="193" t="s">
        <v>5421</v>
      </c>
      <c r="E593" s="194" t="s">
        <v>2536</v>
      </c>
      <c r="F593" s="195"/>
      <c r="G593" s="469"/>
      <c r="H593" s="178"/>
    </row>
    <row r="594" spans="2:8" ht="20.100000000000001" customHeight="1" thickBot="1">
      <c r="B594" s="297" t="s">
        <v>5457</v>
      </c>
      <c r="C594" s="385"/>
      <c r="D594" s="386"/>
      <c r="E594" s="387"/>
      <c r="F594" s="387"/>
      <c r="G594" s="388"/>
      <c r="H594" s="178"/>
    </row>
    <row r="595" spans="2:8">
      <c r="B595" s="186" t="s">
        <v>9322</v>
      </c>
      <c r="C595" s="425" t="s">
        <v>9805</v>
      </c>
      <c r="D595" s="188" t="s">
        <v>2823</v>
      </c>
      <c r="E595" s="4" t="s">
        <v>2536</v>
      </c>
      <c r="F595" s="189"/>
      <c r="G595" s="246" t="s">
        <v>9806</v>
      </c>
      <c r="H595" s="178"/>
    </row>
    <row r="596" spans="2:8">
      <c r="B596" s="186" t="s">
        <v>9325</v>
      </c>
      <c r="C596" s="425" t="s">
        <v>9807</v>
      </c>
      <c r="D596" s="188" t="s">
        <v>1845</v>
      </c>
      <c r="E596" s="4" t="s">
        <v>2536</v>
      </c>
      <c r="F596" s="189"/>
      <c r="G596" s="207"/>
      <c r="H596" s="178"/>
    </row>
    <row r="597" spans="2:8">
      <c r="B597" s="186" t="s">
        <v>5463</v>
      </c>
      <c r="C597" s="425" t="s">
        <v>9808</v>
      </c>
      <c r="D597" s="188" t="s">
        <v>3816</v>
      </c>
      <c r="E597" s="4" t="s">
        <v>2536</v>
      </c>
      <c r="F597" s="189"/>
      <c r="G597" s="207"/>
      <c r="H597" s="178"/>
    </row>
    <row r="598" spans="2:8">
      <c r="B598" s="186" t="s">
        <v>5465</v>
      </c>
      <c r="C598" s="425" t="s">
        <v>9809</v>
      </c>
      <c r="D598" s="188" t="s">
        <v>1845</v>
      </c>
      <c r="E598" s="4" t="s">
        <v>2536</v>
      </c>
      <c r="F598" s="189"/>
      <c r="G598" s="207"/>
      <c r="H598" s="178"/>
    </row>
    <row r="599" spans="2:8" ht="33">
      <c r="B599" s="186" t="s">
        <v>5467</v>
      </c>
      <c r="C599" s="425" t="s">
        <v>9810</v>
      </c>
      <c r="D599" s="188" t="s">
        <v>1920</v>
      </c>
      <c r="E599" s="4" t="s">
        <v>2889</v>
      </c>
      <c r="F599" s="189"/>
      <c r="G599" s="207"/>
      <c r="H599" s="178"/>
    </row>
    <row r="600" spans="2:8">
      <c r="B600" s="186" t="s">
        <v>9330</v>
      </c>
      <c r="C600" s="425" t="s">
        <v>9811</v>
      </c>
      <c r="D600" s="188" t="s">
        <v>1845</v>
      </c>
      <c r="E600" s="4" t="s">
        <v>2536</v>
      </c>
      <c r="F600" s="189"/>
      <c r="G600" s="207"/>
      <c r="H600" s="178"/>
    </row>
    <row r="601" spans="2:8" ht="33">
      <c r="B601" s="186" t="s">
        <v>5471</v>
      </c>
      <c r="C601" s="425" t="s">
        <v>9812</v>
      </c>
      <c r="D601" s="188">
        <v>3</v>
      </c>
      <c r="E601" s="4" t="s">
        <v>2536</v>
      </c>
      <c r="F601" s="189"/>
      <c r="G601" s="207"/>
      <c r="H601" s="178"/>
    </row>
    <row r="602" spans="2:8" ht="33">
      <c r="B602" s="186" t="s">
        <v>9333</v>
      </c>
      <c r="C602" s="425" t="s">
        <v>9813</v>
      </c>
      <c r="D602" s="188" t="s">
        <v>1845</v>
      </c>
      <c r="E602" s="4" t="s">
        <v>2536</v>
      </c>
      <c r="F602" s="189"/>
      <c r="G602" s="207"/>
      <c r="H602" s="178"/>
    </row>
    <row r="603" spans="2:8" ht="33">
      <c r="B603" s="186" t="s">
        <v>9335</v>
      </c>
      <c r="C603" s="425" t="s">
        <v>9814</v>
      </c>
      <c r="D603" s="188" t="s">
        <v>2698</v>
      </c>
      <c r="E603" s="4" t="s">
        <v>2536</v>
      </c>
      <c r="F603" s="189"/>
      <c r="G603" s="207"/>
      <c r="H603" s="178"/>
    </row>
    <row r="604" spans="2:8" ht="33">
      <c r="B604" s="186" t="s">
        <v>9337</v>
      </c>
      <c r="C604" s="425" t="s">
        <v>9815</v>
      </c>
      <c r="D604" s="188">
        <v>3</v>
      </c>
      <c r="E604" s="4" t="s">
        <v>2536</v>
      </c>
      <c r="F604" s="189"/>
      <c r="G604" s="207"/>
      <c r="H604" s="178"/>
    </row>
    <row r="605" spans="2:8" ht="33">
      <c r="B605" s="186" t="s">
        <v>5479</v>
      </c>
      <c r="C605" s="425" t="s">
        <v>9816</v>
      </c>
      <c r="D605" s="188">
        <v>1</v>
      </c>
      <c r="E605" s="4" t="s">
        <v>2536</v>
      </c>
      <c r="F605" s="189"/>
      <c r="G605" s="207"/>
      <c r="H605" s="178"/>
    </row>
    <row r="606" spans="2:8">
      <c r="B606" s="186" t="s">
        <v>9340</v>
      </c>
      <c r="C606" s="425" t="s">
        <v>9817</v>
      </c>
      <c r="D606" s="188" t="s">
        <v>5421</v>
      </c>
      <c r="E606" s="4" t="s">
        <v>2536</v>
      </c>
      <c r="F606" s="189"/>
      <c r="G606" s="207"/>
      <c r="H606" s="178"/>
    </row>
    <row r="607" spans="2:8" ht="33">
      <c r="B607" s="186" t="s">
        <v>5483</v>
      </c>
      <c r="C607" s="425" t="s">
        <v>9818</v>
      </c>
      <c r="D607" s="188" t="s">
        <v>1920</v>
      </c>
      <c r="E607" s="4" t="s">
        <v>2889</v>
      </c>
      <c r="F607" s="189"/>
      <c r="G607" s="207"/>
      <c r="H607" s="178"/>
    </row>
    <row r="608" spans="2:8">
      <c r="B608" s="186" t="s">
        <v>9343</v>
      </c>
      <c r="C608" s="425" t="s">
        <v>9819</v>
      </c>
      <c r="D608" s="188" t="s">
        <v>1845</v>
      </c>
      <c r="E608" s="4" t="s">
        <v>2536</v>
      </c>
      <c r="F608" s="189"/>
      <c r="G608" s="207"/>
      <c r="H608" s="178"/>
    </row>
    <row r="609" spans="2:8" ht="33">
      <c r="B609" s="186" t="s">
        <v>5487</v>
      </c>
      <c r="C609" s="425" t="s">
        <v>9820</v>
      </c>
      <c r="D609" s="188">
        <v>3</v>
      </c>
      <c r="E609" s="4" t="s">
        <v>2536</v>
      </c>
      <c r="F609" s="189"/>
      <c r="G609" s="207"/>
      <c r="H609" s="178"/>
    </row>
    <row r="610" spans="2:8" ht="33">
      <c r="B610" s="186" t="s">
        <v>9346</v>
      </c>
      <c r="C610" s="425" t="s">
        <v>9821</v>
      </c>
      <c r="D610" s="188" t="s">
        <v>1845</v>
      </c>
      <c r="E610" s="4" t="s">
        <v>2536</v>
      </c>
      <c r="F610" s="189"/>
      <c r="G610" s="207"/>
      <c r="H610" s="178"/>
    </row>
    <row r="611" spans="2:8" ht="33">
      <c r="B611" s="186" t="s">
        <v>9348</v>
      </c>
      <c r="C611" s="425" t="s">
        <v>9822</v>
      </c>
      <c r="D611" s="188" t="s">
        <v>2698</v>
      </c>
      <c r="E611" s="4" t="s">
        <v>2536</v>
      </c>
      <c r="F611" s="189"/>
      <c r="G611" s="207"/>
      <c r="H611" s="178"/>
    </row>
    <row r="612" spans="2:8" ht="33">
      <c r="B612" s="186" t="s">
        <v>9350</v>
      </c>
      <c r="C612" s="425" t="s">
        <v>9823</v>
      </c>
      <c r="D612" s="188">
        <v>3</v>
      </c>
      <c r="E612" s="4" t="s">
        <v>2536</v>
      </c>
      <c r="F612" s="189"/>
      <c r="G612" s="207"/>
      <c r="H612" s="178"/>
    </row>
    <row r="613" spans="2:8" ht="33">
      <c r="B613" s="186" t="s">
        <v>5495</v>
      </c>
      <c r="C613" s="425" t="s">
        <v>9824</v>
      </c>
      <c r="D613" s="188">
        <v>1</v>
      </c>
      <c r="E613" s="4" t="s">
        <v>2536</v>
      </c>
      <c r="F613" s="189"/>
      <c r="G613" s="207"/>
      <c r="H613" s="178"/>
    </row>
    <row r="614" spans="2:8">
      <c r="B614" s="186" t="s">
        <v>9353</v>
      </c>
      <c r="C614" s="425" t="s">
        <v>9825</v>
      </c>
      <c r="D614" s="188" t="s">
        <v>5421</v>
      </c>
      <c r="E614" s="4" t="s">
        <v>2536</v>
      </c>
      <c r="F614" s="189"/>
      <c r="G614" s="207"/>
      <c r="H614" s="178"/>
    </row>
    <row r="615" spans="2:8" ht="33">
      <c r="B615" s="186" t="s">
        <v>5499</v>
      </c>
      <c r="C615" s="425" t="s">
        <v>9826</v>
      </c>
      <c r="D615" s="188" t="s">
        <v>1920</v>
      </c>
      <c r="E615" s="4" t="s">
        <v>2889</v>
      </c>
      <c r="F615" s="189"/>
      <c r="G615" s="207"/>
      <c r="H615" s="178"/>
    </row>
    <row r="616" spans="2:8">
      <c r="B616" s="186" t="s">
        <v>9356</v>
      </c>
      <c r="C616" s="425" t="s">
        <v>9827</v>
      </c>
      <c r="D616" s="188" t="s">
        <v>1845</v>
      </c>
      <c r="E616" s="4" t="s">
        <v>2536</v>
      </c>
      <c r="F616" s="189"/>
      <c r="G616" s="207"/>
      <c r="H616" s="178"/>
    </row>
    <row r="617" spans="2:8" ht="33">
      <c r="B617" s="186" t="s">
        <v>5503</v>
      </c>
      <c r="C617" s="425" t="s">
        <v>9828</v>
      </c>
      <c r="D617" s="188">
        <v>3</v>
      </c>
      <c r="E617" s="4" t="s">
        <v>2536</v>
      </c>
      <c r="F617" s="189"/>
      <c r="G617" s="207"/>
      <c r="H617" s="178"/>
    </row>
    <row r="618" spans="2:8" ht="33">
      <c r="B618" s="186" t="s">
        <v>9359</v>
      </c>
      <c r="C618" s="425" t="s">
        <v>9829</v>
      </c>
      <c r="D618" s="188" t="s">
        <v>1845</v>
      </c>
      <c r="E618" s="4" t="s">
        <v>2536</v>
      </c>
      <c r="F618" s="189"/>
      <c r="G618" s="207"/>
      <c r="H618" s="178"/>
    </row>
    <row r="619" spans="2:8" ht="33">
      <c r="B619" s="186" t="s">
        <v>9361</v>
      </c>
      <c r="C619" s="425" t="s">
        <v>9830</v>
      </c>
      <c r="D619" s="188" t="s">
        <v>2698</v>
      </c>
      <c r="E619" s="4" t="s">
        <v>2536</v>
      </c>
      <c r="F619" s="189"/>
      <c r="G619" s="207"/>
      <c r="H619" s="178"/>
    </row>
    <row r="620" spans="2:8" ht="33">
      <c r="B620" s="186" t="s">
        <v>9363</v>
      </c>
      <c r="C620" s="425" t="s">
        <v>9831</v>
      </c>
      <c r="D620" s="188">
        <v>3</v>
      </c>
      <c r="E620" s="4" t="s">
        <v>2536</v>
      </c>
      <c r="F620" s="189"/>
      <c r="G620" s="466"/>
      <c r="H620" s="178"/>
    </row>
    <row r="621" spans="2:8" ht="33">
      <c r="B621" s="186" t="s">
        <v>5511</v>
      </c>
      <c r="C621" s="425" t="s">
        <v>9832</v>
      </c>
      <c r="D621" s="188">
        <v>1</v>
      </c>
      <c r="E621" s="4" t="s">
        <v>2536</v>
      </c>
      <c r="F621" s="189"/>
      <c r="G621" s="468"/>
      <c r="H621" s="178"/>
    </row>
    <row r="622" spans="2:8" ht="17.25" thickBot="1">
      <c r="B622" s="191" t="s">
        <v>9366</v>
      </c>
      <c r="C622" s="425" t="s">
        <v>9833</v>
      </c>
      <c r="D622" s="193" t="s">
        <v>5421</v>
      </c>
      <c r="E622" s="194" t="s">
        <v>2536</v>
      </c>
      <c r="F622" s="195"/>
      <c r="G622" s="469"/>
      <c r="H622" s="178"/>
    </row>
    <row r="623" spans="2:8" ht="20.100000000000001" customHeight="1" thickBot="1">
      <c r="B623" s="297" t="s">
        <v>5631</v>
      </c>
      <c r="C623" s="385"/>
      <c r="D623" s="386"/>
      <c r="E623" s="387"/>
      <c r="F623" s="387"/>
      <c r="G623" s="388"/>
      <c r="H623" s="178"/>
    </row>
    <row r="624" spans="2:8">
      <c r="B624" s="186" t="s">
        <v>9368</v>
      </c>
      <c r="C624" s="425" t="s">
        <v>9834</v>
      </c>
      <c r="D624" s="188" t="s">
        <v>2823</v>
      </c>
      <c r="E624" s="4" t="s">
        <v>2536</v>
      </c>
      <c r="F624" s="189"/>
      <c r="G624" s="246" t="s">
        <v>9749</v>
      </c>
      <c r="H624" s="178"/>
    </row>
    <row r="625" spans="2:8">
      <c r="B625" s="186" t="s">
        <v>9371</v>
      </c>
      <c r="C625" s="425" t="s">
        <v>9835</v>
      </c>
      <c r="D625" s="188" t="s">
        <v>1845</v>
      </c>
      <c r="E625" s="4" t="s">
        <v>2536</v>
      </c>
      <c r="F625" s="189"/>
      <c r="G625" s="207"/>
      <c r="H625" s="178"/>
    </row>
    <row r="626" spans="2:8">
      <c r="B626" s="186" t="s">
        <v>5520</v>
      </c>
      <c r="C626" s="425" t="s">
        <v>9836</v>
      </c>
      <c r="D626" s="188" t="s">
        <v>3816</v>
      </c>
      <c r="E626" s="4" t="s">
        <v>2536</v>
      </c>
      <c r="F626" s="189"/>
      <c r="G626" s="207"/>
      <c r="H626" s="178"/>
    </row>
    <row r="627" spans="2:8">
      <c r="B627" s="186" t="s">
        <v>5522</v>
      </c>
      <c r="C627" s="425" t="s">
        <v>9837</v>
      </c>
      <c r="D627" s="188" t="s">
        <v>1845</v>
      </c>
      <c r="E627" s="4" t="s">
        <v>2536</v>
      </c>
      <c r="F627" s="189"/>
      <c r="G627" s="207"/>
      <c r="H627" s="178"/>
    </row>
    <row r="628" spans="2:8" ht="33">
      <c r="B628" s="186" t="s">
        <v>5524</v>
      </c>
      <c r="C628" s="425" t="s">
        <v>9838</v>
      </c>
      <c r="D628" s="188" t="s">
        <v>1920</v>
      </c>
      <c r="E628" s="4" t="s">
        <v>2889</v>
      </c>
      <c r="F628" s="189"/>
      <c r="G628" s="207"/>
      <c r="H628" s="178"/>
    </row>
    <row r="629" spans="2:8">
      <c r="B629" s="186" t="s">
        <v>9376</v>
      </c>
      <c r="C629" s="425" t="s">
        <v>9839</v>
      </c>
      <c r="D629" s="188" t="s">
        <v>1845</v>
      </c>
      <c r="E629" s="4" t="s">
        <v>2536</v>
      </c>
      <c r="F629" s="189"/>
      <c r="G629" s="207"/>
      <c r="H629" s="178"/>
    </row>
    <row r="630" spans="2:8" ht="33">
      <c r="B630" s="186" t="s">
        <v>5528</v>
      </c>
      <c r="C630" s="425" t="s">
        <v>9840</v>
      </c>
      <c r="D630" s="188">
        <v>3</v>
      </c>
      <c r="E630" s="4" t="s">
        <v>2536</v>
      </c>
      <c r="F630" s="189"/>
      <c r="G630" s="207"/>
      <c r="H630" s="178"/>
    </row>
    <row r="631" spans="2:8" ht="33">
      <c r="B631" s="186" t="s">
        <v>9379</v>
      </c>
      <c r="C631" s="425" t="s">
        <v>9841</v>
      </c>
      <c r="D631" s="188" t="s">
        <v>1845</v>
      </c>
      <c r="E631" s="4" t="s">
        <v>2536</v>
      </c>
      <c r="F631" s="189"/>
      <c r="G631" s="207"/>
      <c r="H631" s="178"/>
    </row>
    <row r="632" spans="2:8" ht="33">
      <c r="B632" s="186" t="s">
        <v>9381</v>
      </c>
      <c r="C632" s="425" t="s">
        <v>9842</v>
      </c>
      <c r="D632" s="188" t="s">
        <v>2698</v>
      </c>
      <c r="E632" s="4" t="s">
        <v>2536</v>
      </c>
      <c r="F632" s="189"/>
      <c r="G632" s="207"/>
      <c r="H632" s="178"/>
    </row>
    <row r="633" spans="2:8" ht="33">
      <c r="B633" s="186" t="s">
        <v>9383</v>
      </c>
      <c r="C633" s="425" t="s">
        <v>9843</v>
      </c>
      <c r="D633" s="188">
        <v>3</v>
      </c>
      <c r="E633" s="4" t="s">
        <v>2536</v>
      </c>
      <c r="F633" s="189"/>
      <c r="G633" s="207"/>
      <c r="H633" s="178"/>
    </row>
    <row r="634" spans="2:8" ht="33">
      <c r="B634" s="186" t="s">
        <v>5536</v>
      </c>
      <c r="C634" s="425" t="s">
        <v>9844</v>
      </c>
      <c r="D634" s="188">
        <v>1</v>
      </c>
      <c r="E634" s="4" t="s">
        <v>2536</v>
      </c>
      <c r="F634" s="189"/>
      <c r="G634" s="207"/>
      <c r="H634" s="178"/>
    </row>
    <row r="635" spans="2:8">
      <c r="B635" s="186" t="s">
        <v>9386</v>
      </c>
      <c r="C635" s="425" t="s">
        <v>9845</v>
      </c>
      <c r="D635" s="188" t="s">
        <v>5421</v>
      </c>
      <c r="E635" s="4" t="s">
        <v>2536</v>
      </c>
      <c r="F635" s="189"/>
      <c r="G635" s="207"/>
      <c r="H635" s="178"/>
    </row>
    <row r="636" spans="2:8" ht="33">
      <c r="B636" s="186" t="s">
        <v>5540</v>
      </c>
      <c r="C636" s="425" t="s">
        <v>9846</v>
      </c>
      <c r="D636" s="188" t="s">
        <v>1920</v>
      </c>
      <c r="E636" s="4" t="s">
        <v>2889</v>
      </c>
      <c r="F636" s="189"/>
      <c r="G636" s="207"/>
      <c r="H636" s="178"/>
    </row>
    <row r="637" spans="2:8">
      <c r="B637" s="186" t="s">
        <v>9389</v>
      </c>
      <c r="C637" s="425" t="s">
        <v>9847</v>
      </c>
      <c r="D637" s="188" t="s">
        <v>1845</v>
      </c>
      <c r="E637" s="4" t="s">
        <v>2536</v>
      </c>
      <c r="F637" s="189"/>
      <c r="G637" s="207"/>
      <c r="H637" s="178"/>
    </row>
    <row r="638" spans="2:8" ht="33">
      <c r="B638" s="186" t="s">
        <v>5544</v>
      </c>
      <c r="C638" s="425" t="s">
        <v>9848</v>
      </c>
      <c r="D638" s="188">
        <v>3</v>
      </c>
      <c r="E638" s="4" t="s">
        <v>2536</v>
      </c>
      <c r="F638" s="189"/>
      <c r="G638" s="207"/>
      <c r="H638" s="178"/>
    </row>
    <row r="639" spans="2:8" ht="33">
      <c r="B639" s="186" t="s">
        <v>9392</v>
      </c>
      <c r="C639" s="425" t="s">
        <v>9849</v>
      </c>
      <c r="D639" s="188" t="s">
        <v>1845</v>
      </c>
      <c r="E639" s="4" t="s">
        <v>2536</v>
      </c>
      <c r="F639" s="189"/>
      <c r="G639" s="207"/>
      <c r="H639" s="178"/>
    </row>
    <row r="640" spans="2:8" ht="33">
      <c r="B640" s="186" t="s">
        <v>9394</v>
      </c>
      <c r="C640" s="425" t="s">
        <v>9850</v>
      </c>
      <c r="D640" s="188" t="s">
        <v>2698</v>
      </c>
      <c r="E640" s="4" t="s">
        <v>2536</v>
      </c>
      <c r="F640" s="189"/>
      <c r="G640" s="207"/>
      <c r="H640" s="178"/>
    </row>
    <row r="641" spans="2:8" ht="33">
      <c r="B641" s="186" t="s">
        <v>9396</v>
      </c>
      <c r="C641" s="425" t="s">
        <v>9851</v>
      </c>
      <c r="D641" s="188">
        <v>3</v>
      </c>
      <c r="E641" s="4" t="s">
        <v>2536</v>
      </c>
      <c r="F641" s="189"/>
      <c r="G641" s="207"/>
      <c r="H641" s="178"/>
    </row>
    <row r="642" spans="2:8" ht="33">
      <c r="B642" s="186" t="s">
        <v>5552</v>
      </c>
      <c r="C642" s="425" t="s">
        <v>9852</v>
      </c>
      <c r="D642" s="188">
        <v>1</v>
      </c>
      <c r="E642" s="4" t="s">
        <v>2536</v>
      </c>
      <c r="F642" s="189"/>
      <c r="G642" s="207"/>
      <c r="H642" s="178"/>
    </row>
    <row r="643" spans="2:8">
      <c r="B643" s="186" t="s">
        <v>9399</v>
      </c>
      <c r="C643" s="425" t="s">
        <v>9853</v>
      </c>
      <c r="D643" s="188" t="s">
        <v>5421</v>
      </c>
      <c r="E643" s="4" t="s">
        <v>2536</v>
      </c>
      <c r="F643" s="189"/>
      <c r="G643" s="207"/>
      <c r="H643" s="178"/>
    </row>
    <row r="644" spans="2:8" ht="33">
      <c r="B644" s="186" t="s">
        <v>5556</v>
      </c>
      <c r="C644" s="425" t="s">
        <v>9854</v>
      </c>
      <c r="D644" s="188" t="s">
        <v>1920</v>
      </c>
      <c r="E644" s="4" t="s">
        <v>2889</v>
      </c>
      <c r="F644" s="189"/>
      <c r="G644" s="207"/>
      <c r="H644" s="178"/>
    </row>
    <row r="645" spans="2:8">
      <c r="B645" s="186" t="s">
        <v>9402</v>
      </c>
      <c r="C645" s="425" t="s">
        <v>9855</v>
      </c>
      <c r="D645" s="188" t="s">
        <v>1845</v>
      </c>
      <c r="E645" s="4" t="s">
        <v>2536</v>
      </c>
      <c r="F645" s="189"/>
      <c r="G645" s="207"/>
      <c r="H645" s="178"/>
    </row>
    <row r="646" spans="2:8" ht="33">
      <c r="B646" s="186" t="s">
        <v>5560</v>
      </c>
      <c r="C646" s="425" t="s">
        <v>9856</v>
      </c>
      <c r="D646" s="188">
        <v>3</v>
      </c>
      <c r="E646" s="4" t="s">
        <v>2536</v>
      </c>
      <c r="F646" s="189"/>
      <c r="G646" s="207"/>
      <c r="H646" s="178"/>
    </row>
    <row r="647" spans="2:8" ht="33">
      <c r="B647" s="186" t="s">
        <v>9405</v>
      </c>
      <c r="C647" s="425" t="s">
        <v>9857</v>
      </c>
      <c r="D647" s="188" t="s">
        <v>1845</v>
      </c>
      <c r="E647" s="4" t="s">
        <v>2536</v>
      </c>
      <c r="F647" s="189"/>
      <c r="G647" s="207"/>
      <c r="H647" s="178"/>
    </row>
    <row r="648" spans="2:8" ht="33">
      <c r="B648" s="186" t="s">
        <v>9407</v>
      </c>
      <c r="C648" s="425" t="s">
        <v>9858</v>
      </c>
      <c r="D648" s="188" t="s">
        <v>2698</v>
      </c>
      <c r="E648" s="4" t="s">
        <v>2536</v>
      </c>
      <c r="F648" s="189"/>
      <c r="G648" s="207"/>
      <c r="H648" s="178"/>
    </row>
    <row r="649" spans="2:8" ht="33">
      <c r="B649" s="186" t="s">
        <v>9409</v>
      </c>
      <c r="C649" s="425" t="s">
        <v>9859</v>
      </c>
      <c r="D649" s="188">
        <v>3</v>
      </c>
      <c r="E649" s="4" t="s">
        <v>2536</v>
      </c>
      <c r="F649" s="189"/>
      <c r="G649" s="207"/>
      <c r="H649" s="178"/>
    </row>
    <row r="650" spans="2:8" ht="33">
      <c r="B650" s="186" t="s">
        <v>5568</v>
      </c>
      <c r="C650" s="425" t="s">
        <v>9860</v>
      </c>
      <c r="D650" s="188">
        <v>1</v>
      </c>
      <c r="E650" s="4" t="s">
        <v>2536</v>
      </c>
      <c r="F650" s="189"/>
      <c r="G650" s="466"/>
      <c r="H650" s="178"/>
    </row>
    <row r="651" spans="2:8" ht="17.25" thickBot="1">
      <c r="B651" s="191" t="s">
        <v>9412</v>
      </c>
      <c r="C651" s="425" t="s">
        <v>9861</v>
      </c>
      <c r="D651" s="193" t="s">
        <v>5421</v>
      </c>
      <c r="E651" s="194" t="s">
        <v>2536</v>
      </c>
      <c r="F651" s="195"/>
      <c r="G651" s="469"/>
      <c r="H651" s="178"/>
    </row>
    <row r="652" spans="2:8" ht="20.100000000000001" customHeight="1" thickBot="1">
      <c r="B652" s="413" t="s">
        <v>9862</v>
      </c>
      <c r="C652" s="385"/>
      <c r="D652" s="386"/>
      <c r="E652" s="387"/>
      <c r="F652" s="387"/>
      <c r="G652" s="388"/>
      <c r="H652" s="178"/>
    </row>
    <row r="653" spans="2:8">
      <c r="B653" s="218" t="s">
        <v>7873</v>
      </c>
      <c r="C653" s="414" t="s">
        <v>9863</v>
      </c>
      <c r="D653" s="220" t="s">
        <v>1998</v>
      </c>
      <c r="E653" s="202" t="s">
        <v>7875</v>
      </c>
      <c r="F653" s="221"/>
      <c r="G653" s="246" t="s">
        <v>5905</v>
      </c>
      <c r="H653" s="178"/>
    </row>
    <row r="654" spans="2:8">
      <c r="B654" s="420" t="s">
        <v>788</v>
      </c>
      <c r="C654" s="423" t="s">
        <v>9864</v>
      </c>
      <c r="D654" s="421" t="s">
        <v>1845</v>
      </c>
      <c r="E654" s="7" t="s">
        <v>2536</v>
      </c>
      <c r="F654" s="405"/>
      <c r="G654" s="258"/>
      <c r="H654" s="178"/>
    </row>
    <row r="655" spans="2:8">
      <c r="B655" s="186" t="s">
        <v>9255</v>
      </c>
      <c r="C655" s="423" t="s">
        <v>9865</v>
      </c>
      <c r="D655" s="188" t="s">
        <v>2698</v>
      </c>
      <c r="E655" s="4" t="s">
        <v>2889</v>
      </c>
      <c r="F655" s="189"/>
      <c r="G655" s="258"/>
      <c r="H655" s="178"/>
    </row>
    <row r="656" spans="2:8">
      <c r="B656" s="186" t="s">
        <v>9258</v>
      </c>
      <c r="C656" s="423" t="s">
        <v>9866</v>
      </c>
      <c r="D656" s="188" t="s">
        <v>1845</v>
      </c>
      <c r="E656" s="4" t="s">
        <v>2536</v>
      </c>
      <c r="F656" s="189"/>
      <c r="G656" s="258"/>
      <c r="H656" s="178"/>
    </row>
    <row r="657" spans="2:8">
      <c r="B657" s="186" t="s">
        <v>9261</v>
      </c>
      <c r="C657" s="423" t="s">
        <v>9867</v>
      </c>
      <c r="D657" s="188" t="s">
        <v>1845</v>
      </c>
      <c r="E657" s="4" t="s">
        <v>2536</v>
      </c>
      <c r="F657" s="189"/>
      <c r="G657" s="258"/>
      <c r="H657" s="178"/>
    </row>
    <row r="658" spans="2:8">
      <c r="B658" s="218" t="s">
        <v>9264</v>
      </c>
      <c r="C658" s="423" t="s">
        <v>9868</v>
      </c>
      <c r="D658" s="220" t="s">
        <v>2698</v>
      </c>
      <c r="E658" s="202" t="s">
        <v>2889</v>
      </c>
      <c r="F658" s="221"/>
      <c r="G658" s="258"/>
      <c r="H658" s="178"/>
    </row>
    <row r="659" spans="2:8">
      <c r="B659" s="218" t="s">
        <v>9267</v>
      </c>
      <c r="C659" s="423" t="s">
        <v>9869</v>
      </c>
      <c r="D659" s="220" t="s">
        <v>1845</v>
      </c>
      <c r="E659" s="202" t="s">
        <v>2536</v>
      </c>
      <c r="F659" s="221"/>
      <c r="G659" s="258"/>
      <c r="H659" s="178"/>
    </row>
    <row r="660" spans="2:8" ht="17.25" thickBot="1">
      <c r="B660" s="218" t="s">
        <v>1153</v>
      </c>
      <c r="C660" s="423" t="s">
        <v>9870</v>
      </c>
      <c r="D660" s="220" t="s">
        <v>1845</v>
      </c>
      <c r="E660" s="202" t="s">
        <v>2536</v>
      </c>
      <c r="F660" s="221"/>
      <c r="G660" s="259"/>
      <c r="H660" s="178"/>
    </row>
    <row r="661" spans="2:8" ht="20.100000000000001" customHeight="1" thickBot="1">
      <c r="B661" s="297" t="s">
        <v>9271</v>
      </c>
      <c r="C661" s="385"/>
      <c r="D661" s="386"/>
      <c r="E661" s="387"/>
      <c r="F661" s="387"/>
      <c r="G661" s="388"/>
      <c r="H661" s="178"/>
    </row>
    <row r="662" spans="2:8" ht="20.100000000000001" customHeight="1" thickBot="1">
      <c r="B662" s="297" t="s">
        <v>5388</v>
      </c>
      <c r="C662" s="385"/>
      <c r="D662" s="386"/>
      <c r="E662" s="387"/>
      <c r="F662" s="387"/>
      <c r="G662" s="388"/>
      <c r="H662" s="178"/>
    </row>
    <row r="663" spans="2:8">
      <c r="B663" s="179" t="s">
        <v>9272</v>
      </c>
      <c r="C663" s="424" t="s">
        <v>9871</v>
      </c>
      <c r="D663" s="181" t="s">
        <v>1845</v>
      </c>
      <c r="E663" s="182" t="s">
        <v>2536</v>
      </c>
      <c r="F663" s="183"/>
      <c r="G663" s="246" t="s">
        <v>9692</v>
      </c>
      <c r="H663" s="178"/>
    </row>
    <row r="664" spans="2:8">
      <c r="B664" s="186" t="s">
        <v>5392</v>
      </c>
      <c r="C664" s="424" t="s">
        <v>9872</v>
      </c>
      <c r="D664" s="188" t="s">
        <v>3816</v>
      </c>
      <c r="E664" s="4" t="s">
        <v>2536</v>
      </c>
      <c r="F664" s="189"/>
      <c r="G664" s="258"/>
      <c r="H664" s="178"/>
    </row>
    <row r="665" spans="2:8">
      <c r="B665" s="186" t="s">
        <v>5396</v>
      </c>
      <c r="C665" s="424" t="s">
        <v>9873</v>
      </c>
      <c r="D665" s="188" t="s">
        <v>1845</v>
      </c>
      <c r="E665" s="4" t="s">
        <v>2536</v>
      </c>
      <c r="F665" s="189"/>
      <c r="G665" s="258"/>
      <c r="H665" s="178"/>
    </row>
    <row r="666" spans="2:8" ht="33">
      <c r="B666" s="186" t="s">
        <v>5399</v>
      </c>
      <c r="C666" s="424" t="s">
        <v>9874</v>
      </c>
      <c r="D666" s="188" t="s">
        <v>1920</v>
      </c>
      <c r="E666" s="4" t="s">
        <v>2889</v>
      </c>
      <c r="F666" s="189"/>
      <c r="G666" s="258"/>
      <c r="H666" s="178"/>
    </row>
    <row r="667" spans="2:8">
      <c r="B667" s="186" t="s">
        <v>9279</v>
      </c>
      <c r="C667" s="424" t="s">
        <v>9875</v>
      </c>
      <c r="D667" s="188" t="s">
        <v>1845</v>
      </c>
      <c r="E667" s="4" t="s">
        <v>2536</v>
      </c>
      <c r="F667" s="189"/>
      <c r="G667" s="258"/>
      <c r="H667" s="178"/>
    </row>
    <row r="668" spans="2:8" ht="33">
      <c r="B668" s="186" t="s">
        <v>5405</v>
      </c>
      <c r="C668" s="424" t="s">
        <v>9876</v>
      </c>
      <c r="D668" s="188">
        <v>3</v>
      </c>
      <c r="E668" s="4" t="s">
        <v>2536</v>
      </c>
      <c r="F668" s="189"/>
      <c r="G668" s="258"/>
      <c r="H668" s="178"/>
    </row>
    <row r="669" spans="2:8" ht="33">
      <c r="B669" s="186" t="s">
        <v>9283</v>
      </c>
      <c r="C669" s="424" t="s">
        <v>9877</v>
      </c>
      <c r="D669" s="188" t="s">
        <v>1845</v>
      </c>
      <c r="E669" s="4" t="s">
        <v>2536</v>
      </c>
      <c r="F669" s="189"/>
      <c r="G669" s="258"/>
      <c r="H669" s="178"/>
    </row>
    <row r="670" spans="2:8" ht="33">
      <c r="B670" s="186" t="s">
        <v>9285</v>
      </c>
      <c r="C670" s="424" t="s">
        <v>9878</v>
      </c>
      <c r="D670" s="188" t="s">
        <v>2698</v>
      </c>
      <c r="E670" s="4" t="s">
        <v>2536</v>
      </c>
      <c r="F670" s="189"/>
      <c r="G670" s="258"/>
      <c r="H670" s="178"/>
    </row>
    <row r="671" spans="2:8" ht="33">
      <c r="B671" s="186" t="s">
        <v>9287</v>
      </c>
      <c r="C671" s="424" t="s">
        <v>9879</v>
      </c>
      <c r="D671" s="188">
        <v>3</v>
      </c>
      <c r="E671" s="4" t="s">
        <v>2536</v>
      </c>
      <c r="F671" s="189"/>
      <c r="G671" s="258"/>
      <c r="H671" s="178"/>
    </row>
    <row r="672" spans="2:8" ht="33">
      <c r="B672" s="186" t="s">
        <v>5417</v>
      </c>
      <c r="C672" s="424" t="s">
        <v>9880</v>
      </c>
      <c r="D672" s="188">
        <v>1</v>
      </c>
      <c r="E672" s="4" t="s">
        <v>2536</v>
      </c>
      <c r="F672" s="189"/>
      <c r="G672" s="258"/>
      <c r="H672" s="178"/>
    </row>
    <row r="673" spans="2:8">
      <c r="B673" s="186" t="s">
        <v>9291</v>
      </c>
      <c r="C673" s="424" t="s">
        <v>9881</v>
      </c>
      <c r="D673" s="188" t="s">
        <v>5421</v>
      </c>
      <c r="E673" s="4" t="s">
        <v>2536</v>
      </c>
      <c r="F673" s="189"/>
      <c r="G673" s="258"/>
      <c r="H673" s="178"/>
    </row>
    <row r="674" spans="2:8" ht="33">
      <c r="B674" s="186" t="s">
        <v>5423</v>
      </c>
      <c r="C674" s="424" t="s">
        <v>9882</v>
      </c>
      <c r="D674" s="188" t="s">
        <v>1920</v>
      </c>
      <c r="E674" s="4" t="s">
        <v>2889</v>
      </c>
      <c r="F674" s="189"/>
      <c r="G674" s="258"/>
      <c r="H674" s="178"/>
    </row>
    <row r="675" spans="2:8">
      <c r="B675" s="186" t="s">
        <v>9296</v>
      </c>
      <c r="C675" s="424" t="s">
        <v>9883</v>
      </c>
      <c r="D675" s="188" t="s">
        <v>1845</v>
      </c>
      <c r="E675" s="4" t="s">
        <v>2536</v>
      </c>
      <c r="F675" s="189"/>
      <c r="G675" s="258"/>
      <c r="H675" s="178"/>
    </row>
    <row r="676" spans="2:8" ht="33">
      <c r="B676" s="186" t="s">
        <v>5428</v>
      </c>
      <c r="C676" s="424" t="s">
        <v>9884</v>
      </c>
      <c r="D676" s="188">
        <v>3</v>
      </c>
      <c r="E676" s="4" t="s">
        <v>2536</v>
      </c>
      <c r="F676" s="189"/>
      <c r="G676" s="258"/>
      <c r="H676" s="178"/>
    </row>
    <row r="677" spans="2:8" ht="33">
      <c r="B677" s="186" t="s">
        <v>9299</v>
      </c>
      <c r="C677" s="424" t="s">
        <v>9885</v>
      </c>
      <c r="D677" s="188" t="s">
        <v>1845</v>
      </c>
      <c r="E677" s="4" t="s">
        <v>2536</v>
      </c>
      <c r="F677" s="189"/>
      <c r="G677" s="258"/>
      <c r="H677" s="178"/>
    </row>
    <row r="678" spans="2:8" ht="33">
      <c r="B678" s="186" t="s">
        <v>9301</v>
      </c>
      <c r="C678" s="424" t="s">
        <v>9886</v>
      </c>
      <c r="D678" s="188" t="s">
        <v>2698</v>
      </c>
      <c r="E678" s="4" t="s">
        <v>2536</v>
      </c>
      <c r="F678" s="189"/>
      <c r="G678" s="258"/>
      <c r="H678" s="178"/>
    </row>
    <row r="679" spans="2:8" ht="33">
      <c r="B679" s="186" t="s">
        <v>9303</v>
      </c>
      <c r="C679" s="424" t="s">
        <v>9887</v>
      </c>
      <c r="D679" s="188">
        <v>3</v>
      </c>
      <c r="E679" s="4" t="s">
        <v>2536</v>
      </c>
      <c r="F679" s="189"/>
      <c r="G679" s="258"/>
      <c r="H679" s="178"/>
    </row>
    <row r="680" spans="2:8" ht="33">
      <c r="B680" s="186" t="s">
        <v>5436</v>
      </c>
      <c r="C680" s="424" t="s">
        <v>9888</v>
      </c>
      <c r="D680" s="188">
        <v>1</v>
      </c>
      <c r="E680" s="4" t="s">
        <v>2536</v>
      </c>
      <c r="F680" s="189"/>
      <c r="G680" s="258"/>
      <c r="H680" s="178"/>
    </row>
    <row r="681" spans="2:8">
      <c r="B681" s="186" t="s">
        <v>9306</v>
      </c>
      <c r="C681" s="424" t="s">
        <v>9889</v>
      </c>
      <c r="D681" s="188" t="s">
        <v>5421</v>
      </c>
      <c r="E681" s="4" t="s">
        <v>2536</v>
      </c>
      <c r="F681" s="189"/>
      <c r="G681" s="258"/>
      <c r="H681" s="178"/>
    </row>
    <row r="682" spans="2:8" ht="33">
      <c r="B682" s="186" t="s">
        <v>5440</v>
      </c>
      <c r="C682" s="424" t="s">
        <v>9890</v>
      </c>
      <c r="D682" s="188" t="s">
        <v>1920</v>
      </c>
      <c r="E682" s="4" t="s">
        <v>2889</v>
      </c>
      <c r="F682" s="189"/>
      <c r="G682" s="258"/>
      <c r="H682" s="178"/>
    </row>
    <row r="683" spans="2:8">
      <c r="B683" s="186" t="s">
        <v>9310</v>
      </c>
      <c r="C683" s="424" t="s">
        <v>9891</v>
      </c>
      <c r="D683" s="188" t="s">
        <v>1845</v>
      </c>
      <c r="E683" s="4" t="s">
        <v>2536</v>
      </c>
      <c r="F683" s="189"/>
      <c r="G683" s="258"/>
      <c r="H683" s="178"/>
    </row>
    <row r="684" spans="2:8" ht="33">
      <c r="B684" s="186" t="s">
        <v>5445</v>
      </c>
      <c r="C684" s="424" t="s">
        <v>9892</v>
      </c>
      <c r="D684" s="188">
        <v>3</v>
      </c>
      <c r="E684" s="4" t="s">
        <v>2536</v>
      </c>
      <c r="F684" s="189"/>
      <c r="G684" s="258"/>
      <c r="H684" s="178"/>
    </row>
    <row r="685" spans="2:8" ht="33">
      <c r="B685" s="186" t="s">
        <v>9313</v>
      </c>
      <c r="C685" s="424" t="s">
        <v>9893</v>
      </c>
      <c r="D685" s="188" t="s">
        <v>1845</v>
      </c>
      <c r="E685" s="4" t="s">
        <v>2536</v>
      </c>
      <c r="F685" s="189"/>
      <c r="G685" s="258"/>
      <c r="H685" s="178"/>
    </row>
    <row r="686" spans="2:8" ht="33">
      <c r="B686" s="186" t="s">
        <v>9315</v>
      </c>
      <c r="C686" s="424" t="s">
        <v>9894</v>
      </c>
      <c r="D686" s="188" t="s">
        <v>2698</v>
      </c>
      <c r="E686" s="4" t="s">
        <v>2536</v>
      </c>
      <c r="F686" s="189"/>
      <c r="G686" s="258"/>
      <c r="H686" s="178"/>
    </row>
    <row r="687" spans="2:8" ht="33">
      <c r="B687" s="186" t="s">
        <v>9317</v>
      </c>
      <c r="C687" s="424" t="s">
        <v>9895</v>
      </c>
      <c r="D687" s="188">
        <v>3</v>
      </c>
      <c r="E687" s="4" t="s">
        <v>2536</v>
      </c>
      <c r="F687" s="189"/>
      <c r="G687" s="258"/>
      <c r="H687" s="178"/>
    </row>
    <row r="688" spans="2:8" ht="33">
      <c r="B688" s="186" t="s">
        <v>5453</v>
      </c>
      <c r="C688" s="424" t="s">
        <v>9896</v>
      </c>
      <c r="D688" s="188">
        <v>1</v>
      </c>
      <c r="E688" s="4" t="s">
        <v>2536</v>
      </c>
      <c r="F688" s="189"/>
      <c r="G688" s="258"/>
      <c r="H688" s="178"/>
    </row>
    <row r="689" spans="2:8" ht="17.25" thickBot="1">
      <c r="B689" s="186" t="s">
        <v>9320</v>
      </c>
      <c r="C689" s="424" t="s">
        <v>9897</v>
      </c>
      <c r="D689" s="188" t="s">
        <v>5421</v>
      </c>
      <c r="E689" s="4" t="s">
        <v>2536</v>
      </c>
      <c r="F689" s="189"/>
      <c r="G689" s="259"/>
      <c r="H689" s="178"/>
    </row>
    <row r="690" spans="2:8" ht="20.100000000000001" customHeight="1" thickBot="1">
      <c r="B690" s="297" t="s">
        <v>5457</v>
      </c>
      <c r="C690" s="385"/>
      <c r="D690" s="386"/>
      <c r="E690" s="387"/>
      <c r="F690" s="387"/>
      <c r="G690" s="388"/>
      <c r="H690" s="178"/>
    </row>
    <row r="691" spans="2:8">
      <c r="B691" s="179" t="s">
        <v>9322</v>
      </c>
      <c r="C691" s="425" t="s">
        <v>9898</v>
      </c>
      <c r="D691" s="181" t="s">
        <v>5421</v>
      </c>
      <c r="E691" s="182" t="s">
        <v>2536</v>
      </c>
      <c r="F691" s="183"/>
      <c r="G691" s="390" t="s">
        <v>9720</v>
      </c>
      <c r="H691" s="178"/>
    </row>
    <row r="692" spans="2:8" ht="30" customHeight="1">
      <c r="B692" s="186" t="s">
        <v>9325</v>
      </c>
      <c r="C692" s="425" t="s">
        <v>9899</v>
      </c>
      <c r="D692" s="188" t="s">
        <v>1845</v>
      </c>
      <c r="E692" s="4" t="s">
        <v>2536</v>
      </c>
      <c r="F692" s="189"/>
      <c r="G692" s="391"/>
      <c r="H692" s="178"/>
    </row>
    <row r="693" spans="2:8">
      <c r="B693" s="186" t="s">
        <v>5463</v>
      </c>
      <c r="C693" s="425" t="s">
        <v>9900</v>
      </c>
      <c r="D693" s="188" t="s">
        <v>3816</v>
      </c>
      <c r="E693" s="4" t="s">
        <v>2536</v>
      </c>
      <c r="F693" s="189"/>
      <c r="G693" s="391"/>
      <c r="H693" s="178"/>
    </row>
    <row r="694" spans="2:8">
      <c r="B694" s="186" t="s">
        <v>5465</v>
      </c>
      <c r="C694" s="425" t="s">
        <v>9901</v>
      </c>
      <c r="D694" s="188" t="s">
        <v>1845</v>
      </c>
      <c r="E694" s="4" t="s">
        <v>2536</v>
      </c>
      <c r="F694" s="189"/>
      <c r="G694" s="391"/>
      <c r="H694" s="178"/>
    </row>
    <row r="695" spans="2:8" ht="33">
      <c r="B695" s="186" t="s">
        <v>5467</v>
      </c>
      <c r="C695" s="425" t="s">
        <v>9902</v>
      </c>
      <c r="D695" s="188" t="s">
        <v>1920</v>
      </c>
      <c r="E695" s="4" t="s">
        <v>2889</v>
      </c>
      <c r="F695" s="189"/>
      <c r="G695" s="391"/>
      <c r="H695" s="178"/>
    </row>
    <row r="696" spans="2:8">
      <c r="B696" s="186" t="s">
        <v>9330</v>
      </c>
      <c r="C696" s="425" t="s">
        <v>9903</v>
      </c>
      <c r="D696" s="188" t="s">
        <v>1845</v>
      </c>
      <c r="E696" s="4" t="s">
        <v>2536</v>
      </c>
      <c r="F696" s="189"/>
      <c r="G696" s="391"/>
      <c r="H696" s="178"/>
    </row>
    <row r="697" spans="2:8" ht="33">
      <c r="B697" s="186" t="s">
        <v>5471</v>
      </c>
      <c r="C697" s="425" t="s">
        <v>9904</v>
      </c>
      <c r="D697" s="188">
        <v>3</v>
      </c>
      <c r="E697" s="4" t="s">
        <v>2536</v>
      </c>
      <c r="F697" s="189"/>
      <c r="G697" s="391"/>
      <c r="H697" s="178"/>
    </row>
    <row r="698" spans="2:8" ht="33">
      <c r="B698" s="186" t="s">
        <v>9333</v>
      </c>
      <c r="C698" s="425" t="s">
        <v>9905</v>
      </c>
      <c r="D698" s="188" t="s">
        <v>1845</v>
      </c>
      <c r="E698" s="4" t="s">
        <v>2536</v>
      </c>
      <c r="F698" s="189"/>
      <c r="G698" s="391"/>
      <c r="H698" s="178"/>
    </row>
    <row r="699" spans="2:8" ht="33">
      <c r="B699" s="186" t="s">
        <v>9335</v>
      </c>
      <c r="C699" s="425" t="s">
        <v>9906</v>
      </c>
      <c r="D699" s="188" t="s">
        <v>2698</v>
      </c>
      <c r="E699" s="4" t="s">
        <v>2536</v>
      </c>
      <c r="F699" s="189"/>
      <c r="G699" s="391"/>
      <c r="H699" s="178"/>
    </row>
    <row r="700" spans="2:8" ht="33">
      <c r="B700" s="186" t="s">
        <v>9337</v>
      </c>
      <c r="C700" s="425" t="s">
        <v>9907</v>
      </c>
      <c r="D700" s="188">
        <v>3</v>
      </c>
      <c r="E700" s="4" t="s">
        <v>2536</v>
      </c>
      <c r="F700" s="189"/>
      <c r="G700" s="391"/>
      <c r="H700" s="178"/>
    </row>
    <row r="701" spans="2:8" ht="33">
      <c r="B701" s="186" t="s">
        <v>5479</v>
      </c>
      <c r="C701" s="425" t="s">
        <v>9908</v>
      </c>
      <c r="D701" s="188">
        <v>1</v>
      </c>
      <c r="E701" s="4" t="s">
        <v>2536</v>
      </c>
      <c r="F701" s="189"/>
      <c r="G701" s="391"/>
      <c r="H701" s="178"/>
    </row>
    <row r="702" spans="2:8">
      <c r="B702" s="186" t="s">
        <v>9340</v>
      </c>
      <c r="C702" s="425" t="s">
        <v>9909</v>
      </c>
      <c r="D702" s="188" t="s">
        <v>5421</v>
      </c>
      <c r="E702" s="4" t="s">
        <v>2536</v>
      </c>
      <c r="F702" s="189"/>
      <c r="G702" s="391"/>
      <c r="H702" s="178"/>
    </row>
    <row r="703" spans="2:8" ht="33">
      <c r="B703" s="186" t="s">
        <v>5483</v>
      </c>
      <c r="C703" s="425" t="s">
        <v>9910</v>
      </c>
      <c r="D703" s="188" t="s">
        <v>1920</v>
      </c>
      <c r="E703" s="4" t="s">
        <v>2889</v>
      </c>
      <c r="F703" s="189"/>
      <c r="G703" s="391"/>
      <c r="H703" s="178"/>
    </row>
    <row r="704" spans="2:8">
      <c r="B704" s="186" t="s">
        <v>9343</v>
      </c>
      <c r="C704" s="425" t="s">
        <v>9911</v>
      </c>
      <c r="D704" s="188" t="s">
        <v>1845</v>
      </c>
      <c r="E704" s="4" t="s">
        <v>2536</v>
      </c>
      <c r="F704" s="189"/>
      <c r="G704" s="391"/>
      <c r="H704" s="178"/>
    </row>
    <row r="705" spans="2:8" ht="33">
      <c r="B705" s="186" t="s">
        <v>5487</v>
      </c>
      <c r="C705" s="425" t="s">
        <v>9912</v>
      </c>
      <c r="D705" s="188">
        <v>3</v>
      </c>
      <c r="E705" s="4" t="s">
        <v>2536</v>
      </c>
      <c r="F705" s="189"/>
      <c r="G705" s="391"/>
      <c r="H705" s="178"/>
    </row>
    <row r="706" spans="2:8" ht="33">
      <c r="B706" s="186" t="s">
        <v>9346</v>
      </c>
      <c r="C706" s="425" t="s">
        <v>9913</v>
      </c>
      <c r="D706" s="188" t="s">
        <v>1845</v>
      </c>
      <c r="E706" s="4" t="s">
        <v>2536</v>
      </c>
      <c r="F706" s="189"/>
      <c r="G706" s="391"/>
      <c r="H706" s="178"/>
    </row>
    <row r="707" spans="2:8" ht="33">
      <c r="B707" s="186" t="s">
        <v>9348</v>
      </c>
      <c r="C707" s="425" t="s">
        <v>9914</v>
      </c>
      <c r="D707" s="188" t="s">
        <v>2698</v>
      </c>
      <c r="E707" s="4" t="s">
        <v>2536</v>
      </c>
      <c r="F707" s="189"/>
      <c r="G707" s="391"/>
      <c r="H707" s="178"/>
    </row>
    <row r="708" spans="2:8" ht="33">
      <c r="B708" s="186" t="s">
        <v>9350</v>
      </c>
      <c r="C708" s="425" t="s">
        <v>9915</v>
      </c>
      <c r="D708" s="188">
        <v>3</v>
      </c>
      <c r="E708" s="4" t="s">
        <v>2536</v>
      </c>
      <c r="F708" s="189"/>
      <c r="G708" s="391"/>
      <c r="H708" s="178"/>
    </row>
    <row r="709" spans="2:8" ht="33">
      <c r="B709" s="186" t="s">
        <v>5495</v>
      </c>
      <c r="C709" s="425" t="s">
        <v>9916</v>
      </c>
      <c r="D709" s="188">
        <v>1</v>
      </c>
      <c r="E709" s="4" t="s">
        <v>2536</v>
      </c>
      <c r="F709" s="189"/>
      <c r="G709" s="391"/>
      <c r="H709" s="178"/>
    </row>
    <row r="710" spans="2:8">
      <c r="B710" s="186" t="s">
        <v>9353</v>
      </c>
      <c r="C710" s="425" t="s">
        <v>9917</v>
      </c>
      <c r="D710" s="188" t="s">
        <v>5421</v>
      </c>
      <c r="E710" s="4" t="s">
        <v>2536</v>
      </c>
      <c r="F710" s="189"/>
      <c r="G710" s="391"/>
      <c r="H710" s="178"/>
    </row>
    <row r="711" spans="2:8" ht="33">
      <c r="B711" s="186" t="s">
        <v>5499</v>
      </c>
      <c r="C711" s="425" t="s">
        <v>9918</v>
      </c>
      <c r="D711" s="188" t="s">
        <v>1920</v>
      </c>
      <c r="E711" s="4" t="s">
        <v>2889</v>
      </c>
      <c r="F711" s="189"/>
      <c r="G711" s="391"/>
      <c r="H711" s="178"/>
    </row>
    <row r="712" spans="2:8">
      <c r="B712" s="186" t="s">
        <v>9356</v>
      </c>
      <c r="C712" s="425" t="s">
        <v>9919</v>
      </c>
      <c r="D712" s="188" t="s">
        <v>1845</v>
      </c>
      <c r="E712" s="4" t="s">
        <v>2536</v>
      </c>
      <c r="F712" s="189"/>
      <c r="G712" s="391"/>
      <c r="H712" s="178"/>
    </row>
    <row r="713" spans="2:8" ht="33">
      <c r="B713" s="186" t="s">
        <v>5503</v>
      </c>
      <c r="C713" s="425" t="s">
        <v>9920</v>
      </c>
      <c r="D713" s="188">
        <v>3</v>
      </c>
      <c r="E713" s="4" t="s">
        <v>2536</v>
      </c>
      <c r="F713" s="189"/>
      <c r="G713" s="391"/>
      <c r="H713" s="178"/>
    </row>
    <row r="714" spans="2:8" ht="33">
      <c r="B714" s="186" t="s">
        <v>9359</v>
      </c>
      <c r="C714" s="425" t="s">
        <v>9921</v>
      </c>
      <c r="D714" s="188" t="s">
        <v>1845</v>
      </c>
      <c r="E714" s="4" t="s">
        <v>2536</v>
      </c>
      <c r="F714" s="189"/>
      <c r="G714" s="391"/>
      <c r="H714" s="178"/>
    </row>
    <row r="715" spans="2:8" ht="33">
      <c r="B715" s="186" t="s">
        <v>9361</v>
      </c>
      <c r="C715" s="425" t="s">
        <v>9922</v>
      </c>
      <c r="D715" s="188" t="s">
        <v>2698</v>
      </c>
      <c r="E715" s="4" t="s">
        <v>2536</v>
      </c>
      <c r="F715" s="189"/>
      <c r="G715" s="391"/>
      <c r="H715" s="178"/>
    </row>
    <row r="716" spans="2:8" ht="33">
      <c r="B716" s="186" t="s">
        <v>9363</v>
      </c>
      <c r="C716" s="425" t="s">
        <v>9923</v>
      </c>
      <c r="D716" s="188">
        <v>3</v>
      </c>
      <c r="E716" s="4" t="s">
        <v>2536</v>
      </c>
      <c r="F716" s="189"/>
      <c r="G716" s="391"/>
      <c r="H716" s="178"/>
    </row>
    <row r="717" spans="2:8" ht="33">
      <c r="B717" s="186" t="s">
        <v>5511</v>
      </c>
      <c r="C717" s="425" t="s">
        <v>9924</v>
      </c>
      <c r="D717" s="188">
        <v>1</v>
      </c>
      <c r="E717" s="4" t="s">
        <v>2536</v>
      </c>
      <c r="F717" s="189"/>
      <c r="G717" s="391"/>
      <c r="H717" s="178"/>
    </row>
    <row r="718" spans="2:8" ht="17.25" thickBot="1">
      <c r="B718" s="186" t="s">
        <v>9366</v>
      </c>
      <c r="C718" s="425" t="s">
        <v>9925</v>
      </c>
      <c r="D718" s="188" t="s">
        <v>5421</v>
      </c>
      <c r="E718" s="4" t="s">
        <v>2536</v>
      </c>
      <c r="F718" s="189"/>
      <c r="G718" s="392"/>
      <c r="H718" s="178"/>
    </row>
    <row r="719" spans="2:8" ht="20.100000000000001" customHeight="1" thickBot="1">
      <c r="B719" s="297" t="s">
        <v>5631</v>
      </c>
      <c r="C719" s="385"/>
      <c r="D719" s="386"/>
      <c r="E719" s="387"/>
      <c r="F719" s="387"/>
      <c r="G719" s="388"/>
      <c r="H719" s="178"/>
    </row>
    <row r="720" spans="2:8">
      <c r="B720" s="179" t="s">
        <v>9368</v>
      </c>
      <c r="C720" s="425" t="s">
        <v>9926</v>
      </c>
      <c r="D720" s="181" t="s">
        <v>2823</v>
      </c>
      <c r="E720" s="182" t="s">
        <v>2536</v>
      </c>
      <c r="F720" s="183"/>
      <c r="G720" s="246" t="s">
        <v>9749</v>
      </c>
      <c r="H720" s="178"/>
    </row>
    <row r="721" spans="2:8">
      <c r="B721" s="186" t="s">
        <v>9371</v>
      </c>
      <c r="C721" s="425" t="s">
        <v>9927</v>
      </c>
      <c r="D721" s="188" t="s">
        <v>1845</v>
      </c>
      <c r="E721" s="4" t="s">
        <v>2536</v>
      </c>
      <c r="F721" s="189"/>
      <c r="G721" s="207"/>
      <c r="H721" s="178"/>
    </row>
    <row r="722" spans="2:8">
      <c r="B722" s="186" t="s">
        <v>5520</v>
      </c>
      <c r="C722" s="425" t="s">
        <v>9928</v>
      </c>
      <c r="D722" s="188" t="s">
        <v>3816</v>
      </c>
      <c r="E722" s="4" t="s">
        <v>2536</v>
      </c>
      <c r="F722" s="189"/>
      <c r="G722" s="207"/>
      <c r="H722" s="178"/>
    </row>
    <row r="723" spans="2:8">
      <c r="B723" s="186" t="s">
        <v>5522</v>
      </c>
      <c r="C723" s="425" t="s">
        <v>9929</v>
      </c>
      <c r="D723" s="188" t="s">
        <v>1845</v>
      </c>
      <c r="E723" s="4" t="s">
        <v>2536</v>
      </c>
      <c r="F723" s="189"/>
      <c r="G723" s="207"/>
      <c r="H723" s="178"/>
    </row>
    <row r="724" spans="2:8" ht="33">
      <c r="B724" s="186" t="s">
        <v>5524</v>
      </c>
      <c r="C724" s="425" t="s">
        <v>9930</v>
      </c>
      <c r="D724" s="188" t="s">
        <v>1920</v>
      </c>
      <c r="E724" s="4" t="s">
        <v>2889</v>
      </c>
      <c r="F724" s="189"/>
      <c r="G724" s="207"/>
      <c r="H724" s="178"/>
    </row>
    <row r="725" spans="2:8">
      <c r="B725" s="186" t="s">
        <v>9376</v>
      </c>
      <c r="C725" s="425" t="s">
        <v>9931</v>
      </c>
      <c r="D725" s="188" t="s">
        <v>1845</v>
      </c>
      <c r="E725" s="4" t="s">
        <v>2536</v>
      </c>
      <c r="F725" s="189"/>
      <c r="G725" s="207"/>
      <c r="H725" s="178"/>
    </row>
    <row r="726" spans="2:8" ht="33">
      <c r="B726" s="186" t="s">
        <v>5528</v>
      </c>
      <c r="C726" s="425" t="s">
        <v>9932</v>
      </c>
      <c r="D726" s="188">
        <v>3</v>
      </c>
      <c r="E726" s="4" t="s">
        <v>2536</v>
      </c>
      <c r="F726" s="189"/>
      <c r="G726" s="207"/>
      <c r="H726" s="178"/>
    </row>
    <row r="727" spans="2:8" ht="33">
      <c r="B727" s="186" t="s">
        <v>9379</v>
      </c>
      <c r="C727" s="425" t="s">
        <v>9933</v>
      </c>
      <c r="D727" s="188" t="s">
        <v>1845</v>
      </c>
      <c r="E727" s="4" t="s">
        <v>2536</v>
      </c>
      <c r="F727" s="189"/>
      <c r="G727" s="207"/>
      <c r="H727" s="178"/>
    </row>
    <row r="728" spans="2:8" ht="33">
      <c r="B728" s="186" t="s">
        <v>9381</v>
      </c>
      <c r="C728" s="425" t="s">
        <v>9934</v>
      </c>
      <c r="D728" s="188" t="s">
        <v>2698</v>
      </c>
      <c r="E728" s="4" t="s">
        <v>2536</v>
      </c>
      <c r="F728" s="189"/>
      <c r="G728" s="207"/>
      <c r="H728" s="178"/>
    </row>
    <row r="729" spans="2:8" ht="33">
      <c r="B729" s="186" t="s">
        <v>9383</v>
      </c>
      <c r="C729" s="425" t="s">
        <v>9935</v>
      </c>
      <c r="D729" s="188">
        <v>3</v>
      </c>
      <c r="E729" s="4" t="s">
        <v>2536</v>
      </c>
      <c r="F729" s="189"/>
      <c r="G729" s="207"/>
      <c r="H729" s="178"/>
    </row>
    <row r="730" spans="2:8" ht="33">
      <c r="B730" s="186" t="s">
        <v>5536</v>
      </c>
      <c r="C730" s="425" t="s">
        <v>9936</v>
      </c>
      <c r="D730" s="188">
        <v>1</v>
      </c>
      <c r="E730" s="4" t="s">
        <v>2536</v>
      </c>
      <c r="F730" s="189"/>
      <c r="G730" s="207"/>
      <c r="H730" s="178"/>
    </row>
    <row r="731" spans="2:8">
      <c r="B731" s="186" t="s">
        <v>9386</v>
      </c>
      <c r="C731" s="425" t="s">
        <v>9937</v>
      </c>
      <c r="D731" s="188" t="s">
        <v>5421</v>
      </c>
      <c r="E731" s="4" t="s">
        <v>2536</v>
      </c>
      <c r="F731" s="189"/>
      <c r="G731" s="207"/>
      <c r="H731" s="178"/>
    </row>
    <row r="732" spans="2:8" ht="33">
      <c r="B732" s="186" t="s">
        <v>5540</v>
      </c>
      <c r="C732" s="425" t="s">
        <v>9938</v>
      </c>
      <c r="D732" s="188" t="s">
        <v>1920</v>
      </c>
      <c r="E732" s="4" t="s">
        <v>2889</v>
      </c>
      <c r="F732" s="189"/>
      <c r="G732" s="207"/>
      <c r="H732" s="178"/>
    </row>
    <row r="733" spans="2:8">
      <c r="B733" s="186" t="s">
        <v>9389</v>
      </c>
      <c r="C733" s="425" t="s">
        <v>9939</v>
      </c>
      <c r="D733" s="188" t="s">
        <v>1845</v>
      </c>
      <c r="E733" s="4" t="s">
        <v>2536</v>
      </c>
      <c r="F733" s="189"/>
      <c r="G733" s="207"/>
      <c r="H733" s="178"/>
    </row>
    <row r="734" spans="2:8" ht="33">
      <c r="B734" s="186" t="s">
        <v>5544</v>
      </c>
      <c r="C734" s="425" t="s">
        <v>9940</v>
      </c>
      <c r="D734" s="188">
        <v>3</v>
      </c>
      <c r="E734" s="4" t="s">
        <v>2536</v>
      </c>
      <c r="F734" s="189"/>
      <c r="G734" s="207"/>
      <c r="H734" s="178"/>
    </row>
    <row r="735" spans="2:8" ht="33">
      <c r="B735" s="186" t="s">
        <v>9392</v>
      </c>
      <c r="C735" s="425" t="s">
        <v>9941</v>
      </c>
      <c r="D735" s="188" t="s">
        <v>1845</v>
      </c>
      <c r="E735" s="4" t="s">
        <v>2536</v>
      </c>
      <c r="F735" s="189"/>
      <c r="G735" s="207"/>
      <c r="H735" s="178"/>
    </row>
    <row r="736" spans="2:8" ht="33">
      <c r="B736" s="186" t="s">
        <v>9394</v>
      </c>
      <c r="C736" s="425" t="s">
        <v>9942</v>
      </c>
      <c r="D736" s="188" t="s">
        <v>2698</v>
      </c>
      <c r="E736" s="4" t="s">
        <v>2536</v>
      </c>
      <c r="F736" s="189"/>
      <c r="G736" s="207"/>
      <c r="H736" s="178"/>
    </row>
    <row r="737" spans="2:8" ht="33">
      <c r="B737" s="186" t="s">
        <v>9396</v>
      </c>
      <c r="C737" s="425" t="s">
        <v>9943</v>
      </c>
      <c r="D737" s="188">
        <v>3</v>
      </c>
      <c r="E737" s="4" t="s">
        <v>2536</v>
      </c>
      <c r="F737" s="189"/>
      <c r="G737" s="207"/>
      <c r="H737" s="178"/>
    </row>
    <row r="738" spans="2:8" ht="33">
      <c r="B738" s="186" t="s">
        <v>5552</v>
      </c>
      <c r="C738" s="425" t="s">
        <v>9944</v>
      </c>
      <c r="D738" s="188">
        <v>1</v>
      </c>
      <c r="E738" s="4" t="s">
        <v>2536</v>
      </c>
      <c r="F738" s="189"/>
      <c r="G738" s="207"/>
      <c r="H738" s="178"/>
    </row>
    <row r="739" spans="2:8">
      <c r="B739" s="186" t="s">
        <v>9399</v>
      </c>
      <c r="C739" s="425" t="s">
        <v>9945</v>
      </c>
      <c r="D739" s="188" t="s">
        <v>5421</v>
      </c>
      <c r="E739" s="4" t="s">
        <v>2536</v>
      </c>
      <c r="F739" s="189"/>
      <c r="G739" s="207"/>
      <c r="H739" s="178"/>
    </row>
    <row r="740" spans="2:8" ht="33">
      <c r="B740" s="186" t="s">
        <v>5556</v>
      </c>
      <c r="C740" s="425" t="s">
        <v>9946</v>
      </c>
      <c r="D740" s="188" t="s">
        <v>1920</v>
      </c>
      <c r="E740" s="4" t="s">
        <v>2889</v>
      </c>
      <c r="F740" s="189"/>
      <c r="G740" s="207"/>
      <c r="H740" s="178"/>
    </row>
    <row r="741" spans="2:8">
      <c r="B741" s="186" t="s">
        <v>9402</v>
      </c>
      <c r="C741" s="425" t="s">
        <v>9947</v>
      </c>
      <c r="D741" s="188" t="s">
        <v>1845</v>
      </c>
      <c r="E741" s="4" t="s">
        <v>2536</v>
      </c>
      <c r="F741" s="189"/>
      <c r="G741" s="207"/>
      <c r="H741" s="178"/>
    </row>
    <row r="742" spans="2:8" ht="33">
      <c r="B742" s="186" t="s">
        <v>5560</v>
      </c>
      <c r="C742" s="425" t="s">
        <v>9948</v>
      </c>
      <c r="D742" s="188">
        <v>3</v>
      </c>
      <c r="E742" s="4" t="s">
        <v>2536</v>
      </c>
      <c r="F742" s="189"/>
      <c r="G742" s="207"/>
      <c r="H742" s="178"/>
    </row>
    <row r="743" spans="2:8" ht="33">
      <c r="B743" s="186" t="s">
        <v>9405</v>
      </c>
      <c r="C743" s="425" t="s">
        <v>9949</v>
      </c>
      <c r="D743" s="188" t="s">
        <v>1845</v>
      </c>
      <c r="E743" s="4" t="s">
        <v>2536</v>
      </c>
      <c r="F743" s="189"/>
      <c r="G743" s="207"/>
      <c r="H743" s="178"/>
    </row>
    <row r="744" spans="2:8" ht="33">
      <c r="B744" s="186" t="s">
        <v>9407</v>
      </c>
      <c r="C744" s="425" t="s">
        <v>9950</v>
      </c>
      <c r="D744" s="188" t="s">
        <v>2698</v>
      </c>
      <c r="E744" s="4" t="s">
        <v>2536</v>
      </c>
      <c r="F744" s="189"/>
      <c r="G744" s="207"/>
      <c r="H744" s="178"/>
    </row>
    <row r="745" spans="2:8" ht="33">
      <c r="B745" s="186" t="s">
        <v>9409</v>
      </c>
      <c r="C745" s="425" t="s">
        <v>9951</v>
      </c>
      <c r="D745" s="188">
        <v>3</v>
      </c>
      <c r="E745" s="4" t="s">
        <v>2536</v>
      </c>
      <c r="F745" s="189"/>
      <c r="G745" s="466"/>
      <c r="H745" s="178"/>
    </row>
    <row r="746" spans="2:8" ht="33">
      <c r="B746" s="186" t="s">
        <v>5568</v>
      </c>
      <c r="C746" s="425" t="s">
        <v>9952</v>
      </c>
      <c r="D746" s="188">
        <v>1</v>
      </c>
      <c r="E746" s="4" t="s">
        <v>2536</v>
      </c>
      <c r="F746" s="189"/>
      <c r="G746" s="466"/>
      <c r="H746" s="178"/>
    </row>
    <row r="747" spans="2:8" ht="17.25" thickBot="1">
      <c r="B747" s="186" t="s">
        <v>9412</v>
      </c>
      <c r="C747" s="425" t="s">
        <v>9953</v>
      </c>
      <c r="D747" s="188" t="s">
        <v>5421</v>
      </c>
      <c r="E747" s="4" t="s">
        <v>2536</v>
      </c>
      <c r="F747" s="189"/>
      <c r="G747" s="467"/>
      <c r="H747" s="178"/>
    </row>
    <row r="748" spans="2:8" ht="18">
      <c r="B748" s="358" t="s">
        <v>5572</v>
      </c>
      <c r="C748" s="410"/>
      <c r="D748" s="232"/>
      <c r="E748" s="200"/>
      <c r="F748" s="200"/>
      <c r="G748" s="311"/>
      <c r="H748" s="178"/>
    </row>
    <row r="749" spans="2:8" ht="18.75" thickBot="1">
      <c r="B749" s="411" t="s">
        <v>9414</v>
      </c>
      <c r="C749" s="412"/>
      <c r="D749" s="237"/>
      <c r="E749" s="238"/>
      <c r="F749" s="238"/>
      <c r="G749" s="263"/>
      <c r="H749" s="178"/>
    </row>
    <row r="750" spans="2:8" ht="20.100000000000001" customHeight="1" thickBot="1">
      <c r="B750" s="297" t="s">
        <v>9415</v>
      </c>
      <c r="C750" s="385"/>
      <c r="D750" s="386"/>
      <c r="E750" s="387"/>
      <c r="F750" s="387"/>
      <c r="G750" s="388"/>
      <c r="H750" s="178"/>
    </row>
    <row r="751" spans="2:8">
      <c r="B751" s="186" t="s">
        <v>9272</v>
      </c>
      <c r="C751" s="424" t="s">
        <v>9954</v>
      </c>
      <c r="D751" s="188" t="s">
        <v>1845</v>
      </c>
      <c r="E751" s="4" t="s">
        <v>2536</v>
      </c>
      <c r="F751" s="189"/>
      <c r="G751" s="246" t="s">
        <v>9778</v>
      </c>
      <c r="H751" s="178"/>
    </row>
    <row r="752" spans="2:8">
      <c r="B752" s="186" t="s">
        <v>5392</v>
      </c>
      <c r="C752" s="424" t="s">
        <v>9955</v>
      </c>
      <c r="D752" s="188" t="s">
        <v>3816</v>
      </c>
      <c r="E752" s="4" t="s">
        <v>2536</v>
      </c>
      <c r="F752" s="189"/>
      <c r="G752" s="207"/>
      <c r="H752" s="178"/>
    </row>
    <row r="753" spans="2:8">
      <c r="B753" s="186" t="s">
        <v>5396</v>
      </c>
      <c r="C753" s="424" t="s">
        <v>9956</v>
      </c>
      <c r="D753" s="188" t="s">
        <v>1845</v>
      </c>
      <c r="E753" s="4" t="s">
        <v>2536</v>
      </c>
      <c r="F753" s="189"/>
      <c r="G753" s="207"/>
      <c r="H753" s="178"/>
    </row>
    <row r="754" spans="2:8" ht="33">
      <c r="B754" s="186" t="s">
        <v>5399</v>
      </c>
      <c r="C754" s="424" t="s">
        <v>9957</v>
      </c>
      <c r="D754" s="188" t="s">
        <v>1920</v>
      </c>
      <c r="E754" s="4" t="s">
        <v>2889</v>
      </c>
      <c r="F754" s="189"/>
      <c r="G754" s="207"/>
      <c r="H754" s="178"/>
    </row>
    <row r="755" spans="2:8">
      <c r="B755" s="186" t="s">
        <v>9279</v>
      </c>
      <c r="C755" s="424" t="s">
        <v>9958</v>
      </c>
      <c r="D755" s="188" t="s">
        <v>1845</v>
      </c>
      <c r="E755" s="4" t="s">
        <v>2536</v>
      </c>
      <c r="F755" s="189"/>
      <c r="G755" s="207"/>
      <c r="H755" s="178"/>
    </row>
    <row r="756" spans="2:8" ht="33">
      <c r="B756" s="186" t="s">
        <v>5405</v>
      </c>
      <c r="C756" s="424" t="s">
        <v>9959</v>
      </c>
      <c r="D756" s="188">
        <v>3</v>
      </c>
      <c r="E756" s="4" t="s">
        <v>2536</v>
      </c>
      <c r="F756" s="189"/>
      <c r="G756" s="207"/>
      <c r="H756" s="178"/>
    </row>
    <row r="757" spans="2:8" ht="33">
      <c r="B757" s="186" t="s">
        <v>9283</v>
      </c>
      <c r="C757" s="424" t="s">
        <v>9960</v>
      </c>
      <c r="D757" s="188" t="s">
        <v>1845</v>
      </c>
      <c r="E757" s="4" t="s">
        <v>2536</v>
      </c>
      <c r="F757" s="189"/>
      <c r="G757" s="207"/>
      <c r="H757" s="178"/>
    </row>
    <row r="758" spans="2:8" ht="33">
      <c r="B758" s="186" t="s">
        <v>9285</v>
      </c>
      <c r="C758" s="424" t="s">
        <v>9961</v>
      </c>
      <c r="D758" s="188" t="s">
        <v>2698</v>
      </c>
      <c r="E758" s="4" t="s">
        <v>2536</v>
      </c>
      <c r="F758" s="189"/>
      <c r="G758" s="207"/>
      <c r="H758" s="178"/>
    </row>
    <row r="759" spans="2:8" ht="33">
      <c r="B759" s="186" t="s">
        <v>9287</v>
      </c>
      <c r="C759" s="424" t="s">
        <v>9962</v>
      </c>
      <c r="D759" s="188">
        <v>3</v>
      </c>
      <c r="E759" s="4" t="s">
        <v>2536</v>
      </c>
      <c r="F759" s="189"/>
      <c r="G759" s="207"/>
      <c r="H759" s="178"/>
    </row>
    <row r="760" spans="2:8" ht="33">
      <c r="B760" s="186" t="s">
        <v>5417</v>
      </c>
      <c r="C760" s="424" t="s">
        <v>9963</v>
      </c>
      <c r="D760" s="188">
        <v>1</v>
      </c>
      <c r="E760" s="4" t="s">
        <v>2536</v>
      </c>
      <c r="F760" s="189"/>
      <c r="G760" s="207"/>
      <c r="H760" s="178"/>
    </row>
    <row r="761" spans="2:8">
      <c r="B761" s="186" t="s">
        <v>9291</v>
      </c>
      <c r="C761" s="424" t="s">
        <v>9964</v>
      </c>
      <c r="D761" s="188" t="s">
        <v>5421</v>
      </c>
      <c r="E761" s="4" t="s">
        <v>2536</v>
      </c>
      <c r="F761" s="189"/>
      <c r="G761" s="207"/>
      <c r="H761" s="178"/>
    </row>
    <row r="762" spans="2:8" ht="33">
      <c r="B762" s="186" t="s">
        <v>5423</v>
      </c>
      <c r="C762" s="424" t="s">
        <v>9965</v>
      </c>
      <c r="D762" s="188" t="s">
        <v>1920</v>
      </c>
      <c r="E762" s="4" t="s">
        <v>2889</v>
      </c>
      <c r="F762" s="189"/>
      <c r="G762" s="207"/>
      <c r="H762" s="178"/>
    </row>
    <row r="763" spans="2:8">
      <c r="B763" s="186" t="s">
        <v>9296</v>
      </c>
      <c r="C763" s="424" t="s">
        <v>9966</v>
      </c>
      <c r="D763" s="188" t="s">
        <v>1845</v>
      </c>
      <c r="E763" s="4" t="s">
        <v>2536</v>
      </c>
      <c r="F763" s="189"/>
      <c r="G763" s="207"/>
      <c r="H763" s="178"/>
    </row>
    <row r="764" spans="2:8" ht="33">
      <c r="B764" s="186" t="s">
        <v>5428</v>
      </c>
      <c r="C764" s="424" t="s">
        <v>9967</v>
      </c>
      <c r="D764" s="188">
        <v>3</v>
      </c>
      <c r="E764" s="4" t="s">
        <v>2536</v>
      </c>
      <c r="F764" s="189"/>
      <c r="G764" s="207"/>
      <c r="H764" s="178"/>
    </row>
    <row r="765" spans="2:8" ht="33">
      <c r="B765" s="186" t="s">
        <v>9299</v>
      </c>
      <c r="C765" s="424" t="s">
        <v>9968</v>
      </c>
      <c r="D765" s="188" t="s">
        <v>1845</v>
      </c>
      <c r="E765" s="4" t="s">
        <v>2536</v>
      </c>
      <c r="F765" s="189"/>
      <c r="G765" s="207"/>
      <c r="H765" s="178"/>
    </row>
    <row r="766" spans="2:8" ht="33">
      <c r="B766" s="186" t="s">
        <v>9301</v>
      </c>
      <c r="C766" s="424" t="s">
        <v>9969</v>
      </c>
      <c r="D766" s="188" t="s">
        <v>2698</v>
      </c>
      <c r="E766" s="4" t="s">
        <v>2536</v>
      </c>
      <c r="F766" s="189"/>
      <c r="G766" s="207"/>
      <c r="H766" s="178"/>
    </row>
    <row r="767" spans="2:8" ht="33">
      <c r="B767" s="186" t="s">
        <v>9303</v>
      </c>
      <c r="C767" s="424" t="s">
        <v>9970</v>
      </c>
      <c r="D767" s="188">
        <v>3</v>
      </c>
      <c r="E767" s="4" t="s">
        <v>2536</v>
      </c>
      <c r="F767" s="189"/>
      <c r="G767" s="207"/>
      <c r="H767" s="178"/>
    </row>
    <row r="768" spans="2:8" ht="33">
      <c r="B768" s="186" t="s">
        <v>5436</v>
      </c>
      <c r="C768" s="424" t="s">
        <v>9971</v>
      </c>
      <c r="D768" s="188">
        <v>1</v>
      </c>
      <c r="E768" s="4" t="s">
        <v>2536</v>
      </c>
      <c r="F768" s="189"/>
      <c r="G768" s="207"/>
      <c r="H768" s="178"/>
    </row>
    <row r="769" spans="2:8">
      <c r="B769" s="186" t="s">
        <v>9306</v>
      </c>
      <c r="C769" s="424" t="s">
        <v>9972</v>
      </c>
      <c r="D769" s="188" t="s">
        <v>5421</v>
      </c>
      <c r="E769" s="4" t="s">
        <v>2536</v>
      </c>
      <c r="F769" s="189"/>
      <c r="G769" s="207"/>
      <c r="H769" s="178"/>
    </row>
    <row r="770" spans="2:8" ht="33">
      <c r="B770" s="186" t="s">
        <v>5440</v>
      </c>
      <c r="C770" s="424" t="s">
        <v>9973</v>
      </c>
      <c r="D770" s="188" t="s">
        <v>1920</v>
      </c>
      <c r="E770" s="4" t="s">
        <v>2889</v>
      </c>
      <c r="F770" s="189"/>
      <c r="G770" s="207"/>
      <c r="H770" s="178"/>
    </row>
    <row r="771" spans="2:8">
      <c r="B771" s="186" t="s">
        <v>9310</v>
      </c>
      <c r="C771" s="424" t="s">
        <v>9974</v>
      </c>
      <c r="D771" s="188" t="s">
        <v>1845</v>
      </c>
      <c r="E771" s="4" t="s">
        <v>2536</v>
      </c>
      <c r="F771" s="189"/>
      <c r="G771" s="207"/>
      <c r="H771" s="178"/>
    </row>
    <row r="772" spans="2:8" ht="33">
      <c r="B772" s="186" t="s">
        <v>5445</v>
      </c>
      <c r="C772" s="424" t="s">
        <v>9975</v>
      </c>
      <c r="D772" s="188">
        <v>3</v>
      </c>
      <c r="E772" s="4" t="s">
        <v>2536</v>
      </c>
      <c r="F772" s="189"/>
      <c r="G772" s="207"/>
      <c r="H772" s="178"/>
    </row>
    <row r="773" spans="2:8" ht="33">
      <c r="B773" s="186" t="s">
        <v>9313</v>
      </c>
      <c r="C773" s="424" t="s">
        <v>9976</v>
      </c>
      <c r="D773" s="188" t="s">
        <v>1845</v>
      </c>
      <c r="E773" s="4" t="s">
        <v>2536</v>
      </c>
      <c r="F773" s="189"/>
      <c r="G773" s="207"/>
      <c r="H773" s="178"/>
    </row>
    <row r="774" spans="2:8" ht="33">
      <c r="B774" s="186" t="s">
        <v>9315</v>
      </c>
      <c r="C774" s="424" t="s">
        <v>9977</v>
      </c>
      <c r="D774" s="188" t="s">
        <v>2698</v>
      </c>
      <c r="E774" s="4" t="s">
        <v>2536</v>
      </c>
      <c r="F774" s="189"/>
      <c r="G774" s="207"/>
      <c r="H774" s="178"/>
    </row>
    <row r="775" spans="2:8" ht="33">
      <c r="B775" s="186" t="s">
        <v>9317</v>
      </c>
      <c r="C775" s="424" t="s">
        <v>9978</v>
      </c>
      <c r="D775" s="188">
        <v>3</v>
      </c>
      <c r="E775" s="4" t="s">
        <v>2536</v>
      </c>
      <c r="F775" s="189"/>
      <c r="G775" s="466"/>
      <c r="H775" s="178"/>
    </row>
    <row r="776" spans="2:8" ht="33">
      <c r="B776" s="186" t="s">
        <v>5453</v>
      </c>
      <c r="C776" s="424" t="s">
        <v>9979</v>
      </c>
      <c r="D776" s="188">
        <v>1</v>
      </c>
      <c r="E776" s="4" t="s">
        <v>2536</v>
      </c>
      <c r="F776" s="189"/>
      <c r="G776" s="468"/>
      <c r="H776" s="178"/>
    </row>
    <row r="777" spans="2:8" ht="17.25" thickBot="1">
      <c r="B777" s="191" t="s">
        <v>9320</v>
      </c>
      <c r="C777" s="424" t="s">
        <v>9980</v>
      </c>
      <c r="D777" s="193" t="s">
        <v>5421</v>
      </c>
      <c r="E777" s="194" t="s">
        <v>2536</v>
      </c>
      <c r="F777" s="195"/>
      <c r="G777" s="469"/>
      <c r="H777" s="178"/>
    </row>
    <row r="778" spans="2:8" ht="20.100000000000001" customHeight="1" thickBot="1">
      <c r="B778" s="297" t="s">
        <v>5457</v>
      </c>
      <c r="C778" s="385"/>
      <c r="D778" s="386"/>
      <c r="E778" s="387"/>
      <c r="F778" s="387"/>
      <c r="G778" s="388"/>
      <c r="H778" s="178"/>
    </row>
    <row r="779" spans="2:8">
      <c r="B779" s="186" t="s">
        <v>9322</v>
      </c>
      <c r="C779" s="425" t="s">
        <v>9981</v>
      </c>
      <c r="D779" s="188" t="s">
        <v>2823</v>
      </c>
      <c r="E779" s="4" t="s">
        <v>2536</v>
      </c>
      <c r="F779" s="189"/>
      <c r="G779" s="246" t="s">
        <v>9806</v>
      </c>
      <c r="H779" s="178"/>
    </row>
    <row r="780" spans="2:8">
      <c r="B780" s="186" t="s">
        <v>9325</v>
      </c>
      <c r="C780" s="425" t="s">
        <v>9982</v>
      </c>
      <c r="D780" s="188" t="s">
        <v>1845</v>
      </c>
      <c r="E780" s="4" t="s">
        <v>2536</v>
      </c>
      <c r="F780" s="189"/>
      <c r="G780" s="207"/>
      <c r="H780" s="178"/>
    </row>
    <row r="781" spans="2:8">
      <c r="B781" s="186" t="s">
        <v>5463</v>
      </c>
      <c r="C781" s="425" t="s">
        <v>9983</v>
      </c>
      <c r="D781" s="188" t="s">
        <v>3816</v>
      </c>
      <c r="E781" s="4" t="s">
        <v>2536</v>
      </c>
      <c r="F781" s="189"/>
      <c r="G781" s="207"/>
      <c r="H781" s="178"/>
    </row>
    <row r="782" spans="2:8">
      <c r="B782" s="186" t="s">
        <v>5465</v>
      </c>
      <c r="C782" s="425" t="s">
        <v>9984</v>
      </c>
      <c r="D782" s="188" t="s">
        <v>1845</v>
      </c>
      <c r="E782" s="4" t="s">
        <v>2536</v>
      </c>
      <c r="F782" s="189"/>
      <c r="G782" s="207"/>
      <c r="H782" s="178"/>
    </row>
    <row r="783" spans="2:8" ht="33">
      <c r="B783" s="186" t="s">
        <v>5467</v>
      </c>
      <c r="C783" s="425" t="s">
        <v>9985</v>
      </c>
      <c r="D783" s="188" t="s">
        <v>1920</v>
      </c>
      <c r="E783" s="4" t="s">
        <v>2889</v>
      </c>
      <c r="F783" s="189"/>
      <c r="G783" s="207"/>
      <c r="H783" s="178"/>
    </row>
    <row r="784" spans="2:8">
      <c r="B784" s="186" t="s">
        <v>9330</v>
      </c>
      <c r="C784" s="425" t="s">
        <v>9986</v>
      </c>
      <c r="D784" s="188" t="s">
        <v>1845</v>
      </c>
      <c r="E784" s="4" t="s">
        <v>2536</v>
      </c>
      <c r="F784" s="189"/>
      <c r="G784" s="207"/>
      <c r="H784" s="178"/>
    </row>
    <row r="785" spans="2:8" ht="33">
      <c r="B785" s="186" t="s">
        <v>5471</v>
      </c>
      <c r="C785" s="425" t="s">
        <v>9987</v>
      </c>
      <c r="D785" s="188">
        <v>3</v>
      </c>
      <c r="E785" s="4" t="s">
        <v>2536</v>
      </c>
      <c r="F785" s="189"/>
      <c r="G785" s="207"/>
      <c r="H785" s="178"/>
    </row>
    <row r="786" spans="2:8" ht="33">
      <c r="B786" s="186" t="s">
        <v>9333</v>
      </c>
      <c r="C786" s="425" t="s">
        <v>9988</v>
      </c>
      <c r="D786" s="188" t="s">
        <v>1845</v>
      </c>
      <c r="E786" s="4" t="s">
        <v>2536</v>
      </c>
      <c r="F786" s="189"/>
      <c r="G786" s="207"/>
      <c r="H786" s="178"/>
    </row>
    <row r="787" spans="2:8" ht="33">
      <c r="B787" s="186" t="s">
        <v>9335</v>
      </c>
      <c r="C787" s="425" t="s">
        <v>9989</v>
      </c>
      <c r="D787" s="188" t="s">
        <v>2698</v>
      </c>
      <c r="E787" s="4" t="s">
        <v>2536</v>
      </c>
      <c r="F787" s="189"/>
      <c r="G787" s="207"/>
      <c r="H787" s="178"/>
    </row>
    <row r="788" spans="2:8" ht="33">
      <c r="B788" s="186" t="s">
        <v>9337</v>
      </c>
      <c r="C788" s="425" t="s">
        <v>9990</v>
      </c>
      <c r="D788" s="188">
        <v>3</v>
      </c>
      <c r="E788" s="4" t="s">
        <v>2536</v>
      </c>
      <c r="F788" s="189"/>
      <c r="G788" s="207"/>
      <c r="H788" s="178"/>
    </row>
    <row r="789" spans="2:8" ht="33">
      <c r="B789" s="186" t="s">
        <v>5479</v>
      </c>
      <c r="C789" s="425" t="s">
        <v>9991</v>
      </c>
      <c r="D789" s="188">
        <v>1</v>
      </c>
      <c r="E789" s="4" t="s">
        <v>2536</v>
      </c>
      <c r="F789" s="189"/>
      <c r="G789" s="207"/>
      <c r="H789" s="178"/>
    </row>
    <row r="790" spans="2:8">
      <c r="B790" s="186" t="s">
        <v>9340</v>
      </c>
      <c r="C790" s="425" t="s">
        <v>9992</v>
      </c>
      <c r="D790" s="188" t="s">
        <v>5421</v>
      </c>
      <c r="E790" s="4" t="s">
        <v>2536</v>
      </c>
      <c r="F790" s="189"/>
      <c r="G790" s="207"/>
      <c r="H790" s="178"/>
    </row>
    <row r="791" spans="2:8" ht="33">
      <c r="B791" s="186" t="s">
        <v>5483</v>
      </c>
      <c r="C791" s="425" t="s">
        <v>9993</v>
      </c>
      <c r="D791" s="188" t="s">
        <v>1920</v>
      </c>
      <c r="E791" s="4" t="s">
        <v>2889</v>
      </c>
      <c r="F791" s="189"/>
      <c r="G791" s="207"/>
      <c r="H791" s="178"/>
    </row>
    <row r="792" spans="2:8">
      <c r="B792" s="186" t="s">
        <v>9343</v>
      </c>
      <c r="C792" s="425" t="s">
        <v>9994</v>
      </c>
      <c r="D792" s="188" t="s">
        <v>1845</v>
      </c>
      <c r="E792" s="4" t="s">
        <v>2536</v>
      </c>
      <c r="F792" s="189"/>
      <c r="G792" s="207"/>
      <c r="H792" s="178"/>
    </row>
    <row r="793" spans="2:8" ht="33">
      <c r="B793" s="186" t="s">
        <v>5487</v>
      </c>
      <c r="C793" s="425" t="s">
        <v>9995</v>
      </c>
      <c r="D793" s="188">
        <v>3</v>
      </c>
      <c r="E793" s="4" t="s">
        <v>2536</v>
      </c>
      <c r="F793" s="189"/>
      <c r="G793" s="207"/>
      <c r="H793" s="178"/>
    </row>
    <row r="794" spans="2:8" ht="33">
      <c r="B794" s="186" t="s">
        <v>9346</v>
      </c>
      <c r="C794" s="425" t="s">
        <v>9996</v>
      </c>
      <c r="D794" s="188" t="s">
        <v>1845</v>
      </c>
      <c r="E794" s="4" t="s">
        <v>2536</v>
      </c>
      <c r="F794" s="189"/>
      <c r="G794" s="207"/>
      <c r="H794" s="178"/>
    </row>
    <row r="795" spans="2:8" ht="33">
      <c r="B795" s="186" t="s">
        <v>9348</v>
      </c>
      <c r="C795" s="425" t="s">
        <v>9997</v>
      </c>
      <c r="D795" s="188" t="s">
        <v>2698</v>
      </c>
      <c r="E795" s="4" t="s">
        <v>2536</v>
      </c>
      <c r="F795" s="189"/>
      <c r="G795" s="207"/>
      <c r="H795" s="178"/>
    </row>
    <row r="796" spans="2:8" ht="33">
      <c r="B796" s="186" t="s">
        <v>9350</v>
      </c>
      <c r="C796" s="425" t="s">
        <v>9998</v>
      </c>
      <c r="D796" s="188">
        <v>3</v>
      </c>
      <c r="E796" s="4" t="s">
        <v>2536</v>
      </c>
      <c r="F796" s="189"/>
      <c r="G796" s="207"/>
      <c r="H796" s="178"/>
    </row>
    <row r="797" spans="2:8" ht="33">
      <c r="B797" s="186" t="s">
        <v>5495</v>
      </c>
      <c r="C797" s="425" t="s">
        <v>9999</v>
      </c>
      <c r="D797" s="188">
        <v>1</v>
      </c>
      <c r="E797" s="4" t="s">
        <v>2536</v>
      </c>
      <c r="F797" s="189"/>
      <c r="G797" s="207"/>
      <c r="H797" s="178"/>
    </row>
    <row r="798" spans="2:8">
      <c r="B798" s="186" t="s">
        <v>9353</v>
      </c>
      <c r="C798" s="425" t="s">
        <v>10000</v>
      </c>
      <c r="D798" s="188" t="s">
        <v>5421</v>
      </c>
      <c r="E798" s="4" t="s">
        <v>2536</v>
      </c>
      <c r="F798" s="189"/>
      <c r="G798" s="207"/>
      <c r="H798" s="178"/>
    </row>
    <row r="799" spans="2:8" ht="33">
      <c r="B799" s="186" t="s">
        <v>5499</v>
      </c>
      <c r="C799" s="425" t="s">
        <v>10001</v>
      </c>
      <c r="D799" s="188" t="s">
        <v>1920</v>
      </c>
      <c r="E799" s="4" t="s">
        <v>2889</v>
      </c>
      <c r="F799" s="189"/>
      <c r="G799" s="207"/>
      <c r="H799" s="178"/>
    </row>
    <row r="800" spans="2:8">
      <c r="B800" s="186" t="s">
        <v>9356</v>
      </c>
      <c r="C800" s="425" t="s">
        <v>10002</v>
      </c>
      <c r="D800" s="188" t="s">
        <v>1845</v>
      </c>
      <c r="E800" s="4" t="s">
        <v>2536</v>
      </c>
      <c r="F800" s="189"/>
      <c r="G800" s="207"/>
      <c r="H800" s="178"/>
    </row>
    <row r="801" spans="2:8" ht="33">
      <c r="B801" s="186" t="s">
        <v>5503</v>
      </c>
      <c r="C801" s="425" t="s">
        <v>10003</v>
      </c>
      <c r="D801" s="188">
        <v>3</v>
      </c>
      <c r="E801" s="4" t="s">
        <v>2536</v>
      </c>
      <c r="F801" s="189"/>
      <c r="G801" s="207"/>
      <c r="H801" s="178"/>
    </row>
    <row r="802" spans="2:8" ht="33">
      <c r="B802" s="186" t="s">
        <v>9359</v>
      </c>
      <c r="C802" s="425" t="s">
        <v>10004</v>
      </c>
      <c r="D802" s="188" t="s">
        <v>1845</v>
      </c>
      <c r="E802" s="4" t="s">
        <v>2536</v>
      </c>
      <c r="F802" s="189"/>
      <c r="G802" s="207"/>
      <c r="H802" s="178"/>
    </row>
    <row r="803" spans="2:8" ht="33">
      <c r="B803" s="186" t="s">
        <v>9361</v>
      </c>
      <c r="C803" s="425" t="s">
        <v>10005</v>
      </c>
      <c r="D803" s="188" t="s">
        <v>2698</v>
      </c>
      <c r="E803" s="4" t="s">
        <v>2536</v>
      </c>
      <c r="F803" s="189"/>
      <c r="G803" s="207"/>
      <c r="H803" s="178"/>
    </row>
    <row r="804" spans="2:8" ht="33">
      <c r="B804" s="186" t="s">
        <v>9363</v>
      </c>
      <c r="C804" s="425" t="s">
        <v>10006</v>
      </c>
      <c r="D804" s="188">
        <v>3</v>
      </c>
      <c r="E804" s="4" t="s">
        <v>2536</v>
      </c>
      <c r="F804" s="189"/>
      <c r="G804" s="466"/>
      <c r="H804" s="178"/>
    </row>
    <row r="805" spans="2:8" ht="33">
      <c r="B805" s="186" t="s">
        <v>5511</v>
      </c>
      <c r="C805" s="425" t="s">
        <v>10007</v>
      </c>
      <c r="D805" s="188">
        <v>1</v>
      </c>
      <c r="E805" s="4" t="s">
        <v>2536</v>
      </c>
      <c r="F805" s="189"/>
      <c r="G805" s="468"/>
      <c r="H805" s="178"/>
    </row>
    <row r="806" spans="2:8" ht="17.25" thickBot="1">
      <c r="B806" s="191" t="s">
        <v>9366</v>
      </c>
      <c r="C806" s="425" t="s">
        <v>10008</v>
      </c>
      <c r="D806" s="193" t="s">
        <v>5421</v>
      </c>
      <c r="E806" s="194" t="s">
        <v>2536</v>
      </c>
      <c r="F806" s="195"/>
      <c r="G806" s="469"/>
      <c r="H806" s="178"/>
    </row>
    <row r="807" spans="2:8" ht="20.100000000000001" customHeight="1" thickBot="1">
      <c r="B807" s="297" t="s">
        <v>5631</v>
      </c>
      <c r="C807" s="385"/>
      <c r="D807" s="386"/>
      <c r="E807" s="387"/>
      <c r="F807" s="387"/>
      <c r="G807" s="388"/>
      <c r="H807" s="178"/>
    </row>
    <row r="808" spans="2:8">
      <c r="B808" s="186" t="s">
        <v>9368</v>
      </c>
      <c r="C808" s="425" t="s">
        <v>10009</v>
      </c>
      <c r="D808" s="188" t="s">
        <v>2823</v>
      </c>
      <c r="E808" s="4" t="s">
        <v>2536</v>
      </c>
      <c r="F808" s="189"/>
      <c r="G808" s="246" t="s">
        <v>9749</v>
      </c>
      <c r="H808" s="178"/>
    </row>
    <row r="809" spans="2:8">
      <c r="B809" s="186" t="s">
        <v>9371</v>
      </c>
      <c r="C809" s="425" t="s">
        <v>10010</v>
      </c>
      <c r="D809" s="188" t="s">
        <v>1845</v>
      </c>
      <c r="E809" s="4" t="s">
        <v>2536</v>
      </c>
      <c r="F809" s="189"/>
      <c r="G809" s="207"/>
      <c r="H809" s="178"/>
    </row>
    <row r="810" spans="2:8">
      <c r="B810" s="186" t="s">
        <v>5520</v>
      </c>
      <c r="C810" s="425" t="s">
        <v>10011</v>
      </c>
      <c r="D810" s="188" t="s">
        <v>3816</v>
      </c>
      <c r="E810" s="4" t="s">
        <v>2536</v>
      </c>
      <c r="F810" s="189"/>
      <c r="G810" s="207"/>
      <c r="H810" s="178"/>
    </row>
    <row r="811" spans="2:8">
      <c r="B811" s="186" t="s">
        <v>5522</v>
      </c>
      <c r="C811" s="425" t="s">
        <v>10012</v>
      </c>
      <c r="D811" s="188" t="s">
        <v>1845</v>
      </c>
      <c r="E811" s="4" t="s">
        <v>2536</v>
      </c>
      <c r="F811" s="189"/>
      <c r="G811" s="207"/>
      <c r="H811" s="178"/>
    </row>
    <row r="812" spans="2:8" ht="33">
      <c r="B812" s="186" t="s">
        <v>5524</v>
      </c>
      <c r="C812" s="425" t="s">
        <v>10013</v>
      </c>
      <c r="D812" s="188" t="s">
        <v>1920</v>
      </c>
      <c r="E812" s="4" t="s">
        <v>2889</v>
      </c>
      <c r="F812" s="189"/>
      <c r="G812" s="207"/>
      <c r="H812" s="178"/>
    </row>
    <row r="813" spans="2:8">
      <c r="B813" s="186" t="s">
        <v>9376</v>
      </c>
      <c r="C813" s="425" t="s">
        <v>10014</v>
      </c>
      <c r="D813" s="188" t="s">
        <v>1845</v>
      </c>
      <c r="E813" s="4" t="s">
        <v>2536</v>
      </c>
      <c r="F813" s="189"/>
      <c r="G813" s="207"/>
      <c r="H813" s="178"/>
    </row>
    <row r="814" spans="2:8" ht="33">
      <c r="B814" s="186" t="s">
        <v>5528</v>
      </c>
      <c r="C814" s="425" t="s">
        <v>10015</v>
      </c>
      <c r="D814" s="188">
        <v>3</v>
      </c>
      <c r="E814" s="4" t="s">
        <v>2536</v>
      </c>
      <c r="F814" s="189"/>
      <c r="G814" s="207"/>
      <c r="H814" s="178"/>
    </row>
    <row r="815" spans="2:8" ht="33">
      <c r="B815" s="186" t="s">
        <v>9379</v>
      </c>
      <c r="C815" s="425" t="s">
        <v>10016</v>
      </c>
      <c r="D815" s="188" t="s">
        <v>1845</v>
      </c>
      <c r="E815" s="4" t="s">
        <v>2536</v>
      </c>
      <c r="F815" s="189"/>
      <c r="G815" s="207"/>
      <c r="H815" s="178"/>
    </row>
    <row r="816" spans="2:8" ht="33">
      <c r="B816" s="186" t="s">
        <v>9381</v>
      </c>
      <c r="C816" s="425" t="s">
        <v>10017</v>
      </c>
      <c r="D816" s="188" t="s">
        <v>2698</v>
      </c>
      <c r="E816" s="4" t="s">
        <v>2536</v>
      </c>
      <c r="F816" s="189"/>
      <c r="G816" s="207"/>
      <c r="H816" s="178"/>
    </row>
    <row r="817" spans="2:8" ht="33">
      <c r="B817" s="186" t="s">
        <v>9383</v>
      </c>
      <c r="C817" s="425" t="s">
        <v>10018</v>
      </c>
      <c r="D817" s="188">
        <v>3</v>
      </c>
      <c r="E817" s="4" t="s">
        <v>2536</v>
      </c>
      <c r="F817" s="189"/>
      <c r="G817" s="207"/>
      <c r="H817" s="178"/>
    </row>
    <row r="818" spans="2:8" ht="33">
      <c r="B818" s="186" t="s">
        <v>5536</v>
      </c>
      <c r="C818" s="425" t="s">
        <v>10019</v>
      </c>
      <c r="D818" s="188">
        <v>1</v>
      </c>
      <c r="E818" s="4" t="s">
        <v>2536</v>
      </c>
      <c r="F818" s="189"/>
      <c r="G818" s="207"/>
      <c r="H818" s="178"/>
    </row>
    <row r="819" spans="2:8">
      <c r="B819" s="186" t="s">
        <v>9386</v>
      </c>
      <c r="C819" s="425" t="s">
        <v>10020</v>
      </c>
      <c r="D819" s="188" t="s">
        <v>5421</v>
      </c>
      <c r="E819" s="4" t="s">
        <v>2536</v>
      </c>
      <c r="F819" s="189"/>
      <c r="G819" s="207"/>
      <c r="H819" s="178"/>
    </row>
    <row r="820" spans="2:8" ht="33">
      <c r="B820" s="186" t="s">
        <v>5540</v>
      </c>
      <c r="C820" s="425" t="s">
        <v>10021</v>
      </c>
      <c r="D820" s="188" t="s">
        <v>1920</v>
      </c>
      <c r="E820" s="4" t="s">
        <v>2889</v>
      </c>
      <c r="F820" s="189"/>
      <c r="G820" s="207"/>
      <c r="H820" s="178"/>
    </row>
    <row r="821" spans="2:8">
      <c r="B821" s="186" t="s">
        <v>9389</v>
      </c>
      <c r="C821" s="425" t="s">
        <v>10022</v>
      </c>
      <c r="D821" s="188" t="s">
        <v>1845</v>
      </c>
      <c r="E821" s="4" t="s">
        <v>2536</v>
      </c>
      <c r="F821" s="189"/>
      <c r="G821" s="207"/>
      <c r="H821" s="178"/>
    </row>
    <row r="822" spans="2:8" ht="33">
      <c r="B822" s="186" t="s">
        <v>5544</v>
      </c>
      <c r="C822" s="425" t="s">
        <v>10023</v>
      </c>
      <c r="D822" s="188">
        <v>3</v>
      </c>
      <c r="E822" s="4" t="s">
        <v>2536</v>
      </c>
      <c r="F822" s="189"/>
      <c r="G822" s="207"/>
      <c r="H822" s="178"/>
    </row>
    <row r="823" spans="2:8" ht="33">
      <c r="B823" s="186" t="s">
        <v>9392</v>
      </c>
      <c r="C823" s="425" t="s">
        <v>10024</v>
      </c>
      <c r="D823" s="188" t="s">
        <v>1845</v>
      </c>
      <c r="E823" s="4" t="s">
        <v>2536</v>
      </c>
      <c r="F823" s="189"/>
      <c r="G823" s="207"/>
      <c r="H823" s="178"/>
    </row>
    <row r="824" spans="2:8" ht="33">
      <c r="B824" s="186" t="s">
        <v>9394</v>
      </c>
      <c r="C824" s="425" t="s">
        <v>10025</v>
      </c>
      <c r="D824" s="188" t="s">
        <v>2698</v>
      </c>
      <c r="E824" s="4" t="s">
        <v>2536</v>
      </c>
      <c r="F824" s="189"/>
      <c r="G824" s="207"/>
      <c r="H824" s="178"/>
    </row>
    <row r="825" spans="2:8" ht="33">
      <c r="B825" s="186" t="s">
        <v>9396</v>
      </c>
      <c r="C825" s="425" t="s">
        <v>10026</v>
      </c>
      <c r="D825" s="188">
        <v>3</v>
      </c>
      <c r="E825" s="4" t="s">
        <v>2536</v>
      </c>
      <c r="F825" s="189"/>
      <c r="G825" s="207"/>
      <c r="H825" s="178"/>
    </row>
    <row r="826" spans="2:8" ht="33">
      <c r="B826" s="186" t="s">
        <v>5552</v>
      </c>
      <c r="C826" s="425" t="s">
        <v>10027</v>
      </c>
      <c r="D826" s="188">
        <v>1</v>
      </c>
      <c r="E826" s="4" t="s">
        <v>2536</v>
      </c>
      <c r="F826" s="189"/>
      <c r="G826" s="207"/>
      <c r="H826" s="178"/>
    </row>
    <row r="827" spans="2:8">
      <c r="B827" s="186" t="s">
        <v>9399</v>
      </c>
      <c r="C827" s="425" t="s">
        <v>10028</v>
      </c>
      <c r="D827" s="188" t="s">
        <v>5421</v>
      </c>
      <c r="E827" s="4" t="s">
        <v>2536</v>
      </c>
      <c r="F827" s="189"/>
      <c r="G827" s="207"/>
      <c r="H827" s="178"/>
    </row>
    <row r="828" spans="2:8" ht="33">
      <c r="B828" s="186" t="s">
        <v>5556</v>
      </c>
      <c r="C828" s="425" t="s">
        <v>10029</v>
      </c>
      <c r="D828" s="188" t="s">
        <v>1920</v>
      </c>
      <c r="E828" s="4" t="s">
        <v>2889</v>
      </c>
      <c r="F828" s="189"/>
      <c r="G828" s="207"/>
      <c r="H828" s="178"/>
    </row>
    <row r="829" spans="2:8">
      <c r="B829" s="186" t="s">
        <v>9402</v>
      </c>
      <c r="C829" s="425" t="s">
        <v>10030</v>
      </c>
      <c r="D829" s="188" t="s">
        <v>1845</v>
      </c>
      <c r="E829" s="4" t="s">
        <v>2536</v>
      </c>
      <c r="F829" s="189"/>
      <c r="G829" s="207"/>
      <c r="H829" s="178"/>
    </row>
    <row r="830" spans="2:8" ht="33">
      <c r="B830" s="186" t="s">
        <v>5560</v>
      </c>
      <c r="C830" s="425" t="s">
        <v>10031</v>
      </c>
      <c r="D830" s="188">
        <v>3</v>
      </c>
      <c r="E830" s="4" t="s">
        <v>2536</v>
      </c>
      <c r="F830" s="189"/>
      <c r="G830" s="207"/>
      <c r="H830" s="178"/>
    </row>
    <row r="831" spans="2:8" ht="33">
      <c r="B831" s="186" t="s">
        <v>9405</v>
      </c>
      <c r="C831" s="425" t="s">
        <v>10032</v>
      </c>
      <c r="D831" s="188" t="s">
        <v>1845</v>
      </c>
      <c r="E831" s="4" t="s">
        <v>2536</v>
      </c>
      <c r="F831" s="189"/>
      <c r="G831" s="207"/>
      <c r="H831" s="178"/>
    </row>
    <row r="832" spans="2:8" ht="33">
      <c r="B832" s="186" t="s">
        <v>9407</v>
      </c>
      <c r="C832" s="425" t="s">
        <v>10033</v>
      </c>
      <c r="D832" s="188" t="s">
        <v>2698</v>
      </c>
      <c r="E832" s="4" t="s">
        <v>2536</v>
      </c>
      <c r="F832" s="189"/>
      <c r="G832" s="207"/>
      <c r="H832" s="178"/>
    </row>
    <row r="833" spans="2:8" ht="33">
      <c r="B833" s="186" t="s">
        <v>9409</v>
      </c>
      <c r="C833" s="425" t="s">
        <v>10034</v>
      </c>
      <c r="D833" s="188">
        <v>3</v>
      </c>
      <c r="E833" s="4" t="s">
        <v>2536</v>
      </c>
      <c r="F833" s="189"/>
      <c r="G833" s="207"/>
      <c r="H833" s="178"/>
    </row>
    <row r="834" spans="2:8" ht="33">
      <c r="B834" s="186" t="s">
        <v>5568</v>
      </c>
      <c r="C834" s="425" t="s">
        <v>10035</v>
      </c>
      <c r="D834" s="188" t="s">
        <v>2071</v>
      </c>
      <c r="E834" s="4" t="s">
        <v>2536</v>
      </c>
      <c r="F834" s="189"/>
      <c r="G834" s="466"/>
      <c r="H834" s="178"/>
    </row>
    <row r="835" spans="2:8" ht="17.25" thickBot="1">
      <c r="B835" s="191" t="s">
        <v>9412</v>
      </c>
      <c r="C835" s="425" t="s">
        <v>10036</v>
      </c>
      <c r="D835" s="193" t="s">
        <v>5421</v>
      </c>
      <c r="E835" s="194" t="s">
        <v>2536</v>
      </c>
      <c r="F835" s="195"/>
      <c r="G835" s="469"/>
      <c r="H835" s="178"/>
    </row>
    <row r="836" spans="2:8" ht="20.100000000000001" customHeight="1" thickBot="1">
      <c r="B836" s="413" t="s">
        <v>10037</v>
      </c>
      <c r="C836" s="385"/>
      <c r="D836" s="386"/>
      <c r="E836" s="387"/>
      <c r="F836" s="387"/>
      <c r="G836" s="388"/>
      <c r="H836" s="178"/>
    </row>
    <row r="837" spans="2:8">
      <c r="B837" s="218" t="s">
        <v>7873</v>
      </c>
      <c r="C837" s="414" t="s">
        <v>10038</v>
      </c>
      <c r="D837" s="220" t="s">
        <v>1998</v>
      </c>
      <c r="E837" s="202" t="s">
        <v>7875</v>
      </c>
      <c r="F837" s="221"/>
      <c r="G837" s="246" t="s">
        <v>5905</v>
      </c>
      <c r="H837" s="178"/>
    </row>
    <row r="838" spans="2:8">
      <c r="B838" s="420" t="s">
        <v>788</v>
      </c>
      <c r="C838" s="423" t="s">
        <v>10039</v>
      </c>
      <c r="D838" s="421" t="s">
        <v>1845</v>
      </c>
      <c r="E838" s="7" t="s">
        <v>2536</v>
      </c>
      <c r="F838" s="405"/>
      <c r="G838" s="207"/>
      <c r="H838" s="178"/>
    </row>
    <row r="839" spans="2:8">
      <c r="B839" s="186" t="s">
        <v>9255</v>
      </c>
      <c r="C839" s="423" t="s">
        <v>10040</v>
      </c>
      <c r="D839" s="188" t="s">
        <v>2698</v>
      </c>
      <c r="E839" s="4" t="s">
        <v>2889</v>
      </c>
      <c r="F839" s="189"/>
      <c r="G839" s="207"/>
      <c r="H839" s="178"/>
    </row>
    <row r="840" spans="2:8">
      <c r="B840" s="186" t="s">
        <v>9258</v>
      </c>
      <c r="C840" s="423" t="s">
        <v>10041</v>
      </c>
      <c r="D840" s="188" t="s">
        <v>1845</v>
      </c>
      <c r="E840" s="4" t="s">
        <v>2536</v>
      </c>
      <c r="F840" s="189"/>
      <c r="G840" s="207"/>
      <c r="H840" s="178"/>
    </row>
    <row r="841" spans="2:8">
      <c r="B841" s="186" t="s">
        <v>9261</v>
      </c>
      <c r="C841" s="423" t="s">
        <v>10042</v>
      </c>
      <c r="D841" s="188" t="s">
        <v>1845</v>
      </c>
      <c r="E841" s="4" t="s">
        <v>2536</v>
      </c>
      <c r="F841" s="189"/>
      <c r="G841" s="207"/>
      <c r="H841" s="178"/>
    </row>
    <row r="842" spans="2:8">
      <c r="B842" s="218" t="s">
        <v>9264</v>
      </c>
      <c r="C842" s="423" t="s">
        <v>10043</v>
      </c>
      <c r="D842" s="220" t="s">
        <v>2698</v>
      </c>
      <c r="E842" s="202" t="s">
        <v>2889</v>
      </c>
      <c r="F842" s="221"/>
      <c r="G842" s="207"/>
      <c r="H842" s="178"/>
    </row>
    <row r="843" spans="2:8">
      <c r="B843" s="218" t="s">
        <v>9267</v>
      </c>
      <c r="C843" s="423" t="s">
        <v>10044</v>
      </c>
      <c r="D843" s="220" t="s">
        <v>1845</v>
      </c>
      <c r="E843" s="202" t="s">
        <v>2536</v>
      </c>
      <c r="F843" s="221"/>
      <c r="G843" s="207"/>
      <c r="H843" s="178"/>
    </row>
    <row r="844" spans="2:8" ht="17.25" thickBot="1">
      <c r="B844" s="218" t="s">
        <v>1153</v>
      </c>
      <c r="C844" s="423" t="s">
        <v>9870</v>
      </c>
      <c r="D844" s="220" t="s">
        <v>1845</v>
      </c>
      <c r="E844" s="202" t="s">
        <v>2536</v>
      </c>
      <c r="F844" s="221"/>
      <c r="G844" s="245"/>
      <c r="H844" s="178"/>
    </row>
    <row r="845" spans="2:8" ht="20.100000000000001" customHeight="1" thickBot="1">
      <c r="B845" s="297" t="s">
        <v>9271</v>
      </c>
      <c r="C845" s="385"/>
      <c r="D845" s="386"/>
      <c r="E845" s="387"/>
      <c r="F845" s="387"/>
      <c r="G845" s="388"/>
      <c r="H845" s="178"/>
    </row>
    <row r="846" spans="2:8" ht="20.100000000000001" customHeight="1" thickBot="1">
      <c r="B846" s="297" t="s">
        <v>5388</v>
      </c>
      <c r="C846" s="385"/>
      <c r="D846" s="386"/>
      <c r="E846" s="387"/>
      <c r="F846" s="387"/>
      <c r="G846" s="388"/>
      <c r="H846" s="178"/>
    </row>
    <row r="847" spans="2:8">
      <c r="B847" s="179" t="s">
        <v>9272</v>
      </c>
      <c r="C847" s="424" t="s">
        <v>10045</v>
      </c>
      <c r="D847" s="181" t="s">
        <v>1845</v>
      </c>
      <c r="E847" s="182" t="s">
        <v>2536</v>
      </c>
      <c r="F847" s="183"/>
      <c r="G847" s="246" t="s">
        <v>9692</v>
      </c>
      <c r="H847" s="178"/>
    </row>
    <row r="848" spans="2:8">
      <c r="B848" s="186" t="s">
        <v>5392</v>
      </c>
      <c r="C848" s="424" t="s">
        <v>9872</v>
      </c>
      <c r="D848" s="188" t="s">
        <v>3816</v>
      </c>
      <c r="E848" s="4" t="s">
        <v>2536</v>
      </c>
      <c r="F848" s="189"/>
      <c r="G848" s="207"/>
      <c r="H848" s="178"/>
    </row>
    <row r="849" spans="2:8">
      <c r="B849" s="186" t="s">
        <v>5396</v>
      </c>
      <c r="C849" s="424" t="s">
        <v>10046</v>
      </c>
      <c r="D849" s="188" t="s">
        <v>1845</v>
      </c>
      <c r="E849" s="4" t="s">
        <v>2536</v>
      </c>
      <c r="F849" s="189"/>
      <c r="G849" s="207"/>
      <c r="H849" s="178"/>
    </row>
    <row r="850" spans="2:8" ht="33">
      <c r="B850" s="186" t="s">
        <v>5399</v>
      </c>
      <c r="C850" s="424" t="s">
        <v>10047</v>
      </c>
      <c r="D850" s="188" t="s">
        <v>1920</v>
      </c>
      <c r="E850" s="4" t="s">
        <v>2889</v>
      </c>
      <c r="F850" s="189"/>
      <c r="G850" s="207"/>
      <c r="H850" s="178"/>
    </row>
    <row r="851" spans="2:8">
      <c r="B851" s="186" t="s">
        <v>9279</v>
      </c>
      <c r="C851" s="424" t="s">
        <v>10048</v>
      </c>
      <c r="D851" s="188" t="s">
        <v>1845</v>
      </c>
      <c r="E851" s="4" t="s">
        <v>2536</v>
      </c>
      <c r="F851" s="189"/>
      <c r="G851" s="207"/>
      <c r="H851" s="178"/>
    </row>
    <row r="852" spans="2:8" ht="33">
      <c r="B852" s="186" t="s">
        <v>5405</v>
      </c>
      <c r="C852" s="424" t="s">
        <v>10049</v>
      </c>
      <c r="D852" s="188">
        <v>3</v>
      </c>
      <c r="E852" s="4" t="s">
        <v>2536</v>
      </c>
      <c r="F852" s="189"/>
      <c r="G852" s="207"/>
      <c r="H852" s="178"/>
    </row>
    <row r="853" spans="2:8" ht="33">
      <c r="B853" s="186" t="s">
        <v>9283</v>
      </c>
      <c r="C853" s="424" t="s">
        <v>10050</v>
      </c>
      <c r="D853" s="188" t="s">
        <v>1845</v>
      </c>
      <c r="E853" s="4" t="s">
        <v>2536</v>
      </c>
      <c r="F853" s="189"/>
      <c r="G853" s="207"/>
      <c r="H853" s="178"/>
    </row>
    <row r="854" spans="2:8" ht="33">
      <c r="B854" s="186" t="s">
        <v>9285</v>
      </c>
      <c r="C854" s="424" t="s">
        <v>10051</v>
      </c>
      <c r="D854" s="188" t="s">
        <v>2698</v>
      </c>
      <c r="E854" s="4" t="s">
        <v>2536</v>
      </c>
      <c r="F854" s="189"/>
      <c r="G854" s="207"/>
      <c r="H854" s="178"/>
    </row>
    <row r="855" spans="2:8" ht="33">
      <c r="B855" s="186" t="s">
        <v>9287</v>
      </c>
      <c r="C855" s="424" t="s">
        <v>10052</v>
      </c>
      <c r="D855" s="188">
        <v>3</v>
      </c>
      <c r="E855" s="4" t="s">
        <v>2536</v>
      </c>
      <c r="F855" s="189"/>
      <c r="G855" s="207"/>
      <c r="H855" s="178"/>
    </row>
    <row r="856" spans="2:8" ht="33">
      <c r="B856" s="186" t="s">
        <v>5417</v>
      </c>
      <c r="C856" s="424" t="s">
        <v>10053</v>
      </c>
      <c r="D856" s="188">
        <v>1</v>
      </c>
      <c r="E856" s="4" t="s">
        <v>2536</v>
      </c>
      <c r="F856" s="189"/>
      <c r="G856" s="207"/>
      <c r="H856" s="178"/>
    </row>
    <row r="857" spans="2:8">
      <c r="B857" s="186" t="s">
        <v>9291</v>
      </c>
      <c r="C857" s="424" t="s">
        <v>10054</v>
      </c>
      <c r="D857" s="188" t="s">
        <v>5421</v>
      </c>
      <c r="E857" s="4" t="s">
        <v>2536</v>
      </c>
      <c r="F857" s="189"/>
      <c r="G857" s="207"/>
      <c r="H857" s="178"/>
    </row>
    <row r="858" spans="2:8" ht="33">
      <c r="B858" s="186" t="s">
        <v>5423</v>
      </c>
      <c r="C858" s="424" t="s">
        <v>10055</v>
      </c>
      <c r="D858" s="188" t="s">
        <v>1920</v>
      </c>
      <c r="E858" s="4" t="s">
        <v>2889</v>
      </c>
      <c r="F858" s="189"/>
      <c r="G858" s="207"/>
      <c r="H858" s="178"/>
    </row>
    <row r="859" spans="2:8">
      <c r="B859" s="186" t="s">
        <v>9296</v>
      </c>
      <c r="C859" s="424" t="s">
        <v>10056</v>
      </c>
      <c r="D859" s="188" t="s">
        <v>1845</v>
      </c>
      <c r="E859" s="4" t="s">
        <v>2536</v>
      </c>
      <c r="F859" s="189"/>
      <c r="G859" s="207"/>
      <c r="H859" s="178"/>
    </row>
    <row r="860" spans="2:8" ht="33">
      <c r="B860" s="186" t="s">
        <v>5428</v>
      </c>
      <c r="C860" s="424" t="s">
        <v>10057</v>
      </c>
      <c r="D860" s="188">
        <v>3</v>
      </c>
      <c r="E860" s="4" t="s">
        <v>2536</v>
      </c>
      <c r="F860" s="189"/>
      <c r="G860" s="207"/>
      <c r="H860" s="178"/>
    </row>
    <row r="861" spans="2:8" ht="33">
      <c r="B861" s="186" t="s">
        <v>9299</v>
      </c>
      <c r="C861" s="424" t="s">
        <v>10058</v>
      </c>
      <c r="D861" s="188" t="s">
        <v>1845</v>
      </c>
      <c r="E861" s="4" t="s">
        <v>2536</v>
      </c>
      <c r="F861" s="189"/>
      <c r="G861" s="207"/>
      <c r="H861" s="178"/>
    </row>
    <row r="862" spans="2:8" ht="33">
      <c r="B862" s="186" t="s">
        <v>9301</v>
      </c>
      <c r="C862" s="424" t="s">
        <v>10059</v>
      </c>
      <c r="D862" s="188" t="s">
        <v>2698</v>
      </c>
      <c r="E862" s="4" t="s">
        <v>2536</v>
      </c>
      <c r="F862" s="189"/>
      <c r="G862" s="207"/>
      <c r="H862" s="178"/>
    </row>
    <row r="863" spans="2:8" ht="33">
      <c r="B863" s="186" t="s">
        <v>9303</v>
      </c>
      <c r="C863" s="424" t="s">
        <v>10060</v>
      </c>
      <c r="D863" s="188">
        <v>3</v>
      </c>
      <c r="E863" s="4" t="s">
        <v>2536</v>
      </c>
      <c r="F863" s="189"/>
      <c r="G863" s="207"/>
      <c r="H863" s="178"/>
    </row>
    <row r="864" spans="2:8" ht="33">
      <c r="B864" s="186" t="s">
        <v>5436</v>
      </c>
      <c r="C864" s="424" t="s">
        <v>10061</v>
      </c>
      <c r="D864" s="188">
        <v>1</v>
      </c>
      <c r="E864" s="4" t="s">
        <v>2536</v>
      </c>
      <c r="F864" s="189"/>
      <c r="G864" s="207"/>
      <c r="H864" s="178"/>
    </row>
    <row r="865" spans="2:8">
      <c r="B865" s="186" t="s">
        <v>9306</v>
      </c>
      <c r="C865" s="424" t="s">
        <v>10062</v>
      </c>
      <c r="D865" s="188" t="s">
        <v>5421</v>
      </c>
      <c r="E865" s="4" t="s">
        <v>2536</v>
      </c>
      <c r="F865" s="189"/>
      <c r="G865" s="207"/>
      <c r="H865" s="178"/>
    </row>
    <row r="866" spans="2:8" ht="33">
      <c r="B866" s="186" t="s">
        <v>5440</v>
      </c>
      <c r="C866" s="424" t="s">
        <v>10063</v>
      </c>
      <c r="D866" s="188" t="s">
        <v>1920</v>
      </c>
      <c r="E866" s="4" t="s">
        <v>2889</v>
      </c>
      <c r="F866" s="189"/>
      <c r="G866" s="207"/>
      <c r="H866" s="178"/>
    </row>
    <row r="867" spans="2:8">
      <c r="B867" s="186" t="s">
        <v>9310</v>
      </c>
      <c r="C867" s="424" t="s">
        <v>10064</v>
      </c>
      <c r="D867" s="188" t="s">
        <v>1845</v>
      </c>
      <c r="E867" s="4" t="s">
        <v>2536</v>
      </c>
      <c r="F867" s="189"/>
      <c r="G867" s="207"/>
      <c r="H867" s="178"/>
    </row>
    <row r="868" spans="2:8" ht="33">
      <c r="B868" s="186" t="s">
        <v>5445</v>
      </c>
      <c r="C868" s="424" t="s">
        <v>10065</v>
      </c>
      <c r="D868" s="188">
        <v>3</v>
      </c>
      <c r="E868" s="4" t="s">
        <v>2536</v>
      </c>
      <c r="F868" s="189"/>
      <c r="G868" s="207"/>
      <c r="H868" s="178"/>
    </row>
    <row r="869" spans="2:8" ht="33">
      <c r="B869" s="186" t="s">
        <v>9313</v>
      </c>
      <c r="C869" s="424" t="s">
        <v>10066</v>
      </c>
      <c r="D869" s="188" t="s">
        <v>1845</v>
      </c>
      <c r="E869" s="4" t="s">
        <v>2536</v>
      </c>
      <c r="F869" s="189"/>
      <c r="G869" s="207"/>
      <c r="H869" s="178"/>
    </row>
    <row r="870" spans="2:8" ht="33">
      <c r="B870" s="186" t="s">
        <v>9315</v>
      </c>
      <c r="C870" s="424" t="s">
        <v>10067</v>
      </c>
      <c r="D870" s="188" t="s">
        <v>2698</v>
      </c>
      <c r="E870" s="4" t="s">
        <v>2536</v>
      </c>
      <c r="F870" s="189"/>
      <c r="G870" s="207"/>
      <c r="H870" s="178"/>
    </row>
    <row r="871" spans="2:8" ht="33">
      <c r="B871" s="186" t="s">
        <v>9317</v>
      </c>
      <c r="C871" s="424" t="s">
        <v>10068</v>
      </c>
      <c r="D871" s="188">
        <v>3</v>
      </c>
      <c r="E871" s="4" t="s">
        <v>2536</v>
      </c>
      <c r="F871" s="189"/>
      <c r="G871" s="207"/>
      <c r="H871" s="178"/>
    </row>
    <row r="872" spans="2:8" ht="33">
      <c r="B872" s="186" t="s">
        <v>5453</v>
      </c>
      <c r="C872" s="424" t="s">
        <v>10069</v>
      </c>
      <c r="D872" s="188">
        <v>1</v>
      </c>
      <c r="E872" s="4" t="s">
        <v>2536</v>
      </c>
      <c r="F872" s="189"/>
      <c r="G872" s="207"/>
      <c r="H872" s="178"/>
    </row>
    <row r="873" spans="2:8" ht="17.25" thickBot="1">
      <c r="B873" s="186" t="s">
        <v>9320</v>
      </c>
      <c r="C873" s="424" t="s">
        <v>10070</v>
      </c>
      <c r="D873" s="188" t="s">
        <v>5421</v>
      </c>
      <c r="E873" s="4" t="s">
        <v>2536</v>
      </c>
      <c r="F873" s="189"/>
      <c r="G873" s="245"/>
      <c r="H873" s="178"/>
    </row>
    <row r="874" spans="2:8" ht="20.100000000000001" customHeight="1" thickBot="1">
      <c r="B874" s="297" t="s">
        <v>5457</v>
      </c>
      <c r="C874" s="385"/>
      <c r="D874" s="386"/>
      <c r="E874" s="387"/>
      <c r="F874" s="387"/>
      <c r="G874" s="388"/>
      <c r="H874" s="178"/>
    </row>
    <row r="875" spans="2:8">
      <c r="B875" s="179" t="s">
        <v>9322</v>
      </c>
      <c r="C875" s="425" t="s">
        <v>10071</v>
      </c>
      <c r="D875" s="181" t="s">
        <v>5421</v>
      </c>
      <c r="E875" s="182" t="s">
        <v>2536</v>
      </c>
      <c r="F875" s="183"/>
      <c r="G875" s="426" t="s">
        <v>9720</v>
      </c>
      <c r="H875" s="178"/>
    </row>
    <row r="876" spans="2:8" ht="30" customHeight="1">
      <c r="B876" s="186" t="s">
        <v>9325</v>
      </c>
      <c r="C876" s="425" t="s">
        <v>10072</v>
      </c>
      <c r="D876" s="188" t="s">
        <v>1845</v>
      </c>
      <c r="E876" s="4" t="s">
        <v>2536</v>
      </c>
      <c r="F876" s="189"/>
      <c r="G876" s="427"/>
      <c r="H876" s="178"/>
    </row>
    <row r="877" spans="2:8">
      <c r="B877" s="186" t="s">
        <v>5463</v>
      </c>
      <c r="C877" s="425" t="s">
        <v>10073</v>
      </c>
      <c r="D877" s="188" t="s">
        <v>3816</v>
      </c>
      <c r="E877" s="4" t="s">
        <v>2536</v>
      </c>
      <c r="F877" s="189"/>
      <c r="G877" s="427"/>
      <c r="H877" s="178"/>
    </row>
    <row r="878" spans="2:8">
      <c r="B878" s="186" t="s">
        <v>5465</v>
      </c>
      <c r="C878" s="425" t="s">
        <v>10074</v>
      </c>
      <c r="D878" s="188" t="s">
        <v>1845</v>
      </c>
      <c r="E878" s="4" t="s">
        <v>2536</v>
      </c>
      <c r="F878" s="189"/>
      <c r="G878" s="427"/>
      <c r="H878" s="178"/>
    </row>
    <row r="879" spans="2:8" ht="33">
      <c r="B879" s="186" t="s">
        <v>5467</v>
      </c>
      <c r="C879" s="425" t="s">
        <v>10075</v>
      </c>
      <c r="D879" s="188" t="s">
        <v>1920</v>
      </c>
      <c r="E879" s="4" t="s">
        <v>2889</v>
      </c>
      <c r="F879" s="189"/>
      <c r="G879" s="427"/>
      <c r="H879" s="178"/>
    </row>
    <row r="880" spans="2:8">
      <c r="B880" s="186" t="s">
        <v>9330</v>
      </c>
      <c r="C880" s="425" t="s">
        <v>10076</v>
      </c>
      <c r="D880" s="188" t="s">
        <v>1845</v>
      </c>
      <c r="E880" s="4" t="s">
        <v>2536</v>
      </c>
      <c r="F880" s="189"/>
      <c r="G880" s="427"/>
      <c r="H880" s="178"/>
    </row>
    <row r="881" spans="2:8" ht="33">
      <c r="B881" s="186" t="s">
        <v>5471</v>
      </c>
      <c r="C881" s="425" t="s">
        <v>10077</v>
      </c>
      <c r="D881" s="188">
        <v>3</v>
      </c>
      <c r="E881" s="4" t="s">
        <v>2536</v>
      </c>
      <c r="F881" s="189"/>
      <c r="G881" s="427"/>
      <c r="H881" s="178"/>
    </row>
    <row r="882" spans="2:8" ht="33">
      <c r="B882" s="186" t="s">
        <v>9333</v>
      </c>
      <c r="C882" s="425" t="s">
        <v>10078</v>
      </c>
      <c r="D882" s="188" t="s">
        <v>1845</v>
      </c>
      <c r="E882" s="4" t="s">
        <v>2536</v>
      </c>
      <c r="F882" s="189"/>
      <c r="G882" s="427"/>
      <c r="H882" s="178"/>
    </row>
    <row r="883" spans="2:8" ht="33">
      <c r="B883" s="186" t="s">
        <v>9335</v>
      </c>
      <c r="C883" s="425" t="s">
        <v>10079</v>
      </c>
      <c r="D883" s="188" t="s">
        <v>2698</v>
      </c>
      <c r="E883" s="4" t="s">
        <v>2536</v>
      </c>
      <c r="F883" s="189"/>
      <c r="G883" s="427"/>
      <c r="H883" s="178"/>
    </row>
    <row r="884" spans="2:8" ht="33">
      <c r="B884" s="186" t="s">
        <v>9337</v>
      </c>
      <c r="C884" s="425" t="s">
        <v>10080</v>
      </c>
      <c r="D884" s="188">
        <v>3</v>
      </c>
      <c r="E884" s="4" t="s">
        <v>2536</v>
      </c>
      <c r="F884" s="189"/>
      <c r="G884" s="427"/>
      <c r="H884" s="178"/>
    </row>
    <row r="885" spans="2:8" ht="33">
      <c r="B885" s="186" t="s">
        <v>5479</v>
      </c>
      <c r="C885" s="425" t="s">
        <v>10081</v>
      </c>
      <c r="D885" s="188">
        <v>1</v>
      </c>
      <c r="E885" s="4" t="s">
        <v>2536</v>
      </c>
      <c r="F885" s="189"/>
      <c r="G885" s="427"/>
      <c r="H885" s="178"/>
    </row>
    <row r="886" spans="2:8">
      <c r="B886" s="186" t="s">
        <v>9340</v>
      </c>
      <c r="C886" s="425" t="s">
        <v>10082</v>
      </c>
      <c r="D886" s="188" t="s">
        <v>5421</v>
      </c>
      <c r="E886" s="4" t="s">
        <v>2536</v>
      </c>
      <c r="F886" s="189"/>
      <c r="G886" s="427"/>
      <c r="H886" s="178"/>
    </row>
    <row r="887" spans="2:8" ht="33">
      <c r="B887" s="186" t="s">
        <v>5483</v>
      </c>
      <c r="C887" s="425" t="s">
        <v>10083</v>
      </c>
      <c r="D887" s="188" t="s">
        <v>1920</v>
      </c>
      <c r="E887" s="4" t="s">
        <v>2889</v>
      </c>
      <c r="F887" s="189"/>
      <c r="G887" s="427"/>
      <c r="H887" s="178"/>
    </row>
    <row r="888" spans="2:8">
      <c r="B888" s="186" t="s">
        <v>9343</v>
      </c>
      <c r="C888" s="425" t="s">
        <v>10084</v>
      </c>
      <c r="D888" s="188" t="s">
        <v>1845</v>
      </c>
      <c r="E888" s="4" t="s">
        <v>2536</v>
      </c>
      <c r="F888" s="189"/>
      <c r="G888" s="427"/>
      <c r="H888" s="178"/>
    </row>
    <row r="889" spans="2:8" ht="33">
      <c r="B889" s="186" t="s">
        <v>5487</v>
      </c>
      <c r="C889" s="425" t="s">
        <v>10085</v>
      </c>
      <c r="D889" s="188">
        <v>3</v>
      </c>
      <c r="E889" s="4" t="s">
        <v>2536</v>
      </c>
      <c r="F889" s="189"/>
      <c r="G889" s="427"/>
      <c r="H889" s="178"/>
    </row>
    <row r="890" spans="2:8" ht="33">
      <c r="B890" s="186" t="s">
        <v>9346</v>
      </c>
      <c r="C890" s="425" t="s">
        <v>10086</v>
      </c>
      <c r="D890" s="188" t="s">
        <v>1845</v>
      </c>
      <c r="E890" s="4" t="s">
        <v>2536</v>
      </c>
      <c r="F890" s="189"/>
      <c r="G890" s="427"/>
      <c r="H890" s="178"/>
    </row>
    <row r="891" spans="2:8" ht="33">
      <c r="B891" s="186" t="s">
        <v>9348</v>
      </c>
      <c r="C891" s="425" t="s">
        <v>10087</v>
      </c>
      <c r="D891" s="188" t="s">
        <v>2698</v>
      </c>
      <c r="E891" s="4" t="s">
        <v>2536</v>
      </c>
      <c r="F891" s="189"/>
      <c r="G891" s="427"/>
      <c r="H891" s="178"/>
    </row>
    <row r="892" spans="2:8" ht="33">
      <c r="B892" s="186" t="s">
        <v>9350</v>
      </c>
      <c r="C892" s="425" t="s">
        <v>10088</v>
      </c>
      <c r="D892" s="188">
        <v>3</v>
      </c>
      <c r="E892" s="4" t="s">
        <v>2536</v>
      </c>
      <c r="F892" s="189"/>
      <c r="G892" s="427"/>
      <c r="H892" s="178"/>
    </row>
    <row r="893" spans="2:8" ht="33">
      <c r="B893" s="186" t="s">
        <v>5495</v>
      </c>
      <c r="C893" s="425" t="s">
        <v>10089</v>
      </c>
      <c r="D893" s="188">
        <v>1</v>
      </c>
      <c r="E893" s="4" t="s">
        <v>2536</v>
      </c>
      <c r="F893" s="189"/>
      <c r="G893" s="427"/>
      <c r="H893" s="178"/>
    </row>
    <row r="894" spans="2:8">
      <c r="B894" s="186" t="s">
        <v>9353</v>
      </c>
      <c r="C894" s="425" t="s">
        <v>10090</v>
      </c>
      <c r="D894" s="188" t="s">
        <v>5421</v>
      </c>
      <c r="E894" s="4" t="s">
        <v>2536</v>
      </c>
      <c r="F894" s="189"/>
      <c r="G894" s="427"/>
      <c r="H894" s="178"/>
    </row>
    <row r="895" spans="2:8" ht="33">
      <c r="B895" s="186" t="s">
        <v>5499</v>
      </c>
      <c r="C895" s="425" t="s">
        <v>10091</v>
      </c>
      <c r="D895" s="188" t="s">
        <v>1920</v>
      </c>
      <c r="E895" s="4" t="s">
        <v>2889</v>
      </c>
      <c r="F895" s="189"/>
      <c r="G895" s="427"/>
      <c r="H895" s="178"/>
    </row>
    <row r="896" spans="2:8">
      <c r="B896" s="186" t="s">
        <v>9356</v>
      </c>
      <c r="C896" s="425" t="s">
        <v>10092</v>
      </c>
      <c r="D896" s="188" t="s">
        <v>1845</v>
      </c>
      <c r="E896" s="4" t="s">
        <v>2536</v>
      </c>
      <c r="F896" s="189"/>
      <c r="G896" s="427"/>
      <c r="H896" s="178"/>
    </row>
    <row r="897" spans="2:8" ht="33">
      <c r="B897" s="186" t="s">
        <v>5503</v>
      </c>
      <c r="C897" s="425" t="s">
        <v>10093</v>
      </c>
      <c r="D897" s="188">
        <v>3</v>
      </c>
      <c r="E897" s="4" t="s">
        <v>2536</v>
      </c>
      <c r="F897" s="189"/>
      <c r="G897" s="427"/>
      <c r="H897" s="178"/>
    </row>
    <row r="898" spans="2:8" ht="33">
      <c r="B898" s="186" t="s">
        <v>9359</v>
      </c>
      <c r="C898" s="425" t="s">
        <v>10094</v>
      </c>
      <c r="D898" s="188" t="s">
        <v>1845</v>
      </c>
      <c r="E898" s="4" t="s">
        <v>2536</v>
      </c>
      <c r="F898" s="189"/>
      <c r="G898" s="427"/>
      <c r="H898" s="178"/>
    </row>
    <row r="899" spans="2:8" ht="33">
      <c r="B899" s="186" t="s">
        <v>9361</v>
      </c>
      <c r="C899" s="425" t="s">
        <v>10095</v>
      </c>
      <c r="D899" s="188" t="s">
        <v>2698</v>
      </c>
      <c r="E899" s="4" t="s">
        <v>2536</v>
      </c>
      <c r="F899" s="189"/>
      <c r="G899" s="427"/>
      <c r="H899" s="178"/>
    </row>
    <row r="900" spans="2:8" ht="33">
      <c r="B900" s="186" t="s">
        <v>9363</v>
      </c>
      <c r="C900" s="425" t="s">
        <v>10096</v>
      </c>
      <c r="D900" s="188">
        <v>3</v>
      </c>
      <c r="E900" s="4" t="s">
        <v>2536</v>
      </c>
      <c r="F900" s="189"/>
      <c r="G900" s="427"/>
      <c r="H900" s="178"/>
    </row>
    <row r="901" spans="2:8" ht="33">
      <c r="B901" s="186" t="s">
        <v>5511</v>
      </c>
      <c r="C901" s="425" t="s">
        <v>10097</v>
      </c>
      <c r="D901" s="188">
        <v>1</v>
      </c>
      <c r="E901" s="4" t="s">
        <v>2536</v>
      </c>
      <c r="F901" s="189"/>
      <c r="G901" s="427"/>
      <c r="H901" s="178"/>
    </row>
    <row r="902" spans="2:8" ht="17.25" thickBot="1">
      <c r="B902" s="186" t="s">
        <v>9366</v>
      </c>
      <c r="C902" s="425" t="s">
        <v>10098</v>
      </c>
      <c r="D902" s="188" t="s">
        <v>5421</v>
      </c>
      <c r="E902" s="4" t="s">
        <v>2536</v>
      </c>
      <c r="F902" s="189"/>
      <c r="G902" s="428"/>
      <c r="H902" s="178"/>
    </row>
    <row r="903" spans="2:8" ht="20.100000000000001" customHeight="1" thickBot="1">
      <c r="B903" s="297" t="s">
        <v>5631</v>
      </c>
      <c r="C903" s="385"/>
      <c r="D903" s="386"/>
      <c r="E903" s="387"/>
      <c r="F903" s="387"/>
      <c r="G903" s="388"/>
      <c r="H903" s="178"/>
    </row>
    <row r="904" spans="2:8">
      <c r="B904" s="179" t="s">
        <v>9368</v>
      </c>
      <c r="C904" s="425" t="s">
        <v>10099</v>
      </c>
      <c r="D904" s="181" t="s">
        <v>2823</v>
      </c>
      <c r="E904" s="182" t="s">
        <v>2536</v>
      </c>
      <c r="F904" s="183"/>
      <c r="G904" s="246" t="s">
        <v>9749</v>
      </c>
      <c r="H904" s="178"/>
    </row>
    <row r="905" spans="2:8">
      <c r="B905" s="186" t="s">
        <v>9371</v>
      </c>
      <c r="C905" s="425" t="s">
        <v>10100</v>
      </c>
      <c r="D905" s="188" t="s">
        <v>1845</v>
      </c>
      <c r="E905" s="4" t="s">
        <v>2536</v>
      </c>
      <c r="F905" s="189"/>
      <c r="G905" s="207"/>
      <c r="H905" s="178"/>
    </row>
    <row r="906" spans="2:8">
      <c r="B906" s="186" t="s">
        <v>5520</v>
      </c>
      <c r="C906" s="425" t="s">
        <v>10101</v>
      </c>
      <c r="D906" s="188" t="s">
        <v>3816</v>
      </c>
      <c r="E906" s="4" t="s">
        <v>2536</v>
      </c>
      <c r="F906" s="189"/>
      <c r="G906" s="207"/>
      <c r="H906" s="178"/>
    </row>
    <row r="907" spans="2:8">
      <c r="B907" s="186" t="s">
        <v>5522</v>
      </c>
      <c r="C907" s="425" t="s">
        <v>10102</v>
      </c>
      <c r="D907" s="188" t="s">
        <v>1845</v>
      </c>
      <c r="E907" s="4" t="s">
        <v>2536</v>
      </c>
      <c r="F907" s="189"/>
      <c r="G907" s="207"/>
      <c r="H907" s="178"/>
    </row>
    <row r="908" spans="2:8" ht="33">
      <c r="B908" s="186" t="s">
        <v>5524</v>
      </c>
      <c r="C908" s="425" t="s">
        <v>10103</v>
      </c>
      <c r="D908" s="188" t="s">
        <v>1920</v>
      </c>
      <c r="E908" s="4" t="s">
        <v>2889</v>
      </c>
      <c r="F908" s="189"/>
      <c r="G908" s="207"/>
      <c r="H908" s="178"/>
    </row>
    <row r="909" spans="2:8">
      <c r="B909" s="186" t="s">
        <v>9376</v>
      </c>
      <c r="C909" s="425" t="s">
        <v>10104</v>
      </c>
      <c r="D909" s="188" t="s">
        <v>1845</v>
      </c>
      <c r="E909" s="4" t="s">
        <v>2536</v>
      </c>
      <c r="F909" s="189"/>
      <c r="G909" s="207"/>
      <c r="H909" s="178"/>
    </row>
    <row r="910" spans="2:8" ht="33">
      <c r="B910" s="186" t="s">
        <v>5528</v>
      </c>
      <c r="C910" s="425" t="s">
        <v>10105</v>
      </c>
      <c r="D910" s="188">
        <v>3</v>
      </c>
      <c r="E910" s="4" t="s">
        <v>2536</v>
      </c>
      <c r="F910" s="189"/>
      <c r="G910" s="207"/>
      <c r="H910" s="178"/>
    </row>
    <row r="911" spans="2:8" ht="33">
      <c r="B911" s="186" t="s">
        <v>9379</v>
      </c>
      <c r="C911" s="425" t="s">
        <v>10106</v>
      </c>
      <c r="D911" s="188" t="s">
        <v>1845</v>
      </c>
      <c r="E911" s="4" t="s">
        <v>2536</v>
      </c>
      <c r="F911" s="189"/>
      <c r="G911" s="207"/>
      <c r="H911" s="178"/>
    </row>
    <row r="912" spans="2:8" ht="33">
      <c r="B912" s="186" t="s">
        <v>9381</v>
      </c>
      <c r="C912" s="425" t="s">
        <v>10107</v>
      </c>
      <c r="D912" s="188" t="s">
        <v>2698</v>
      </c>
      <c r="E912" s="4" t="s">
        <v>2536</v>
      </c>
      <c r="F912" s="189"/>
      <c r="G912" s="207"/>
      <c r="H912" s="178"/>
    </row>
    <row r="913" spans="2:8" ht="33">
      <c r="B913" s="186" t="s">
        <v>9383</v>
      </c>
      <c r="C913" s="425" t="s">
        <v>10108</v>
      </c>
      <c r="D913" s="188">
        <v>3</v>
      </c>
      <c r="E913" s="4" t="s">
        <v>2536</v>
      </c>
      <c r="F913" s="189"/>
      <c r="G913" s="207"/>
      <c r="H913" s="178"/>
    </row>
    <row r="914" spans="2:8" ht="33">
      <c r="B914" s="186" t="s">
        <v>5536</v>
      </c>
      <c r="C914" s="425" t="s">
        <v>10109</v>
      </c>
      <c r="D914" s="188">
        <v>1</v>
      </c>
      <c r="E914" s="4" t="s">
        <v>2536</v>
      </c>
      <c r="F914" s="189"/>
      <c r="G914" s="207"/>
      <c r="H914" s="178"/>
    </row>
    <row r="915" spans="2:8">
      <c r="B915" s="186" t="s">
        <v>9386</v>
      </c>
      <c r="C915" s="425" t="s">
        <v>10110</v>
      </c>
      <c r="D915" s="188" t="s">
        <v>5421</v>
      </c>
      <c r="E915" s="4" t="s">
        <v>2536</v>
      </c>
      <c r="F915" s="189"/>
      <c r="G915" s="207"/>
      <c r="H915" s="178"/>
    </row>
    <row r="916" spans="2:8" ht="33">
      <c r="B916" s="186" t="s">
        <v>5540</v>
      </c>
      <c r="C916" s="425" t="s">
        <v>10111</v>
      </c>
      <c r="D916" s="188" t="s">
        <v>1920</v>
      </c>
      <c r="E916" s="4" t="s">
        <v>2889</v>
      </c>
      <c r="F916" s="189"/>
      <c r="G916" s="207"/>
      <c r="H916" s="178"/>
    </row>
    <row r="917" spans="2:8">
      <c r="B917" s="186" t="s">
        <v>9389</v>
      </c>
      <c r="C917" s="425" t="s">
        <v>10112</v>
      </c>
      <c r="D917" s="188" t="s">
        <v>1845</v>
      </c>
      <c r="E917" s="4" t="s">
        <v>2536</v>
      </c>
      <c r="F917" s="189"/>
      <c r="G917" s="207"/>
      <c r="H917" s="178"/>
    </row>
    <row r="918" spans="2:8" ht="33">
      <c r="B918" s="186" t="s">
        <v>5544</v>
      </c>
      <c r="C918" s="425" t="s">
        <v>10113</v>
      </c>
      <c r="D918" s="188">
        <v>3</v>
      </c>
      <c r="E918" s="4" t="s">
        <v>2536</v>
      </c>
      <c r="F918" s="189"/>
      <c r="G918" s="207"/>
      <c r="H918" s="178"/>
    </row>
    <row r="919" spans="2:8" ht="33">
      <c r="B919" s="186" t="s">
        <v>9392</v>
      </c>
      <c r="C919" s="425" t="s">
        <v>10114</v>
      </c>
      <c r="D919" s="188" t="s">
        <v>1845</v>
      </c>
      <c r="E919" s="4" t="s">
        <v>2536</v>
      </c>
      <c r="F919" s="189"/>
      <c r="G919" s="207"/>
      <c r="H919" s="178"/>
    </row>
    <row r="920" spans="2:8" ht="33">
      <c r="B920" s="186" t="s">
        <v>9394</v>
      </c>
      <c r="C920" s="425" t="s">
        <v>10115</v>
      </c>
      <c r="D920" s="188" t="s">
        <v>2698</v>
      </c>
      <c r="E920" s="4" t="s">
        <v>2536</v>
      </c>
      <c r="F920" s="189"/>
      <c r="G920" s="207"/>
      <c r="H920" s="178"/>
    </row>
    <row r="921" spans="2:8" ht="33">
      <c r="B921" s="186" t="s">
        <v>9396</v>
      </c>
      <c r="C921" s="425" t="s">
        <v>10116</v>
      </c>
      <c r="D921" s="188">
        <v>3</v>
      </c>
      <c r="E921" s="4" t="s">
        <v>2536</v>
      </c>
      <c r="F921" s="189"/>
      <c r="G921" s="207"/>
      <c r="H921" s="178"/>
    </row>
    <row r="922" spans="2:8" ht="33">
      <c r="B922" s="186" t="s">
        <v>5552</v>
      </c>
      <c r="C922" s="425" t="s">
        <v>10117</v>
      </c>
      <c r="D922" s="188">
        <v>1</v>
      </c>
      <c r="E922" s="4" t="s">
        <v>2536</v>
      </c>
      <c r="F922" s="189"/>
      <c r="G922" s="207"/>
      <c r="H922" s="178"/>
    </row>
    <row r="923" spans="2:8">
      <c r="B923" s="186" t="s">
        <v>9399</v>
      </c>
      <c r="C923" s="425" t="s">
        <v>10118</v>
      </c>
      <c r="D923" s="188" t="s">
        <v>5421</v>
      </c>
      <c r="E923" s="4" t="s">
        <v>2536</v>
      </c>
      <c r="F923" s="189"/>
      <c r="G923" s="207"/>
      <c r="H923" s="178"/>
    </row>
    <row r="924" spans="2:8" ht="33">
      <c r="B924" s="186" t="s">
        <v>5556</v>
      </c>
      <c r="C924" s="425" t="s">
        <v>10119</v>
      </c>
      <c r="D924" s="188" t="s">
        <v>1920</v>
      </c>
      <c r="E924" s="4" t="s">
        <v>2889</v>
      </c>
      <c r="F924" s="189"/>
      <c r="G924" s="207"/>
      <c r="H924" s="178"/>
    </row>
    <row r="925" spans="2:8">
      <c r="B925" s="186" t="s">
        <v>9402</v>
      </c>
      <c r="C925" s="425" t="s">
        <v>10120</v>
      </c>
      <c r="D925" s="188" t="s">
        <v>1845</v>
      </c>
      <c r="E925" s="4" t="s">
        <v>2536</v>
      </c>
      <c r="F925" s="189"/>
      <c r="G925" s="207"/>
      <c r="H925" s="178"/>
    </row>
    <row r="926" spans="2:8" ht="33">
      <c r="B926" s="186" t="s">
        <v>5560</v>
      </c>
      <c r="C926" s="425" t="s">
        <v>10121</v>
      </c>
      <c r="D926" s="188">
        <v>3</v>
      </c>
      <c r="E926" s="4" t="s">
        <v>2536</v>
      </c>
      <c r="F926" s="189"/>
      <c r="G926" s="207"/>
      <c r="H926" s="178"/>
    </row>
    <row r="927" spans="2:8" ht="33">
      <c r="B927" s="186" t="s">
        <v>9405</v>
      </c>
      <c r="C927" s="425" t="s">
        <v>10122</v>
      </c>
      <c r="D927" s="188" t="s">
        <v>1845</v>
      </c>
      <c r="E927" s="4" t="s">
        <v>2536</v>
      </c>
      <c r="F927" s="189"/>
      <c r="G927" s="207"/>
      <c r="H927" s="178"/>
    </row>
    <row r="928" spans="2:8" ht="33">
      <c r="B928" s="186" t="s">
        <v>9407</v>
      </c>
      <c r="C928" s="425" t="s">
        <v>10123</v>
      </c>
      <c r="D928" s="188" t="s">
        <v>2698</v>
      </c>
      <c r="E928" s="4" t="s">
        <v>2536</v>
      </c>
      <c r="F928" s="189"/>
      <c r="G928" s="207"/>
      <c r="H928" s="178"/>
    </row>
    <row r="929" spans="2:8" ht="33">
      <c r="B929" s="186" t="s">
        <v>9409</v>
      </c>
      <c r="C929" s="425" t="s">
        <v>10124</v>
      </c>
      <c r="D929" s="188">
        <v>3</v>
      </c>
      <c r="E929" s="4" t="s">
        <v>2536</v>
      </c>
      <c r="F929" s="189"/>
      <c r="G929" s="466"/>
      <c r="H929" s="178"/>
    </row>
    <row r="930" spans="2:8" ht="33">
      <c r="B930" s="186" t="s">
        <v>5568</v>
      </c>
      <c r="C930" s="425" t="s">
        <v>10125</v>
      </c>
      <c r="D930" s="188">
        <v>1</v>
      </c>
      <c r="E930" s="4" t="s">
        <v>2536</v>
      </c>
      <c r="F930" s="189"/>
      <c r="G930" s="466"/>
      <c r="H930" s="178"/>
    </row>
    <row r="931" spans="2:8" ht="17.25" thickBot="1">
      <c r="B931" s="186" t="s">
        <v>9412</v>
      </c>
      <c r="C931" s="425" t="s">
        <v>10126</v>
      </c>
      <c r="D931" s="188" t="s">
        <v>5421</v>
      </c>
      <c r="E931" s="4" t="s">
        <v>2536</v>
      </c>
      <c r="F931" s="189"/>
      <c r="G931" s="467"/>
      <c r="H931" s="178"/>
    </row>
    <row r="932" spans="2:8" ht="18">
      <c r="B932" s="358" t="s">
        <v>5572</v>
      </c>
      <c r="C932" s="410"/>
      <c r="D932" s="232"/>
      <c r="E932" s="200"/>
      <c r="F932" s="200"/>
      <c r="G932" s="311"/>
      <c r="H932" s="178"/>
    </row>
    <row r="933" spans="2:8" ht="18.75" thickBot="1">
      <c r="B933" s="411" t="s">
        <v>9414</v>
      </c>
      <c r="C933" s="412"/>
      <c r="D933" s="237"/>
      <c r="E933" s="238"/>
      <c r="F933" s="238"/>
      <c r="G933" s="263"/>
      <c r="H933" s="178"/>
    </row>
    <row r="934" spans="2:8" ht="20.100000000000001" customHeight="1" thickBot="1">
      <c r="B934" s="297" t="s">
        <v>9415</v>
      </c>
      <c r="C934" s="385"/>
      <c r="D934" s="386"/>
      <c r="E934" s="387"/>
      <c r="F934" s="387"/>
      <c r="G934" s="388"/>
      <c r="H934" s="178"/>
    </row>
    <row r="935" spans="2:8">
      <c r="B935" s="186" t="s">
        <v>9272</v>
      </c>
      <c r="C935" s="424" t="s">
        <v>10127</v>
      </c>
      <c r="D935" s="188" t="s">
        <v>1845</v>
      </c>
      <c r="E935" s="4" t="s">
        <v>2536</v>
      </c>
      <c r="F935" s="189"/>
      <c r="G935" s="246" t="s">
        <v>9778</v>
      </c>
      <c r="H935" s="178"/>
    </row>
    <row r="936" spans="2:8">
      <c r="B936" s="186" t="s">
        <v>5392</v>
      </c>
      <c r="C936" s="424" t="s">
        <v>10128</v>
      </c>
      <c r="D936" s="188" t="s">
        <v>3816</v>
      </c>
      <c r="E936" s="4" t="s">
        <v>2536</v>
      </c>
      <c r="F936" s="189"/>
      <c r="G936" s="207"/>
      <c r="H936" s="178"/>
    </row>
    <row r="937" spans="2:8">
      <c r="B937" s="186" t="s">
        <v>5396</v>
      </c>
      <c r="C937" s="424" t="s">
        <v>10129</v>
      </c>
      <c r="D937" s="188" t="s">
        <v>1845</v>
      </c>
      <c r="E937" s="4" t="s">
        <v>2536</v>
      </c>
      <c r="F937" s="189"/>
      <c r="G937" s="207"/>
      <c r="H937" s="178"/>
    </row>
    <row r="938" spans="2:8" ht="33">
      <c r="B938" s="186" t="s">
        <v>5399</v>
      </c>
      <c r="C938" s="424" t="s">
        <v>10130</v>
      </c>
      <c r="D938" s="188" t="s">
        <v>1920</v>
      </c>
      <c r="E938" s="4" t="s">
        <v>2889</v>
      </c>
      <c r="F938" s="189"/>
      <c r="G938" s="207"/>
      <c r="H938" s="178"/>
    </row>
    <row r="939" spans="2:8">
      <c r="B939" s="186" t="s">
        <v>9279</v>
      </c>
      <c r="C939" s="424" t="s">
        <v>10131</v>
      </c>
      <c r="D939" s="188" t="s">
        <v>1845</v>
      </c>
      <c r="E939" s="4" t="s">
        <v>2536</v>
      </c>
      <c r="F939" s="189"/>
      <c r="G939" s="207"/>
      <c r="H939" s="178"/>
    </row>
    <row r="940" spans="2:8" ht="33">
      <c r="B940" s="186" t="s">
        <v>5405</v>
      </c>
      <c r="C940" s="424" t="s">
        <v>10132</v>
      </c>
      <c r="D940" s="188">
        <v>3</v>
      </c>
      <c r="E940" s="4" t="s">
        <v>2536</v>
      </c>
      <c r="F940" s="189"/>
      <c r="G940" s="207"/>
      <c r="H940" s="178"/>
    </row>
    <row r="941" spans="2:8" ht="33">
      <c r="B941" s="186" t="s">
        <v>9283</v>
      </c>
      <c r="C941" s="424" t="s">
        <v>10133</v>
      </c>
      <c r="D941" s="188" t="s">
        <v>1845</v>
      </c>
      <c r="E941" s="4" t="s">
        <v>2536</v>
      </c>
      <c r="F941" s="189"/>
      <c r="G941" s="207"/>
      <c r="H941" s="178"/>
    </row>
    <row r="942" spans="2:8" ht="33">
      <c r="B942" s="186" t="s">
        <v>9285</v>
      </c>
      <c r="C942" s="424" t="s">
        <v>10134</v>
      </c>
      <c r="D942" s="188" t="s">
        <v>2698</v>
      </c>
      <c r="E942" s="4" t="s">
        <v>2536</v>
      </c>
      <c r="F942" s="189"/>
      <c r="G942" s="207"/>
      <c r="H942" s="178"/>
    </row>
    <row r="943" spans="2:8" ht="33">
      <c r="B943" s="186" t="s">
        <v>9287</v>
      </c>
      <c r="C943" s="424" t="s">
        <v>10135</v>
      </c>
      <c r="D943" s="188">
        <v>3</v>
      </c>
      <c r="E943" s="4" t="s">
        <v>2536</v>
      </c>
      <c r="F943" s="189"/>
      <c r="G943" s="207"/>
      <c r="H943" s="178"/>
    </row>
    <row r="944" spans="2:8" ht="33">
      <c r="B944" s="186" t="s">
        <v>5417</v>
      </c>
      <c r="C944" s="424" t="s">
        <v>10136</v>
      </c>
      <c r="D944" s="188">
        <v>1</v>
      </c>
      <c r="E944" s="4" t="s">
        <v>2536</v>
      </c>
      <c r="F944" s="189"/>
      <c r="G944" s="207"/>
      <c r="H944" s="178"/>
    </row>
    <row r="945" spans="2:8">
      <c r="B945" s="186" t="s">
        <v>9291</v>
      </c>
      <c r="C945" s="424" t="s">
        <v>10137</v>
      </c>
      <c r="D945" s="188" t="s">
        <v>5421</v>
      </c>
      <c r="E945" s="4" t="s">
        <v>2536</v>
      </c>
      <c r="F945" s="189"/>
      <c r="G945" s="207"/>
      <c r="H945" s="178"/>
    </row>
    <row r="946" spans="2:8" ht="33">
      <c r="B946" s="186" t="s">
        <v>5423</v>
      </c>
      <c r="C946" s="424" t="s">
        <v>10138</v>
      </c>
      <c r="D946" s="188" t="s">
        <v>1920</v>
      </c>
      <c r="E946" s="4" t="s">
        <v>2889</v>
      </c>
      <c r="F946" s="189"/>
      <c r="G946" s="207"/>
      <c r="H946" s="178"/>
    </row>
    <row r="947" spans="2:8">
      <c r="B947" s="186" t="s">
        <v>9296</v>
      </c>
      <c r="C947" s="424" t="s">
        <v>10139</v>
      </c>
      <c r="D947" s="188" t="s">
        <v>1845</v>
      </c>
      <c r="E947" s="4" t="s">
        <v>2536</v>
      </c>
      <c r="F947" s="189"/>
      <c r="G947" s="207"/>
      <c r="H947" s="178"/>
    </row>
    <row r="948" spans="2:8" ht="33">
      <c r="B948" s="186" t="s">
        <v>5428</v>
      </c>
      <c r="C948" s="424" t="s">
        <v>10140</v>
      </c>
      <c r="D948" s="188">
        <v>3</v>
      </c>
      <c r="E948" s="4" t="s">
        <v>2536</v>
      </c>
      <c r="F948" s="189"/>
      <c r="G948" s="207"/>
      <c r="H948" s="178"/>
    </row>
    <row r="949" spans="2:8" ht="33">
      <c r="B949" s="186" t="s">
        <v>9299</v>
      </c>
      <c r="C949" s="424" t="s">
        <v>10141</v>
      </c>
      <c r="D949" s="188" t="s">
        <v>1845</v>
      </c>
      <c r="E949" s="4" t="s">
        <v>2536</v>
      </c>
      <c r="F949" s="189"/>
      <c r="G949" s="207"/>
      <c r="H949" s="178"/>
    </row>
    <row r="950" spans="2:8" ht="33">
      <c r="B950" s="186" t="s">
        <v>9301</v>
      </c>
      <c r="C950" s="424" t="s">
        <v>10142</v>
      </c>
      <c r="D950" s="188" t="s">
        <v>2698</v>
      </c>
      <c r="E950" s="4" t="s">
        <v>2536</v>
      </c>
      <c r="F950" s="189"/>
      <c r="G950" s="207"/>
      <c r="H950" s="178"/>
    </row>
    <row r="951" spans="2:8" ht="33">
      <c r="B951" s="186" t="s">
        <v>9303</v>
      </c>
      <c r="C951" s="424" t="s">
        <v>10143</v>
      </c>
      <c r="D951" s="188">
        <v>3</v>
      </c>
      <c r="E951" s="4" t="s">
        <v>2536</v>
      </c>
      <c r="F951" s="189"/>
      <c r="G951" s="207"/>
      <c r="H951" s="178"/>
    </row>
    <row r="952" spans="2:8" ht="33">
      <c r="B952" s="186" t="s">
        <v>5436</v>
      </c>
      <c r="C952" s="424" t="s">
        <v>10144</v>
      </c>
      <c r="D952" s="188">
        <v>1</v>
      </c>
      <c r="E952" s="4" t="s">
        <v>2536</v>
      </c>
      <c r="F952" s="189"/>
      <c r="G952" s="207"/>
      <c r="H952" s="178"/>
    </row>
    <row r="953" spans="2:8">
      <c r="B953" s="186" t="s">
        <v>9306</v>
      </c>
      <c r="C953" s="424" t="s">
        <v>10145</v>
      </c>
      <c r="D953" s="188" t="s">
        <v>5421</v>
      </c>
      <c r="E953" s="4" t="s">
        <v>2536</v>
      </c>
      <c r="F953" s="189"/>
      <c r="G953" s="207"/>
      <c r="H953" s="178"/>
    </row>
    <row r="954" spans="2:8" ht="33">
      <c r="B954" s="186" t="s">
        <v>5440</v>
      </c>
      <c r="C954" s="424" t="s">
        <v>10146</v>
      </c>
      <c r="D954" s="188" t="s">
        <v>1920</v>
      </c>
      <c r="E954" s="4" t="s">
        <v>2889</v>
      </c>
      <c r="F954" s="189"/>
      <c r="G954" s="207"/>
      <c r="H954" s="178"/>
    </row>
    <row r="955" spans="2:8">
      <c r="B955" s="186" t="s">
        <v>9310</v>
      </c>
      <c r="C955" s="424" t="s">
        <v>10147</v>
      </c>
      <c r="D955" s="188" t="s">
        <v>1845</v>
      </c>
      <c r="E955" s="4" t="s">
        <v>2536</v>
      </c>
      <c r="F955" s="189"/>
      <c r="G955" s="207"/>
      <c r="H955" s="178"/>
    </row>
    <row r="956" spans="2:8" ht="33">
      <c r="B956" s="186" t="s">
        <v>5445</v>
      </c>
      <c r="C956" s="424" t="s">
        <v>10148</v>
      </c>
      <c r="D956" s="188">
        <v>3</v>
      </c>
      <c r="E956" s="4" t="s">
        <v>2536</v>
      </c>
      <c r="F956" s="189"/>
      <c r="G956" s="207"/>
      <c r="H956" s="178"/>
    </row>
    <row r="957" spans="2:8" ht="33">
      <c r="B957" s="186" t="s">
        <v>9313</v>
      </c>
      <c r="C957" s="424" t="s">
        <v>10149</v>
      </c>
      <c r="D957" s="188" t="s">
        <v>1845</v>
      </c>
      <c r="E957" s="4" t="s">
        <v>2536</v>
      </c>
      <c r="F957" s="189"/>
      <c r="G957" s="207"/>
      <c r="H957" s="178"/>
    </row>
    <row r="958" spans="2:8" ht="33">
      <c r="B958" s="186" t="s">
        <v>9315</v>
      </c>
      <c r="C958" s="424" t="s">
        <v>10150</v>
      </c>
      <c r="D958" s="188" t="s">
        <v>2698</v>
      </c>
      <c r="E958" s="4" t="s">
        <v>2536</v>
      </c>
      <c r="F958" s="189"/>
      <c r="G958" s="207"/>
      <c r="H958" s="178"/>
    </row>
    <row r="959" spans="2:8" ht="33">
      <c r="B959" s="186" t="s">
        <v>9317</v>
      </c>
      <c r="C959" s="424" t="s">
        <v>10151</v>
      </c>
      <c r="D959" s="188">
        <v>3</v>
      </c>
      <c r="E959" s="4" t="s">
        <v>2536</v>
      </c>
      <c r="F959" s="189"/>
      <c r="G959" s="466"/>
      <c r="H959" s="178"/>
    </row>
    <row r="960" spans="2:8" ht="33">
      <c r="B960" s="186" t="s">
        <v>5453</v>
      </c>
      <c r="C960" s="424" t="s">
        <v>10152</v>
      </c>
      <c r="D960" s="188">
        <v>1</v>
      </c>
      <c r="E960" s="4" t="s">
        <v>2536</v>
      </c>
      <c r="F960" s="189"/>
      <c r="G960" s="466"/>
      <c r="H960" s="178"/>
    </row>
    <row r="961" spans="2:8" ht="17.25" thickBot="1">
      <c r="B961" s="191" t="s">
        <v>9320</v>
      </c>
      <c r="C961" s="424" t="s">
        <v>10153</v>
      </c>
      <c r="D961" s="193" t="s">
        <v>5421</v>
      </c>
      <c r="E961" s="194" t="s">
        <v>2536</v>
      </c>
      <c r="F961" s="195"/>
      <c r="G961" s="467"/>
      <c r="H961" s="178"/>
    </row>
    <row r="962" spans="2:8" ht="20.100000000000001" customHeight="1" thickBot="1">
      <c r="B962" s="297" t="s">
        <v>5457</v>
      </c>
      <c r="C962" s="385"/>
      <c r="D962" s="386"/>
      <c r="E962" s="387"/>
      <c r="F962" s="387"/>
      <c r="G962" s="388"/>
      <c r="H962" s="178"/>
    </row>
    <row r="963" spans="2:8">
      <c r="B963" s="186" t="s">
        <v>9322</v>
      </c>
      <c r="C963" s="425" t="s">
        <v>10154</v>
      </c>
      <c r="D963" s="188" t="s">
        <v>2823</v>
      </c>
      <c r="E963" s="4" t="s">
        <v>2536</v>
      </c>
      <c r="F963" s="189"/>
      <c r="G963" s="246" t="s">
        <v>9806</v>
      </c>
      <c r="H963" s="178"/>
    </row>
    <row r="964" spans="2:8">
      <c r="B964" s="186" t="s">
        <v>9325</v>
      </c>
      <c r="C964" s="425" t="s">
        <v>10155</v>
      </c>
      <c r="D964" s="188" t="s">
        <v>1845</v>
      </c>
      <c r="E964" s="4" t="s">
        <v>2536</v>
      </c>
      <c r="F964" s="189"/>
      <c r="G964" s="207"/>
      <c r="H964" s="178"/>
    </row>
    <row r="965" spans="2:8">
      <c r="B965" s="186" t="s">
        <v>5463</v>
      </c>
      <c r="C965" s="425" t="s">
        <v>10156</v>
      </c>
      <c r="D965" s="188" t="s">
        <v>3816</v>
      </c>
      <c r="E965" s="4" t="s">
        <v>2536</v>
      </c>
      <c r="F965" s="189"/>
      <c r="G965" s="207"/>
      <c r="H965" s="178"/>
    </row>
    <row r="966" spans="2:8">
      <c r="B966" s="186" t="s">
        <v>5465</v>
      </c>
      <c r="C966" s="425" t="s">
        <v>10157</v>
      </c>
      <c r="D966" s="188" t="s">
        <v>1845</v>
      </c>
      <c r="E966" s="4" t="s">
        <v>2536</v>
      </c>
      <c r="F966" s="189"/>
      <c r="G966" s="207"/>
      <c r="H966" s="178"/>
    </row>
    <row r="967" spans="2:8" ht="33">
      <c r="B967" s="186" t="s">
        <v>5467</v>
      </c>
      <c r="C967" s="425" t="s">
        <v>10158</v>
      </c>
      <c r="D967" s="188" t="s">
        <v>1920</v>
      </c>
      <c r="E967" s="4" t="s">
        <v>2889</v>
      </c>
      <c r="F967" s="189"/>
      <c r="G967" s="207"/>
      <c r="H967" s="178"/>
    </row>
    <row r="968" spans="2:8">
      <c r="B968" s="186" t="s">
        <v>9330</v>
      </c>
      <c r="C968" s="425" t="s">
        <v>10159</v>
      </c>
      <c r="D968" s="188" t="s">
        <v>1845</v>
      </c>
      <c r="E968" s="4" t="s">
        <v>2536</v>
      </c>
      <c r="F968" s="189"/>
      <c r="G968" s="207"/>
      <c r="H968" s="178"/>
    </row>
    <row r="969" spans="2:8" ht="33">
      <c r="B969" s="186" t="s">
        <v>5471</v>
      </c>
      <c r="C969" s="425" t="s">
        <v>10160</v>
      </c>
      <c r="D969" s="188">
        <v>3</v>
      </c>
      <c r="E969" s="4" t="s">
        <v>2536</v>
      </c>
      <c r="F969" s="189"/>
      <c r="G969" s="207"/>
      <c r="H969" s="178"/>
    </row>
    <row r="970" spans="2:8" ht="33">
      <c r="B970" s="186" t="s">
        <v>9333</v>
      </c>
      <c r="C970" s="425" t="s">
        <v>10161</v>
      </c>
      <c r="D970" s="188" t="s">
        <v>1845</v>
      </c>
      <c r="E970" s="4" t="s">
        <v>2536</v>
      </c>
      <c r="F970" s="189"/>
      <c r="G970" s="207"/>
      <c r="H970" s="178"/>
    </row>
    <row r="971" spans="2:8" ht="33">
      <c r="B971" s="186" t="s">
        <v>9335</v>
      </c>
      <c r="C971" s="425" t="s">
        <v>10162</v>
      </c>
      <c r="D971" s="188" t="s">
        <v>2698</v>
      </c>
      <c r="E971" s="4" t="s">
        <v>2536</v>
      </c>
      <c r="F971" s="189"/>
      <c r="G971" s="207"/>
      <c r="H971" s="178"/>
    </row>
    <row r="972" spans="2:8" ht="33">
      <c r="B972" s="186" t="s">
        <v>9337</v>
      </c>
      <c r="C972" s="425" t="s">
        <v>10163</v>
      </c>
      <c r="D972" s="188">
        <v>3</v>
      </c>
      <c r="E972" s="4" t="s">
        <v>2536</v>
      </c>
      <c r="F972" s="189"/>
      <c r="G972" s="207"/>
      <c r="H972" s="178"/>
    </row>
    <row r="973" spans="2:8" ht="33">
      <c r="B973" s="186" t="s">
        <v>5479</v>
      </c>
      <c r="C973" s="425" t="s">
        <v>10164</v>
      </c>
      <c r="D973" s="188">
        <v>1</v>
      </c>
      <c r="E973" s="4" t="s">
        <v>2536</v>
      </c>
      <c r="F973" s="189"/>
      <c r="G973" s="207"/>
      <c r="H973" s="178"/>
    </row>
    <row r="974" spans="2:8">
      <c r="B974" s="186" t="s">
        <v>9340</v>
      </c>
      <c r="C974" s="425" t="s">
        <v>10165</v>
      </c>
      <c r="D974" s="188" t="s">
        <v>5421</v>
      </c>
      <c r="E974" s="4" t="s">
        <v>2536</v>
      </c>
      <c r="F974" s="189"/>
      <c r="G974" s="207"/>
      <c r="H974" s="178"/>
    </row>
    <row r="975" spans="2:8" ht="33">
      <c r="B975" s="186" t="s">
        <v>5483</v>
      </c>
      <c r="C975" s="425" t="s">
        <v>10166</v>
      </c>
      <c r="D975" s="188" t="s">
        <v>1920</v>
      </c>
      <c r="E975" s="4" t="s">
        <v>2889</v>
      </c>
      <c r="F975" s="189"/>
      <c r="G975" s="207"/>
      <c r="H975" s="178"/>
    </row>
    <row r="976" spans="2:8">
      <c r="B976" s="186" t="s">
        <v>9343</v>
      </c>
      <c r="C976" s="425" t="s">
        <v>10167</v>
      </c>
      <c r="D976" s="188" t="s">
        <v>1845</v>
      </c>
      <c r="E976" s="4" t="s">
        <v>2536</v>
      </c>
      <c r="F976" s="189"/>
      <c r="G976" s="207"/>
      <c r="H976" s="178"/>
    </row>
    <row r="977" spans="2:8" ht="33">
      <c r="B977" s="186" t="s">
        <v>5487</v>
      </c>
      <c r="C977" s="425" t="s">
        <v>10168</v>
      </c>
      <c r="D977" s="188">
        <v>3</v>
      </c>
      <c r="E977" s="4" t="s">
        <v>2536</v>
      </c>
      <c r="F977" s="189"/>
      <c r="G977" s="207"/>
      <c r="H977" s="178"/>
    </row>
    <row r="978" spans="2:8" ht="33">
      <c r="B978" s="186" t="s">
        <v>9346</v>
      </c>
      <c r="C978" s="425" t="s">
        <v>10169</v>
      </c>
      <c r="D978" s="188" t="s">
        <v>1845</v>
      </c>
      <c r="E978" s="4" t="s">
        <v>2536</v>
      </c>
      <c r="F978" s="189"/>
      <c r="G978" s="207"/>
      <c r="H978" s="178"/>
    </row>
    <row r="979" spans="2:8" ht="33">
      <c r="B979" s="186" t="s">
        <v>9348</v>
      </c>
      <c r="C979" s="425" t="s">
        <v>10170</v>
      </c>
      <c r="D979" s="188" t="s">
        <v>2698</v>
      </c>
      <c r="E979" s="4" t="s">
        <v>2536</v>
      </c>
      <c r="F979" s="189"/>
      <c r="G979" s="207"/>
      <c r="H979" s="178"/>
    </row>
    <row r="980" spans="2:8" ht="33">
      <c r="B980" s="186" t="s">
        <v>9350</v>
      </c>
      <c r="C980" s="425" t="s">
        <v>10171</v>
      </c>
      <c r="D980" s="188">
        <v>3</v>
      </c>
      <c r="E980" s="4" t="s">
        <v>2536</v>
      </c>
      <c r="F980" s="189"/>
      <c r="G980" s="207"/>
      <c r="H980" s="178"/>
    </row>
    <row r="981" spans="2:8" ht="33">
      <c r="B981" s="186" t="s">
        <v>5495</v>
      </c>
      <c r="C981" s="425" t="s">
        <v>10172</v>
      </c>
      <c r="D981" s="188">
        <v>1</v>
      </c>
      <c r="E981" s="4" t="s">
        <v>2536</v>
      </c>
      <c r="F981" s="189"/>
      <c r="G981" s="207"/>
      <c r="H981" s="178"/>
    </row>
    <row r="982" spans="2:8">
      <c r="B982" s="186" t="s">
        <v>9353</v>
      </c>
      <c r="C982" s="425" t="s">
        <v>10173</v>
      </c>
      <c r="D982" s="188" t="s">
        <v>5421</v>
      </c>
      <c r="E982" s="4" t="s">
        <v>2536</v>
      </c>
      <c r="F982" s="189"/>
      <c r="G982" s="207"/>
      <c r="H982" s="178"/>
    </row>
    <row r="983" spans="2:8" ht="33">
      <c r="B983" s="186" t="s">
        <v>5499</v>
      </c>
      <c r="C983" s="425" t="s">
        <v>10174</v>
      </c>
      <c r="D983" s="188" t="s">
        <v>1920</v>
      </c>
      <c r="E983" s="4" t="s">
        <v>2889</v>
      </c>
      <c r="F983" s="189"/>
      <c r="G983" s="207"/>
      <c r="H983" s="178"/>
    </row>
    <row r="984" spans="2:8">
      <c r="B984" s="186" t="s">
        <v>9356</v>
      </c>
      <c r="C984" s="425" t="s">
        <v>10175</v>
      </c>
      <c r="D984" s="188" t="s">
        <v>1845</v>
      </c>
      <c r="E984" s="4" t="s">
        <v>2536</v>
      </c>
      <c r="F984" s="189"/>
      <c r="G984" s="207"/>
      <c r="H984" s="178"/>
    </row>
    <row r="985" spans="2:8" ht="33">
      <c r="B985" s="186" t="s">
        <v>5503</v>
      </c>
      <c r="C985" s="425" t="s">
        <v>10176</v>
      </c>
      <c r="D985" s="188">
        <v>3</v>
      </c>
      <c r="E985" s="4" t="s">
        <v>2536</v>
      </c>
      <c r="F985" s="189"/>
      <c r="G985" s="207"/>
      <c r="H985" s="178"/>
    </row>
    <row r="986" spans="2:8" ht="33">
      <c r="B986" s="186" t="s">
        <v>9359</v>
      </c>
      <c r="C986" s="425" t="s">
        <v>10177</v>
      </c>
      <c r="D986" s="188" t="s">
        <v>1845</v>
      </c>
      <c r="E986" s="4" t="s">
        <v>2536</v>
      </c>
      <c r="F986" s="189"/>
      <c r="G986" s="207"/>
      <c r="H986" s="178"/>
    </row>
    <row r="987" spans="2:8" ht="33">
      <c r="B987" s="186" t="s">
        <v>9361</v>
      </c>
      <c r="C987" s="425" t="s">
        <v>10178</v>
      </c>
      <c r="D987" s="188" t="s">
        <v>2698</v>
      </c>
      <c r="E987" s="4" t="s">
        <v>2536</v>
      </c>
      <c r="F987" s="189"/>
      <c r="G987" s="207"/>
      <c r="H987" s="178"/>
    </row>
    <row r="988" spans="2:8" ht="33">
      <c r="B988" s="186" t="s">
        <v>9363</v>
      </c>
      <c r="C988" s="425" t="s">
        <v>10179</v>
      </c>
      <c r="D988" s="188">
        <v>3</v>
      </c>
      <c r="E988" s="4" t="s">
        <v>2536</v>
      </c>
      <c r="F988" s="189"/>
      <c r="G988" s="466"/>
      <c r="H988" s="178"/>
    </row>
    <row r="989" spans="2:8" ht="33">
      <c r="B989" s="186" t="s">
        <v>5511</v>
      </c>
      <c r="C989" s="425" t="s">
        <v>10180</v>
      </c>
      <c r="D989" s="188">
        <v>1</v>
      </c>
      <c r="E989" s="4" t="s">
        <v>2536</v>
      </c>
      <c r="F989" s="189"/>
      <c r="G989" s="466"/>
      <c r="H989" s="178"/>
    </row>
    <row r="990" spans="2:8" ht="17.25" thickBot="1">
      <c r="B990" s="191" t="s">
        <v>9366</v>
      </c>
      <c r="C990" s="425" t="s">
        <v>10181</v>
      </c>
      <c r="D990" s="193" t="s">
        <v>5421</v>
      </c>
      <c r="E990" s="194" t="s">
        <v>2536</v>
      </c>
      <c r="F990" s="195"/>
      <c r="G990" s="467"/>
      <c r="H990" s="178"/>
    </row>
    <row r="991" spans="2:8" ht="20.100000000000001" customHeight="1" thickBot="1">
      <c r="B991" s="297" t="s">
        <v>5631</v>
      </c>
      <c r="C991" s="385"/>
      <c r="D991" s="386"/>
      <c r="E991" s="387"/>
      <c r="F991" s="387"/>
      <c r="G991" s="388"/>
      <c r="H991" s="178"/>
    </row>
    <row r="992" spans="2:8">
      <c r="B992" s="186" t="s">
        <v>9368</v>
      </c>
      <c r="C992" s="425" t="s">
        <v>10182</v>
      </c>
      <c r="D992" s="188" t="s">
        <v>2823</v>
      </c>
      <c r="E992" s="4" t="s">
        <v>2536</v>
      </c>
      <c r="F992" s="189"/>
      <c r="G992" s="246" t="s">
        <v>9749</v>
      </c>
      <c r="H992" s="178"/>
    </row>
    <row r="993" spans="2:8">
      <c r="B993" s="186" t="s">
        <v>9371</v>
      </c>
      <c r="C993" s="425" t="s">
        <v>10183</v>
      </c>
      <c r="D993" s="188" t="s">
        <v>1845</v>
      </c>
      <c r="E993" s="4" t="s">
        <v>2536</v>
      </c>
      <c r="F993" s="189"/>
      <c r="G993" s="207"/>
      <c r="H993" s="178"/>
    </row>
    <row r="994" spans="2:8">
      <c r="B994" s="186" t="s">
        <v>5520</v>
      </c>
      <c r="C994" s="425" t="s">
        <v>10184</v>
      </c>
      <c r="D994" s="188" t="s">
        <v>3816</v>
      </c>
      <c r="E994" s="4" t="s">
        <v>2536</v>
      </c>
      <c r="F994" s="189"/>
      <c r="G994" s="207"/>
      <c r="H994" s="178"/>
    </row>
    <row r="995" spans="2:8">
      <c r="B995" s="186" t="s">
        <v>5522</v>
      </c>
      <c r="C995" s="425" t="s">
        <v>10185</v>
      </c>
      <c r="D995" s="188" t="s">
        <v>1845</v>
      </c>
      <c r="E995" s="4" t="s">
        <v>2536</v>
      </c>
      <c r="F995" s="189"/>
      <c r="G995" s="207"/>
      <c r="H995" s="178"/>
    </row>
    <row r="996" spans="2:8" ht="33">
      <c r="B996" s="186" t="s">
        <v>5524</v>
      </c>
      <c r="C996" s="425" t="s">
        <v>10186</v>
      </c>
      <c r="D996" s="188" t="s">
        <v>1920</v>
      </c>
      <c r="E996" s="4" t="s">
        <v>2889</v>
      </c>
      <c r="F996" s="189"/>
      <c r="G996" s="207"/>
      <c r="H996" s="178"/>
    </row>
    <row r="997" spans="2:8">
      <c r="B997" s="186" t="s">
        <v>9376</v>
      </c>
      <c r="C997" s="425" t="s">
        <v>10187</v>
      </c>
      <c r="D997" s="188" t="s">
        <v>1845</v>
      </c>
      <c r="E997" s="4" t="s">
        <v>2536</v>
      </c>
      <c r="F997" s="189"/>
      <c r="G997" s="207"/>
      <c r="H997" s="178"/>
    </row>
    <row r="998" spans="2:8" ht="33">
      <c r="B998" s="186" t="s">
        <v>5528</v>
      </c>
      <c r="C998" s="425" t="s">
        <v>10188</v>
      </c>
      <c r="D998" s="188">
        <v>3</v>
      </c>
      <c r="E998" s="4" t="s">
        <v>2536</v>
      </c>
      <c r="F998" s="189"/>
      <c r="G998" s="207"/>
      <c r="H998" s="178"/>
    </row>
    <row r="999" spans="2:8" ht="33">
      <c r="B999" s="186" t="s">
        <v>9379</v>
      </c>
      <c r="C999" s="425" t="s">
        <v>10189</v>
      </c>
      <c r="D999" s="188" t="s">
        <v>1845</v>
      </c>
      <c r="E999" s="4" t="s">
        <v>2536</v>
      </c>
      <c r="F999" s="189"/>
      <c r="G999" s="207"/>
      <c r="H999" s="178"/>
    </row>
    <row r="1000" spans="2:8" ht="33">
      <c r="B1000" s="186" t="s">
        <v>9381</v>
      </c>
      <c r="C1000" s="425" t="s">
        <v>10190</v>
      </c>
      <c r="D1000" s="188" t="s">
        <v>2698</v>
      </c>
      <c r="E1000" s="4" t="s">
        <v>2536</v>
      </c>
      <c r="F1000" s="189"/>
      <c r="G1000" s="207"/>
      <c r="H1000" s="178"/>
    </row>
    <row r="1001" spans="2:8" ht="33">
      <c r="B1001" s="186" t="s">
        <v>9383</v>
      </c>
      <c r="C1001" s="425" t="s">
        <v>10191</v>
      </c>
      <c r="D1001" s="188">
        <v>3</v>
      </c>
      <c r="E1001" s="4" t="s">
        <v>2536</v>
      </c>
      <c r="F1001" s="189"/>
      <c r="G1001" s="207"/>
      <c r="H1001" s="178"/>
    </row>
    <row r="1002" spans="2:8" ht="33">
      <c r="B1002" s="186" t="s">
        <v>5536</v>
      </c>
      <c r="C1002" s="425" t="s">
        <v>10192</v>
      </c>
      <c r="D1002" s="188">
        <v>1</v>
      </c>
      <c r="E1002" s="4" t="s">
        <v>2536</v>
      </c>
      <c r="F1002" s="189"/>
      <c r="G1002" s="207"/>
      <c r="H1002" s="178"/>
    </row>
    <row r="1003" spans="2:8">
      <c r="B1003" s="186" t="s">
        <v>9386</v>
      </c>
      <c r="C1003" s="425" t="s">
        <v>10193</v>
      </c>
      <c r="D1003" s="188" t="s">
        <v>5421</v>
      </c>
      <c r="E1003" s="4" t="s">
        <v>2536</v>
      </c>
      <c r="F1003" s="189"/>
      <c r="G1003" s="207"/>
      <c r="H1003" s="178"/>
    </row>
    <row r="1004" spans="2:8" ht="33">
      <c r="B1004" s="186" t="s">
        <v>5540</v>
      </c>
      <c r="C1004" s="425" t="s">
        <v>10194</v>
      </c>
      <c r="D1004" s="188" t="s">
        <v>1920</v>
      </c>
      <c r="E1004" s="4" t="s">
        <v>2889</v>
      </c>
      <c r="F1004" s="189"/>
      <c r="G1004" s="207"/>
      <c r="H1004" s="178"/>
    </row>
    <row r="1005" spans="2:8">
      <c r="B1005" s="186" t="s">
        <v>9389</v>
      </c>
      <c r="C1005" s="425" t="s">
        <v>10195</v>
      </c>
      <c r="D1005" s="188" t="s">
        <v>1845</v>
      </c>
      <c r="E1005" s="4" t="s">
        <v>2536</v>
      </c>
      <c r="F1005" s="189"/>
      <c r="G1005" s="207"/>
      <c r="H1005" s="178"/>
    </row>
    <row r="1006" spans="2:8" ht="33">
      <c r="B1006" s="186" t="s">
        <v>5544</v>
      </c>
      <c r="C1006" s="425" t="s">
        <v>10196</v>
      </c>
      <c r="D1006" s="188">
        <v>3</v>
      </c>
      <c r="E1006" s="4" t="s">
        <v>2536</v>
      </c>
      <c r="F1006" s="189"/>
      <c r="G1006" s="207"/>
      <c r="H1006" s="178"/>
    </row>
    <row r="1007" spans="2:8" ht="33">
      <c r="B1007" s="186" t="s">
        <v>9392</v>
      </c>
      <c r="C1007" s="425" t="s">
        <v>10197</v>
      </c>
      <c r="D1007" s="188" t="s">
        <v>1845</v>
      </c>
      <c r="E1007" s="4" t="s">
        <v>2536</v>
      </c>
      <c r="F1007" s="189"/>
      <c r="G1007" s="207"/>
      <c r="H1007" s="178"/>
    </row>
    <row r="1008" spans="2:8" ht="33">
      <c r="B1008" s="186" t="s">
        <v>9394</v>
      </c>
      <c r="C1008" s="425" t="s">
        <v>10198</v>
      </c>
      <c r="D1008" s="188" t="s">
        <v>2698</v>
      </c>
      <c r="E1008" s="4" t="s">
        <v>2536</v>
      </c>
      <c r="F1008" s="189"/>
      <c r="G1008" s="207"/>
      <c r="H1008" s="178"/>
    </row>
    <row r="1009" spans="2:8" ht="33">
      <c r="B1009" s="186" t="s">
        <v>9396</v>
      </c>
      <c r="C1009" s="425" t="s">
        <v>10199</v>
      </c>
      <c r="D1009" s="188">
        <v>3</v>
      </c>
      <c r="E1009" s="4" t="s">
        <v>2536</v>
      </c>
      <c r="F1009" s="189"/>
      <c r="G1009" s="207"/>
      <c r="H1009" s="178"/>
    </row>
    <row r="1010" spans="2:8" ht="33">
      <c r="B1010" s="186" t="s">
        <v>5552</v>
      </c>
      <c r="C1010" s="425" t="s">
        <v>10200</v>
      </c>
      <c r="D1010" s="188">
        <v>1</v>
      </c>
      <c r="E1010" s="4" t="s">
        <v>2536</v>
      </c>
      <c r="F1010" s="189"/>
      <c r="G1010" s="207"/>
      <c r="H1010" s="178"/>
    </row>
    <row r="1011" spans="2:8">
      <c r="B1011" s="186" t="s">
        <v>9399</v>
      </c>
      <c r="C1011" s="425" t="s">
        <v>10201</v>
      </c>
      <c r="D1011" s="188" t="s">
        <v>5421</v>
      </c>
      <c r="E1011" s="4" t="s">
        <v>2536</v>
      </c>
      <c r="F1011" s="189"/>
      <c r="G1011" s="207"/>
      <c r="H1011" s="178"/>
    </row>
    <row r="1012" spans="2:8" ht="33">
      <c r="B1012" s="186" t="s">
        <v>5556</v>
      </c>
      <c r="C1012" s="425" t="s">
        <v>10202</v>
      </c>
      <c r="D1012" s="188" t="s">
        <v>1920</v>
      </c>
      <c r="E1012" s="4" t="s">
        <v>2889</v>
      </c>
      <c r="F1012" s="189"/>
      <c r="G1012" s="207"/>
      <c r="H1012" s="178"/>
    </row>
    <row r="1013" spans="2:8">
      <c r="B1013" s="186" t="s">
        <v>9402</v>
      </c>
      <c r="C1013" s="425" t="s">
        <v>10203</v>
      </c>
      <c r="D1013" s="188" t="s">
        <v>1845</v>
      </c>
      <c r="E1013" s="4" t="s">
        <v>2536</v>
      </c>
      <c r="F1013" s="189"/>
      <c r="G1013" s="207"/>
      <c r="H1013" s="178"/>
    </row>
    <row r="1014" spans="2:8" ht="33">
      <c r="B1014" s="186" t="s">
        <v>5560</v>
      </c>
      <c r="C1014" s="425" t="s">
        <v>10204</v>
      </c>
      <c r="D1014" s="188">
        <v>3</v>
      </c>
      <c r="E1014" s="4" t="s">
        <v>2536</v>
      </c>
      <c r="F1014" s="189"/>
      <c r="G1014" s="207"/>
      <c r="H1014" s="178"/>
    </row>
    <row r="1015" spans="2:8" ht="33">
      <c r="B1015" s="186" t="s">
        <v>9405</v>
      </c>
      <c r="C1015" s="425" t="s">
        <v>10205</v>
      </c>
      <c r="D1015" s="188" t="s">
        <v>1845</v>
      </c>
      <c r="E1015" s="4" t="s">
        <v>2536</v>
      </c>
      <c r="F1015" s="189"/>
      <c r="G1015" s="207"/>
      <c r="H1015" s="178"/>
    </row>
    <row r="1016" spans="2:8" ht="33">
      <c r="B1016" s="186" t="s">
        <v>9407</v>
      </c>
      <c r="C1016" s="425" t="s">
        <v>10206</v>
      </c>
      <c r="D1016" s="188" t="s">
        <v>2698</v>
      </c>
      <c r="E1016" s="4" t="s">
        <v>2536</v>
      </c>
      <c r="F1016" s="189"/>
      <c r="G1016" s="207"/>
      <c r="H1016" s="178"/>
    </row>
    <row r="1017" spans="2:8" ht="33">
      <c r="B1017" s="186" t="s">
        <v>9409</v>
      </c>
      <c r="C1017" s="425" t="s">
        <v>10207</v>
      </c>
      <c r="D1017" s="188">
        <v>3</v>
      </c>
      <c r="E1017" s="4" t="s">
        <v>2536</v>
      </c>
      <c r="F1017" s="189"/>
      <c r="G1017" s="207"/>
      <c r="H1017" s="178"/>
    </row>
    <row r="1018" spans="2:8" ht="33">
      <c r="B1018" s="186" t="s">
        <v>5568</v>
      </c>
      <c r="C1018" s="425" t="s">
        <v>10208</v>
      </c>
      <c r="D1018" s="188">
        <v>1</v>
      </c>
      <c r="E1018" s="4" t="s">
        <v>2536</v>
      </c>
      <c r="F1018" s="189"/>
      <c r="G1018" s="466"/>
      <c r="H1018" s="178"/>
    </row>
    <row r="1019" spans="2:8">
      <c r="B1019" s="186" t="s">
        <v>9412</v>
      </c>
      <c r="C1019" s="429" t="s">
        <v>10209</v>
      </c>
      <c r="D1019" s="188" t="s">
        <v>5421</v>
      </c>
      <c r="E1019" s="4" t="s">
        <v>2536</v>
      </c>
      <c r="F1019" s="189"/>
      <c r="G1019" s="465"/>
      <c r="H1019" s="178"/>
    </row>
    <row r="1020" spans="2:8">
      <c r="B1020" s="274" t="s">
        <v>10210</v>
      </c>
      <c r="C1020" s="275" t="s">
        <v>10211</v>
      </c>
      <c r="D1020" s="307" t="s">
        <v>2778</v>
      </c>
      <c r="E1020" s="204" t="s">
        <v>2536</v>
      </c>
      <c r="F1020" s="256"/>
      <c r="G1020" s="208"/>
      <c r="H1020" s="178"/>
    </row>
    <row r="1021" spans="2:8" ht="17.25" thickBot="1">
      <c r="B1021" s="186" t="s">
        <v>10212</v>
      </c>
      <c r="C1021" s="187" t="s">
        <v>10213</v>
      </c>
      <c r="D1021" s="188" t="s">
        <v>1852</v>
      </c>
      <c r="E1021" s="4" t="s">
        <v>2389</v>
      </c>
      <c r="F1021" s="189"/>
      <c r="G1021" s="190"/>
      <c r="H1021" s="178"/>
    </row>
    <row r="1022" spans="2:8">
      <c r="B1022" s="210" t="s">
        <v>10214</v>
      </c>
      <c r="C1022" s="418"/>
      <c r="D1022" s="377"/>
      <c r="E1022" s="378"/>
      <c r="F1022" s="378"/>
      <c r="G1022" s="379"/>
      <c r="H1022" s="178"/>
    </row>
    <row r="1023" spans="2:8" ht="17.25" thickBot="1">
      <c r="B1023" s="213" t="s">
        <v>9234</v>
      </c>
      <c r="C1023" s="419"/>
      <c r="D1023" s="382"/>
      <c r="E1023" s="383"/>
      <c r="F1023" s="383"/>
      <c r="G1023" s="384"/>
      <c r="H1023" s="178"/>
    </row>
    <row r="1024" spans="2:8">
      <c r="B1024" s="179" t="s">
        <v>10215</v>
      </c>
      <c r="C1024" s="180" t="s">
        <v>10216</v>
      </c>
      <c r="D1024" s="181" t="s">
        <v>1852</v>
      </c>
      <c r="E1024" s="182" t="s">
        <v>2536</v>
      </c>
      <c r="F1024" s="183"/>
      <c r="G1024" s="185"/>
      <c r="H1024" s="178"/>
    </row>
    <row r="1025" spans="2:8">
      <c r="B1025" s="186" t="s">
        <v>10217</v>
      </c>
      <c r="C1025" s="187" t="s">
        <v>10218</v>
      </c>
      <c r="D1025" s="188" t="s">
        <v>1852</v>
      </c>
      <c r="E1025" s="4" t="s">
        <v>2536</v>
      </c>
      <c r="F1025" s="189"/>
      <c r="G1025" s="190"/>
      <c r="H1025" s="178"/>
    </row>
    <row r="1026" spans="2:8">
      <c r="B1026" s="186" t="s">
        <v>10219</v>
      </c>
      <c r="C1026" s="187" t="s">
        <v>10220</v>
      </c>
      <c r="D1026" s="188" t="s">
        <v>1852</v>
      </c>
      <c r="E1026" s="4" t="s">
        <v>2536</v>
      </c>
      <c r="F1026" s="189"/>
      <c r="G1026" s="190"/>
      <c r="H1026" s="178"/>
    </row>
    <row r="1027" spans="2:8">
      <c r="B1027" s="186" t="s">
        <v>10221</v>
      </c>
      <c r="C1027" s="187" t="s">
        <v>10222</v>
      </c>
      <c r="D1027" s="188" t="s">
        <v>1852</v>
      </c>
      <c r="E1027" s="4" t="s">
        <v>2536</v>
      </c>
      <c r="F1027" s="189"/>
      <c r="G1027" s="190"/>
      <c r="H1027" s="178"/>
    </row>
    <row r="1028" spans="2:8">
      <c r="B1028" s="186" t="s">
        <v>10223</v>
      </c>
      <c r="C1028" s="187" t="s">
        <v>10224</v>
      </c>
      <c r="D1028" s="188" t="s">
        <v>1852</v>
      </c>
      <c r="E1028" s="4" t="s">
        <v>2536</v>
      </c>
      <c r="F1028" s="189"/>
      <c r="G1028" s="190"/>
      <c r="H1028" s="178"/>
    </row>
    <row r="1029" spans="2:8">
      <c r="B1029" s="186" t="s">
        <v>10225</v>
      </c>
      <c r="C1029" s="187" t="s">
        <v>10226</v>
      </c>
      <c r="D1029" s="188" t="s">
        <v>1852</v>
      </c>
      <c r="E1029" s="4" t="s">
        <v>2536</v>
      </c>
      <c r="F1029" s="189"/>
      <c r="G1029" s="190"/>
      <c r="H1029" s="178"/>
    </row>
    <row r="1030" spans="2:8">
      <c r="B1030" s="186" t="s">
        <v>10227</v>
      </c>
      <c r="C1030" s="187" t="s">
        <v>10228</v>
      </c>
      <c r="D1030" s="188" t="s">
        <v>1852</v>
      </c>
      <c r="E1030" s="4" t="s">
        <v>2536</v>
      </c>
      <c r="F1030" s="189"/>
      <c r="G1030" s="190"/>
      <c r="H1030" s="178"/>
    </row>
    <row r="1031" spans="2:8">
      <c r="B1031" s="186" t="s">
        <v>10229</v>
      </c>
      <c r="C1031" s="187" t="s">
        <v>10230</v>
      </c>
      <c r="D1031" s="188" t="s">
        <v>1852</v>
      </c>
      <c r="E1031" s="4" t="s">
        <v>2536</v>
      </c>
      <c r="F1031" s="189"/>
      <c r="G1031" s="190"/>
      <c r="H1031" s="178"/>
    </row>
    <row r="1032" spans="2:8">
      <c r="B1032" s="186" t="s">
        <v>10231</v>
      </c>
      <c r="C1032" s="187" t="s">
        <v>10232</v>
      </c>
      <c r="D1032" s="188" t="s">
        <v>1852</v>
      </c>
      <c r="E1032" s="4" t="s">
        <v>2536</v>
      </c>
      <c r="F1032" s="189"/>
      <c r="G1032" s="190"/>
      <c r="H1032" s="178"/>
    </row>
    <row r="1033" spans="2:8">
      <c r="B1033" s="186" t="s">
        <v>3815</v>
      </c>
      <c r="C1033" s="187" t="s">
        <v>10233</v>
      </c>
      <c r="D1033" s="188" t="s">
        <v>1852</v>
      </c>
      <c r="E1033" s="4" t="s">
        <v>2536</v>
      </c>
      <c r="F1033" s="189"/>
      <c r="G1033" s="190"/>
      <c r="H1033" s="178"/>
    </row>
    <row r="1034" spans="2:8">
      <c r="B1034" s="186" t="s">
        <v>10234</v>
      </c>
      <c r="C1034" s="187" t="s">
        <v>10235</v>
      </c>
      <c r="D1034" s="188" t="s">
        <v>2874</v>
      </c>
      <c r="E1034" s="4" t="s">
        <v>2537</v>
      </c>
      <c r="F1034" s="189"/>
      <c r="G1034" s="190"/>
      <c r="H1034" s="178"/>
    </row>
    <row r="1035" spans="2:8">
      <c r="B1035" s="186" t="s">
        <v>10236</v>
      </c>
      <c r="C1035" s="187" t="s">
        <v>10237</v>
      </c>
      <c r="D1035" s="188" t="s">
        <v>2874</v>
      </c>
      <c r="E1035" s="4" t="s">
        <v>2537</v>
      </c>
      <c r="F1035" s="189"/>
      <c r="G1035" s="190"/>
      <c r="H1035" s="178"/>
    </row>
    <row r="1036" spans="2:8">
      <c r="B1036" s="186" t="s">
        <v>10238</v>
      </c>
      <c r="C1036" s="187" t="s">
        <v>10239</v>
      </c>
      <c r="D1036" s="188" t="s">
        <v>2874</v>
      </c>
      <c r="E1036" s="4" t="s">
        <v>2537</v>
      </c>
      <c r="F1036" s="189"/>
      <c r="G1036" s="190"/>
      <c r="H1036" s="178"/>
    </row>
    <row r="1037" spans="2:8">
      <c r="B1037" s="186" t="s">
        <v>10240</v>
      </c>
      <c r="C1037" s="187" t="s">
        <v>10241</v>
      </c>
      <c r="D1037" s="188" t="s">
        <v>2874</v>
      </c>
      <c r="E1037" s="4" t="s">
        <v>2537</v>
      </c>
      <c r="F1037" s="189"/>
      <c r="G1037" s="190"/>
      <c r="H1037" s="178"/>
    </row>
    <row r="1038" spans="2:8">
      <c r="B1038" s="186" t="s">
        <v>10242</v>
      </c>
      <c r="C1038" s="187" t="s">
        <v>10243</v>
      </c>
      <c r="D1038" s="188" t="s">
        <v>2874</v>
      </c>
      <c r="E1038" s="4" t="s">
        <v>2537</v>
      </c>
      <c r="F1038" s="189"/>
      <c r="G1038" s="190"/>
      <c r="H1038" s="178"/>
    </row>
    <row r="1039" spans="2:8">
      <c r="B1039" s="186" t="s">
        <v>10244</v>
      </c>
      <c r="C1039" s="187" t="s">
        <v>10245</v>
      </c>
      <c r="D1039" s="188" t="s">
        <v>2874</v>
      </c>
      <c r="E1039" s="4" t="s">
        <v>2537</v>
      </c>
      <c r="F1039" s="189"/>
      <c r="G1039" s="190"/>
      <c r="H1039" s="178"/>
    </row>
    <row r="1040" spans="2:8">
      <c r="B1040" s="186" t="s">
        <v>10246</v>
      </c>
      <c r="C1040" s="187" t="s">
        <v>10247</v>
      </c>
      <c r="D1040" s="188" t="s">
        <v>2874</v>
      </c>
      <c r="E1040" s="4" t="s">
        <v>2537</v>
      </c>
      <c r="F1040" s="189"/>
      <c r="G1040" s="190"/>
      <c r="H1040" s="178"/>
    </row>
    <row r="1041" spans="2:8">
      <c r="B1041" s="186" t="s">
        <v>10248</v>
      </c>
      <c r="C1041" s="187" t="s">
        <v>10249</v>
      </c>
      <c r="D1041" s="188" t="s">
        <v>2874</v>
      </c>
      <c r="E1041" s="4" t="s">
        <v>2537</v>
      </c>
      <c r="F1041" s="189"/>
      <c r="G1041" s="190"/>
      <c r="H1041" s="178"/>
    </row>
    <row r="1042" spans="2:8">
      <c r="B1042" s="186" t="s">
        <v>10250</v>
      </c>
      <c r="C1042" s="187" t="s">
        <v>10251</v>
      </c>
      <c r="D1042" s="188" t="s">
        <v>2874</v>
      </c>
      <c r="E1042" s="4" t="s">
        <v>2537</v>
      </c>
      <c r="F1042" s="189"/>
      <c r="G1042" s="190"/>
      <c r="H1042" s="178"/>
    </row>
    <row r="1043" spans="2:8">
      <c r="B1043" s="186" t="s">
        <v>10252</v>
      </c>
      <c r="C1043" s="187" t="s">
        <v>10253</v>
      </c>
      <c r="D1043" s="188" t="s">
        <v>2874</v>
      </c>
      <c r="E1043" s="4" t="s">
        <v>2537</v>
      </c>
      <c r="F1043" s="189"/>
      <c r="G1043" s="190"/>
      <c r="H1043" s="178"/>
    </row>
    <row r="1044" spans="2:8" ht="45">
      <c r="B1044" s="186" t="s">
        <v>10254</v>
      </c>
      <c r="C1044" s="187" t="s">
        <v>10255</v>
      </c>
      <c r="D1044" s="188" t="s">
        <v>2698</v>
      </c>
      <c r="E1044" s="4" t="s">
        <v>2536</v>
      </c>
      <c r="F1044" s="189"/>
      <c r="G1044" s="190" t="s">
        <v>10256</v>
      </c>
      <c r="H1044" s="178"/>
    </row>
    <row r="1045" spans="2:8">
      <c r="B1045" s="186" t="s">
        <v>10257</v>
      </c>
      <c r="C1045" s="187" t="s">
        <v>10258</v>
      </c>
      <c r="D1045" s="188" t="s">
        <v>2250</v>
      </c>
      <c r="E1045" s="4" t="s">
        <v>1871</v>
      </c>
      <c r="F1045" s="189"/>
      <c r="G1045" s="190" t="s">
        <v>2252</v>
      </c>
      <c r="H1045" s="178"/>
    </row>
    <row r="1046" spans="2:8">
      <c r="B1046" s="186" t="s">
        <v>10259</v>
      </c>
      <c r="C1046" s="187" t="s">
        <v>10260</v>
      </c>
      <c r="D1046" s="188" t="s">
        <v>1948</v>
      </c>
      <c r="E1046" s="4" t="s">
        <v>1871</v>
      </c>
      <c r="F1046" s="189"/>
      <c r="G1046" s="190" t="s">
        <v>2252</v>
      </c>
      <c r="H1046" s="178"/>
    </row>
    <row r="1047" spans="2:8" ht="30">
      <c r="B1047" s="218" t="s">
        <v>10261</v>
      </c>
      <c r="C1047" s="219" t="s">
        <v>1212</v>
      </c>
      <c r="D1047" s="220" t="s">
        <v>2250</v>
      </c>
      <c r="E1047" s="202" t="s">
        <v>1871</v>
      </c>
      <c r="F1047" s="221"/>
      <c r="G1047" s="206" t="s">
        <v>10262</v>
      </c>
      <c r="H1047" s="178"/>
    </row>
    <row r="1048" spans="2:8" ht="30">
      <c r="B1048" s="218" t="s">
        <v>10263</v>
      </c>
      <c r="C1048" s="219" t="s">
        <v>10264</v>
      </c>
      <c r="D1048" s="220" t="s">
        <v>1948</v>
      </c>
      <c r="E1048" s="202" t="s">
        <v>1871</v>
      </c>
      <c r="F1048" s="221"/>
      <c r="G1048" s="206" t="s">
        <v>10262</v>
      </c>
      <c r="H1048" s="178"/>
    </row>
    <row r="1049" spans="2:8">
      <c r="B1049" s="186" t="s">
        <v>10265</v>
      </c>
      <c r="C1049" s="187" t="s">
        <v>1456</v>
      </c>
      <c r="D1049" s="188" t="s">
        <v>10266</v>
      </c>
      <c r="E1049" s="4" t="s">
        <v>1951</v>
      </c>
      <c r="F1049" s="189"/>
      <c r="G1049" s="190" t="s">
        <v>2252</v>
      </c>
      <c r="H1049" s="178"/>
    </row>
    <row r="1050" spans="2:8">
      <c r="B1050" s="186" t="s">
        <v>10267</v>
      </c>
      <c r="C1050" s="187" t="s">
        <v>10268</v>
      </c>
      <c r="D1050" s="188" t="s">
        <v>10269</v>
      </c>
      <c r="E1050" s="4" t="s">
        <v>1951</v>
      </c>
      <c r="F1050" s="189"/>
      <c r="G1050" s="190" t="s">
        <v>2252</v>
      </c>
      <c r="H1050" s="178"/>
    </row>
    <row r="1051" spans="2:8" ht="17.25" thickBot="1">
      <c r="B1051" s="218" t="s">
        <v>10270</v>
      </c>
      <c r="C1051" s="219" t="s">
        <v>10271</v>
      </c>
      <c r="D1051" s="220" t="s">
        <v>2698</v>
      </c>
      <c r="E1051" s="202" t="s">
        <v>1871</v>
      </c>
      <c r="F1051" s="221"/>
      <c r="G1051" s="206" t="s">
        <v>9414</v>
      </c>
      <c r="H1051" s="178"/>
    </row>
    <row r="1052" spans="2:8">
      <c r="B1052" s="210" t="s">
        <v>10272</v>
      </c>
      <c r="C1052" s="418"/>
      <c r="D1052" s="377"/>
      <c r="E1052" s="378"/>
      <c r="F1052" s="378"/>
      <c r="G1052" s="379"/>
      <c r="H1052" s="178"/>
    </row>
    <row r="1053" spans="2:8" ht="17.25" thickBot="1">
      <c r="B1053" s="213" t="s">
        <v>9234</v>
      </c>
      <c r="C1053" s="419"/>
      <c r="D1053" s="382"/>
      <c r="E1053" s="383"/>
      <c r="F1053" s="383"/>
      <c r="G1053" s="384"/>
      <c r="H1053" s="178"/>
    </row>
    <row r="1054" spans="2:8">
      <c r="B1054" s="179" t="s">
        <v>10273</v>
      </c>
      <c r="C1054" s="180" t="s">
        <v>10274</v>
      </c>
      <c r="D1054" s="181" t="s">
        <v>1852</v>
      </c>
      <c r="E1054" s="182" t="s">
        <v>2621</v>
      </c>
      <c r="F1054" s="183"/>
      <c r="G1054" s="185"/>
      <c r="H1054" s="178"/>
    </row>
    <row r="1055" spans="2:8">
      <c r="B1055" s="186" t="s">
        <v>10275</v>
      </c>
      <c r="C1055" s="187" t="s">
        <v>10276</v>
      </c>
      <c r="D1055" s="188" t="s">
        <v>1852</v>
      </c>
      <c r="E1055" s="4" t="s">
        <v>2621</v>
      </c>
      <c r="F1055" s="189"/>
      <c r="G1055" s="190"/>
      <c r="H1055" s="178"/>
    </row>
    <row r="1056" spans="2:8">
      <c r="B1056" s="186" t="s">
        <v>10277</v>
      </c>
      <c r="C1056" s="187" t="s">
        <v>1459</v>
      </c>
      <c r="D1056" s="188" t="s">
        <v>1852</v>
      </c>
      <c r="E1056" s="4" t="s">
        <v>10278</v>
      </c>
      <c r="F1056" s="189"/>
      <c r="G1056" s="190" t="s">
        <v>1838</v>
      </c>
      <c r="H1056" s="178"/>
    </row>
    <row r="1057" spans="2:8" ht="30">
      <c r="B1057" s="186" t="s">
        <v>10279</v>
      </c>
      <c r="C1057" s="187" t="s">
        <v>1460</v>
      </c>
      <c r="D1057" s="188">
        <v>2</v>
      </c>
      <c r="E1057" s="4" t="s">
        <v>1951</v>
      </c>
      <c r="F1057" s="189"/>
      <c r="G1057" s="190" t="s">
        <v>10280</v>
      </c>
      <c r="H1057" s="178"/>
    </row>
    <row r="1058" spans="2:8" ht="45">
      <c r="B1058" s="186" t="s">
        <v>10281</v>
      </c>
      <c r="C1058" s="187" t="s">
        <v>1461</v>
      </c>
      <c r="D1058" s="188">
        <v>5</v>
      </c>
      <c r="E1058" s="4" t="s">
        <v>1951</v>
      </c>
      <c r="F1058" s="189"/>
      <c r="G1058" s="190" t="s">
        <v>10282</v>
      </c>
      <c r="H1058" s="178"/>
    </row>
    <row r="1059" spans="2:8" ht="45">
      <c r="B1059" s="186" t="s">
        <v>10283</v>
      </c>
      <c r="C1059" s="187" t="s">
        <v>10284</v>
      </c>
      <c r="D1059" s="188">
        <v>1</v>
      </c>
      <c r="E1059" s="4" t="s">
        <v>1951</v>
      </c>
      <c r="F1059" s="189"/>
      <c r="G1059" s="190" t="s">
        <v>10285</v>
      </c>
      <c r="H1059" s="178"/>
    </row>
    <row r="1060" spans="2:8" ht="75">
      <c r="B1060" s="186" t="s">
        <v>10286</v>
      </c>
      <c r="C1060" s="187" t="s">
        <v>10287</v>
      </c>
      <c r="D1060" s="188">
        <v>1</v>
      </c>
      <c r="E1060" s="4" t="s">
        <v>1951</v>
      </c>
      <c r="F1060" s="189"/>
      <c r="G1060" s="190" t="s">
        <v>2752</v>
      </c>
      <c r="H1060" s="178"/>
    </row>
    <row r="1061" spans="2:8" ht="30">
      <c r="B1061" s="186" t="s">
        <v>10288</v>
      </c>
      <c r="C1061" s="187" t="s">
        <v>10289</v>
      </c>
      <c r="D1061" s="188">
        <v>1</v>
      </c>
      <c r="E1061" s="4" t="s">
        <v>1951</v>
      </c>
      <c r="F1061" s="189"/>
      <c r="G1061" s="190" t="s">
        <v>10290</v>
      </c>
      <c r="H1061" s="178"/>
    </row>
    <row r="1062" spans="2:8" ht="135.75" thickBot="1">
      <c r="B1062" s="186" t="s">
        <v>2753</v>
      </c>
      <c r="C1062" s="187" t="s">
        <v>10291</v>
      </c>
      <c r="D1062" s="188" t="s">
        <v>2787</v>
      </c>
      <c r="E1062" s="4" t="s">
        <v>1951</v>
      </c>
      <c r="F1062" s="189"/>
      <c r="G1062" s="190" t="s">
        <v>10292</v>
      </c>
      <c r="H1062" s="178"/>
    </row>
    <row r="1063" spans="2:8" ht="20.100000000000001" customHeight="1">
      <c r="B1063" s="197"/>
      <c r="C1063" s="197"/>
      <c r="D1063" s="198"/>
      <c r="E1063" s="199"/>
      <c r="F1063" s="199"/>
      <c r="G1063" s="197"/>
      <c r="H1063" s="163"/>
    </row>
  </sheetData>
  <mergeCells count="21">
    <mergeCell ref="G591:G593"/>
    <mergeCell ref="G165:G166"/>
    <mergeCell ref="G193:G195"/>
    <mergeCell ref="G223:G225"/>
    <mergeCell ref="G252:G254"/>
    <mergeCell ref="G282:G283"/>
    <mergeCell ref="G377:G379"/>
    <mergeCell ref="G407:G409"/>
    <mergeCell ref="G436:G438"/>
    <mergeCell ref="G466:G467"/>
    <mergeCell ref="G561:G563"/>
    <mergeCell ref="G929:G931"/>
    <mergeCell ref="G959:G961"/>
    <mergeCell ref="G988:G990"/>
    <mergeCell ref="G1018:G1019"/>
    <mergeCell ref="G620:G622"/>
    <mergeCell ref="G650:G651"/>
    <mergeCell ref="G745:G747"/>
    <mergeCell ref="G775:G777"/>
    <mergeCell ref="G804:G806"/>
    <mergeCell ref="G834:G835"/>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10295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30">
      <c r="B5" s="179" t="s">
        <v>10296</v>
      </c>
      <c r="C5" s="180" t="s">
        <v>10297</v>
      </c>
      <c r="D5" s="181" t="s">
        <v>1920</v>
      </c>
      <c r="E5" s="182" t="s">
        <v>1921</v>
      </c>
      <c r="F5" s="183" t="s">
        <v>2240</v>
      </c>
      <c r="G5" s="185" t="s">
        <v>10298</v>
      </c>
      <c r="H5" s="178"/>
    </row>
    <row r="6" spans="2:8" ht="17.25" thickBot="1">
      <c r="B6" s="186" t="s">
        <v>10299</v>
      </c>
      <c r="C6" s="187" t="s">
        <v>10300</v>
      </c>
      <c r="D6" s="188" t="s">
        <v>2299</v>
      </c>
      <c r="E6" s="4" t="s">
        <v>1884</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891</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30">
      <c r="B5" s="179" t="s">
        <v>1517</v>
      </c>
      <c r="C5" s="180" t="s">
        <v>10301</v>
      </c>
      <c r="D5" s="181" t="s">
        <v>2766</v>
      </c>
      <c r="E5" s="182" t="s">
        <v>1921</v>
      </c>
      <c r="F5" s="183" t="s">
        <v>2240</v>
      </c>
      <c r="G5" s="185" t="s">
        <v>10298</v>
      </c>
      <c r="H5" s="178"/>
    </row>
    <row r="6" spans="2:8">
      <c r="B6" s="186" t="s">
        <v>10302</v>
      </c>
      <c r="C6" s="187" t="s">
        <v>10303</v>
      </c>
      <c r="D6" s="188" t="s">
        <v>1841</v>
      </c>
      <c r="E6" s="4" t="s">
        <v>2621</v>
      </c>
      <c r="F6" s="189"/>
      <c r="G6" s="190"/>
      <c r="H6" s="178"/>
    </row>
    <row r="7" spans="2:8">
      <c r="B7" s="186" t="s">
        <v>7683</v>
      </c>
      <c r="C7" s="187" t="s">
        <v>10304</v>
      </c>
      <c r="D7" s="188" t="s">
        <v>1883</v>
      </c>
      <c r="E7" s="4" t="s">
        <v>2621</v>
      </c>
      <c r="F7" s="189"/>
      <c r="G7" s="190"/>
      <c r="H7" s="178"/>
    </row>
    <row r="8" spans="2:8">
      <c r="B8" s="186" t="s">
        <v>10305</v>
      </c>
      <c r="C8" s="187" t="s">
        <v>10306</v>
      </c>
      <c r="D8" s="188" t="s">
        <v>1841</v>
      </c>
      <c r="E8" s="4" t="s">
        <v>2621</v>
      </c>
      <c r="F8" s="189"/>
      <c r="G8" s="190"/>
      <c r="H8" s="178"/>
    </row>
    <row r="9" spans="2:8">
      <c r="B9" s="186" t="s">
        <v>1850</v>
      </c>
      <c r="C9" s="187" t="s">
        <v>10307</v>
      </c>
      <c r="D9" s="188" t="s">
        <v>1852</v>
      </c>
      <c r="E9" s="4" t="s">
        <v>2889</v>
      </c>
      <c r="F9" s="189"/>
      <c r="G9" s="190"/>
      <c r="H9" s="178"/>
    </row>
    <row r="10" spans="2:8" ht="45">
      <c r="B10" s="186" t="s">
        <v>7692</v>
      </c>
      <c r="C10" s="187" t="s">
        <v>10308</v>
      </c>
      <c r="D10" s="188" t="s">
        <v>1845</v>
      </c>
      <c r="E10" s="4" t="s">
        <v>1921</v>
      </c>
      <c r="F10" s="189"/>
      <c r="G10" s="190" t="s">
        <v>10309</v>
      </c>
      <c r="H10" s="178"/>
    </row>
    <row r="11" spans="2:8">
      <c r="B11" s="186" t="s">
        <v>7699</v>
      </c>
      <c r="C11" s="187" t="s">
        <v>10310</v>
      </c>
      <c r="D11" s="188" t="s">
        <v>1852</v>
      </c>
      <c r="E11" s="4" t="s">
        <v>2621</v>
      </c>
      <c r="F11" s="189"/>
      <c r="G11" s="190"/>
      <c r="H11" s="178"/>
    </row>
    <row r="12" spans="2:8">
      <c r="B12" s="186" t="s">
        <v>7701</v>
      </c>
      <c r="C12" s="187" t="s">
        <v>10311</v>
      </c>
      <c r="D12" s="188" t="s">
        <v>1870</v>
      </c>
      <c r="E12" s="4" t="s">
        <v>2621</v>
      </c>
      <c r="F12" s="189"/>
      <c r="G12" s="206" t="s">
        <v>10312</v>
      </c>
      <c r="H12" s="178"/>
    </row>
    <row r="13" spans="2:8">
      <c r="B13" s="186" t="s">
        <v>7703</v>
      </c>
      <c r="C13" s="187" t="s">
        <v>10313</v>
      </c>
      <c r="D13" s="188" t="s">
        <v>2780</v>
      </c>
      <c r="E13" s="4" t="s">
        <v>2621</v>
      </c>
      <c r="F13" s="189"/>
      <c r="G13" s="207"/>
      <c r="H13" s="178"/>
    </row>
    <row r="14" spans="2:8">
      <c r="B14" s="186" t="s">
        <v>7705</v>
      </c>
      <c r="C14" s="187" t="s">
        <v>10314</v>
      </c>
      <c r="D14" s="188" t="s">
        <v>2299</v>
      </c>
      <c r="E14" s="4" t="s">
        <v>2621</v>
      </c>
      <c r="F14" s="189"/>
      <c r="G14" s="207"/>
      <c r="H14" s="178"/>
    </row>
    <row r="15" spans="2:8">
      <c r="B15" s="186" t="s">
        <v>7707</v>
      </c>
      <c r="C15" s="187" t="s">
        <v>10315</v>
      </c>
      <c r="D15" s="188" t="s">
        <v>2781</v>
      </c>
      <c r="E15" s="4" t="s">
        <v>2621</v>
      </c>
      <c r="F15" s="189"/>
      <c r="G15" s="208"/>
      <c r="H15" s="178"/>
    </row>
    <row r="16" spans="2:8">
      <c r="B16" s="186" t="s">
        <v>7709</v>
      </c>
      <c r="C16" s="187" t="s">
        <v>10316</v>
      </c>
      <c r="D16" s="188" t="s">
        <v>1955</v>
      </c>
      <c r="E16" s="4" t="s">
        <v>2621</v>
      </c>
      <c r="F16" s="189"/>
      <c r="G16" s="190"/>
      <c r="H16" s="178"/>
    </row>
    <row r="17" spans="2:8">
      <c r="B17" s="186" t="s">
        <v>7711</v>
      </c>
      <c r="C17" s="187" t="s">
        <v>10317</v>
      </c>
      <c r="D17" s="188" t="s">
        <v>1955</v>
      </c>
      <c r="E17" s="4" t="s">
        <v>2621</v>
      </c>
      <c r="F17" s="189"/>
      <c r="G17" s="190"/>
      <c r="H17" s="178"/>
    </row>
    <row r="18" spans="2:8">
      <c r="B18" s="186" t="s">
        <v>7713</v>
      </c>
      <c r="C18" s="187" t="s">
        <v>10318</v>
      </c>
      <c r="D18" s="188" t="s">
        <v>7715</v>
      </c>
      <c r="E18" s="4" t="s">
        <v>2621</v>
      </c>
      <c r="F18" s="189"/>
      <c r="G18" s="190"/>
      <c r="H18" s="178"/>
    </row>
    <row r="19" spans="2:8">
      <c r="B19" s="186" t="s">
        <v>1902</v>
      </c>
      <c r="C19" s="187" t="s">
        <v>10319</v>
      </c>
      <c r="D19" s="188" t="s">
        <v>1883</v>
      </c>
      <c r="E19" s="4" t="s">
        <v>2621</v>
      </c>
      <c r="F19" s="189"/>
      <c r="G19" s="190"/>
      <c r="H19" s="178"/>
    </row>
    <row r="20" spans="2:8">
      <c r="B20" s="186" t="s">
        <v>1904</v>
      </c>
      <c r="C20" s="187" t="s">
        <v>10320</v>
      </c>
      <c r="D20" s="188" t="s">
        <v>1883</v>
      </c>
      <c r="E20" s="4" t="s">
        <v>2621</v>
      </c>
      <c r="F20" s="189"/>
      <c r="G20" s="190"/>
      <c r="H20" s="178"/>
    </row>
    <row r="21" spans="2:8">
      <c r="B21" s="186" t="s">
        <v>1906</v>
      </c>
      <c r="C21" s="187" t="s">
        <v>10321</v>
      </c>
      <c r="D21" s="188" t="s">
        <v>1883</v>
      </c>
      <c r="E21" s="4" t="s">
        <v>1884</v>
      </c>
      <c r="F21" s="189"/>
      <c r="G21" s="190"/>
      <c r="H21" s="178"/>
    </row>
    <row r="22" spans="2:8">
      <c r="B22" s="186" t="s">
        <v>7729</v>
      </c>
      <c r="C22" s="187" t="s">
        <v>10322</v>
      </c>
      <c r="D22" s="188" t="s">
        <v>1883</v>
      </c>
      <c r="E22" s="4" t="s">
        <v>2621</v>
      </c>
      <c r="F22" s="189"/>
      <c r="G22" s="190"/>
      <c r="H22" s="178"/>
    </row>
    <row r="23" spans="2:8">
      <c r="B23" s="186" t="s">
        <v>7731</v>
      </c>
      <c r="C23" s="187" t="s">
        <v>10323</v>
      </c>
      <c r="D23" s="188" t="s">
        <v>1955</v>
      </c>
      <c r="E23" s="4" t="s">
        <v>2621</v>
      </c>
      <c r="F23" s="189"/>
      <c r="G23" s="190"/>
      <c r="H23" s="178"/>
    </row>
    <row r="24" spans="2:8">
      <c r="B24" s="186" t="s">
        <v>7733</v>
      </c>
      <c r="C24" s="187" t="s">
        <v>10324</v>
      </c>
      <c r="D24" s="188" t="s">
        <v>1955</v>
      </c>
      <c r="E24" s="4" t="s">
        <v>2621</v>
      </c>
      <c r="F24" s="189"/>
      <c r="G24" s="190"/>
      <c r="H24" s="178"/>
    </row>
    <row r="25" spans="2:8">
      <c r="B25" s="186" t="s">
        <v>7735</v>
      </c>
      <c r="C25" s="187" t="s">
        <v>10325</v>
      </c>
      <c r="D25" s="188" t="s">
        <v>2299</v>
      </c>
      <c r="E25" s="4" t="s">
        <v>2621</v>
      </c>
      <c r="F25" s="189"/>
      <c r="G25" s="190"/>
      <c r="H25" s="178"/>
    </row>
    <row r="26" spans="2:8">
      <c r="B26" s="186" t="s">
        <v>7737</v>
      </c>
      <c r="C26" s="187" t="s">
        <v>10326</v>
      </c>
      <c r="D26" s="188" t="s">
        <v>2299</v>
      </c>
      <c r="E26" s="4" t="s">
        <v>2621</v>
      </c>
      <c r="F26" s="189"/>
      <c r="G26" s="190"/>
      <c r="H26" s="178"/>
    </row>
    <row r="27" spans="2:8">
      <c r="B27" s="186" t="s">
        <v>7739</v>
      </c>
      <c r="C27" s="187" t="s">
        <v>10327</v>
      </c>
      <c r="D27" s="188" t="s">
        <v>1955</v>
      </c>
      <c r="E27" s="4" t="s">
        <v>2621</v>
      </c>
      <c r="F27" s="189"/>
      <c r="G27" s="190"/>
      <c r="H27" s="178"/>
    </row>
    <row r="28" spans="2:8">
      <c r="B28" s="186" t="s">
        <v>7741</v>
      </c>
      <c r="C28" s="187" t="s">
        <v>10328</v>
      </c>
      <c r="D28" s="188" t="s">
        <v>7715</v>
      </c>
      <c r="E28" s="4" t="s">
        <v>10329</v>
      </c>
      <c r="F28" s="189"/>
      <c r="G28" s="190"/>
      <c r="H28" s="178"/>
    </row>
    <row r="29" spans="2:8" ht="45">
      <c r="B29" s="186" t="s">
        <v>9191</v>
      </c>
      <c r="C29" s="187" t="s">
        <v>10330</v>
      </c>
      <c r="D29" s="188" t="s">
        <v>2698</v>
      </c>
      <c r="E29" s="4" t="s">
        <v>2536</v>
      </c>
      <c r="F29" s="189"/>
      <c r="G29" s="190" t="s">
        <v>10331</v>
      </c>
      <c r="H29" s="178"/>
    </row>
    <row r="30" spans="2:8" ht="45.75" thickBot="1">
      <c r="B30" s="186" t="s">
        <v>10332</v>
      </c>
      <c r="C30" s="187" t="s">
        <v>10333</v>
      </c>
      <c r="D30" s="188" t="s">
        <v>1949</v>
      </c>
      <c r="E30" s="4" t="s">
        <v>1921</v>
      </c>
      <c r="F30" s="189"/>
      <c r="G30" s="190" t="s">
        <v>10334</v>
      </c>
      <c r="H30" s="178"/>
    </row>
    <row r="31" spans="2:8" ht="20.100000000000001" customHeight="1">
      <c r="B31" s="197"/>
      <c r="C31" s="197"/>
      <c r="D31" s="198"/>
      <c r="E31" s="199"/>
      <c r="F31" s="199"/>
      <c r="G31" s="197"/>
      <c r="H31"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95</v>
      </c>
      <c r="C2" s="167"/>
      <c r="D2" s="167"/>
      <c r="E2" s="167"/>
      <c r="F2" s="167"/>
      <c r="G2" s="168"/>
      <c r="H2" s="169"/>
    </row>
    <row r="3" spans="2:8" ht="17.100000000000001" customHeight="1">
      <c r="B3" s="201"/>
      <c r="C3" s="201"/>
      <c r="D3" s="201"/>
      <c r="E3" s="201"/>
      <c r="F3" s="201"/>
      <c r="G3" s="201"/>
    </row>
    <row r="4" spans="2:8" ht="17.100000000000001" customHeight="1">
      <c r="B4" s="6" t="s">
        <v>1832</v>
      </c>
      <c r="D4" s="6"/>
      <c r="E4" s="6"/>
      <c r="F4" s="6"/>
    </row>
    <row r="5" spans="2:8" ht="17.100000000000001"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1833</v>
      </c>
      <c r="C7" s="180" t="s">
        <v>1834</v>
      </c>
      <c r="D7" s="181" t="s">
        <v>1835</v>
      </c>
      <c r="E7" s="182" t="s">
        <v>1836</v>
      </c>
      <c r="F7" s="183" t="s">
        <v>1837</v>
      </c>
      <c r="G7" s="185" t="s">
        <v>1838</v>
      </c>
      <c r="H7" s="178"/>
    </row>
    <row r="8" spans="2:8">
      <c r="B8" s="186" t="s">
        <v>1839</v>
      </c>
      <c r="C8" s="187" t="s">
        <v>1840</v>
      </c>
      <c r="D8" s="188" t="s">
        <v>1841</v>
      </c>
      <c r="E8" s="4" t="s">
        <v>1842</v>
      </c>
      <c r="F8" s="189"/>
      <c r="G8" s="190"/>
      <c r="H8" s="178"/>
    </row>
    <row r="9" spans="2:8">
      <c r="B9" s="186" t="s">
        <v>1843</v>
      </c>
      <c r="C9" s="187" t="s">
        <v>1844</v>
      </c>
      <c r="D9" s="188" t="s">
        <v>1845</v>
      </c>
      <c r="E9" s="4" t="s">
        <v>1846</v>
      </c>
      <c r="F9" s="189"/>
      <c r="G9" s="190" t="s">
        <v>1847</v>
      </c>
      <c r="H9" s="178"/>
    </row>
    <row r="10" spans="2:8">
      <c r="B10" s="186" t="s">
        <v>1850</v>
      </c>
      <c r="C10" s="187" t="s">
        <v>1851</v>
      </c>
      <c r="D10" s="188" t="s">
        <v>1852</v>
      </c>
      <c r="E10" s="4" t="s">
        <v>1836</v>
      </c>
      <c r="F10" s="189"/>
      <c r="G10" s="190"/>
      <c r="H10" s="178"/>
    </row>
    <row r="11" spans="2:8" ht="30">
      <c r="B11" s="186" t="s">
        <v>1853</v>
      </c>
      <c r="C11" s="187" t="s">
        <v>1854</v>
      </c>
      <c r="D11" s="188" t="s">
        <v>1845</v>
      </c>
      <c r="E11" s="4" t="s">
        <v>1846</v>
      </c>
      <c r="F11" s="189"/>
      <c r="G11" s="190" t="s">
        <v>1855</v>
      </c>
      <c r="H11" s="178"/>
    </row>
    <row r="12" spans="2:8">
      <c r="B12" s="186" t="s">
        <v>1856</v>
      </c>
      <c r="C12" s="187" t="s">
        <v>1857</v>
      </c>
      <c r="D12" s="188" t="s">
        <v>1858</v>
      </c>
      <c r="E12" s="4" t="s">
        <v>1849</v>
      </c>
      <c r="F12" s="189"/>
      <c r="G12" s="190"/>
      <c r="H12" s="178"/>
    </row>
    <row r="13" spans="2:8" ht="60">
      <c r="B13" s="186" t="s">
        <v>1859</v>
      </c>
      <c r="C13" s="187" t="s">
        <v>1860</v>
      </c>
      <c r="D13" s="188" t="s">
        <v>1845</v>
      </c>
      <c r="E13" s="4" t="s">
        <v>1846</v>
      </c>
      <c r="F13" s="189"/>
      <c r="G13" s="190" t="s">
        <v>1861</v>
      </c>
      <c r="H13" s="178"/>
    </row>
    <row r="14" spans="2:8" ht="60">
      <c r="B14" s="186" t="s">
        <v>1862</v>
      </c>
      <c r="C14" s="187" t="s">
        <v>1863</v>
      </c>
      <c r="D14" s="188" t="s">
        <v>1845</v>
      </c>
      <c r="E14" s="4" t="s">
        <v>1846</v>
      </c>
      <c r="F14" s="189"/>
      <c r="G14" s="190" t="s">
        <v>1864</v>
      </c>
      <c r="H14" s="178"/>
    </row>
    <row r="15" spans="2:8" ht="30">
      <c r="B15" s="186" t="s">
        <v>1865</v>
      </c>
      <c r="C15" s="187" t="s">
        <v>1866</v>
      </c>
      <c r="D15" s="188" t="s">
        <v>1845</v>
      </c>
      <c r="E15" s="4" t="s">
        <v>1846</v>
      </c>
      <c r="F15" s="189"/>
      <c r="G15" s="190" t="s">
        <v>1867</v>
      </c>
      <c r="H15" s="178"/>
    </row>
    <row r="16" spans="2:8" ht="90">
      <c r="B16" s="186" t="s">
        <v>1868</v>
      </c>
      <c r="C16" s="187" t="s">
        <v>1869</v>
      </c>
      <c r="D16" s="188" t="s">
        <v>1870</v>
      </c>
      <c r="E16" s="4" t="s">
        <v>1871</v>
      </c>
      <c r="F16" s="189"/>
      <c r="G16" s="190" t="s">
        <v>1872</v>
      </c>
      <c r="H16" s="178"/>
    </row>
    <row r="17" spans="2:8" ht="90">
      <c r="B17" s="186" t="s">
        <v>1873</v>
      </c>
      <c r="C17" s="187" t="s">
        <v>1874</v>
      </c>
      <c r="D17" s="188" t="s">
        <v>1870</v>
      </c>
      <c r="E17" s="4" t="s">
        <v>1871</v>
      </c>
      <c r="F17" s="189"/>
      <c r="G17" s="190" t="s">
        <v>1875</v>
      </c>
      <c r="H17" s="178"/>
    </row>
    <row r="18" spans="2:8">
      <c r="B18" s="186" t="s">
        <v>1876</v>
      </c>
      <c r="C18" s="187" t="s">
        <v>1877</v>
      </c>
      <c r="D18" s="188" t="s">
        <v>1845</v>
      </c>
      <c r="E18" s="4" t="s">
        <v>1846</v>
      </c>
      <c r="F18" s="189"/>
      <c r="G18" s="190" t="s">
        <v>1878</v>
      </c>
      <c r="H18" s="178"/>
    </row>
    <row r="19" spans="2:8">
      <c r="B19" s="186" t="s">
        <v>1879</v>
      </c>
      <c r="C19" s="187" t="s">
        <v>1695</v>
      </c>
      <c r="D19" s="188">
        <v>1</v>
      </c>
      <c r="E19" s="4" t="s">
        <v>1846</v>
      </c>
      <c r="F19" s="189"/>
      <c r="G19" s="190" t="s">
        <v>1880</v>
      </c>
      <c r="H19" s="178"/>
    </row>
    <row r="20" spans="2:8" ht="30">
      <c r="B20" s="186" t="s">
        <v>1881</v>
      </c>
      <c r="C20" s="187" t="s">
        <v>1882</v>
      </c>
      <c r="D20" s="188" t="s">
        <v>1883</v>
      </c>
      <c r="E20" s="4" t="s">
        <v>1884</v>
      </c>
      <c r="F20" s="189"/>
      <c r="G20" s="190" t="s">
        <v>1885</v>
      </c>
      <c r="H20" s="178"/>
    </row>
    <row r="21" spans="2:8" ht="30">
      <c r="B21" s="186" t="s">
        <v>1886</v>
      </c>
      <c r="C21" s="187" t="s">
        <v>1887</v>
      </c>
      <c r="D21" s="188" t="s">
        <v>1883</v>
      </c>
      <c r="E21" s="4" t="s">
        <v>1884</v>
      </c>
      <c r="F21" s="189"/>
      <c r="G21" s="190" t="s">
        <v>1888</v>
      </c>
      <c r="H21" s="178"/>
    </row>
    <row r="22" spans="2:8" ht="45">
      <c r="B22" s="186" t="s">
        <v>1889</v>
      </c>
      <c r="C22" s="187" t="s">
        <v>1890</v>
      </c>
      <c r="D22" s="188" t="s">
        <v>1835</v>
      </c>
      <c r="E22" s="4" t="s">
        <v>1836</v>
      </c>
      <c r="F22" s="189"/>
      <c r="G22" s="190" t="s">
        <v>1891</v>
      </c>
      <c r="H22" s="178"/>
    </row>
    <row r="23" spans="2:8" ht="45">
      <c r="B23" s="186" t="s">
        <v>1892</v>
      </c>
      <c r="C23" s="187" t="s">
        <v>1893</v>
      </c>
      <c r="D23" s="188" t="s">
        <v>1835</v>
      </c>
      <c r="E23" s="4" t="s">
        <v>1836</v>
      </c>
      <c r="F23" s="189"/>
      <c r="G23" s="190" t="s">
        <v>1894</v>
      </c>
      <c r="H23" s="178"/>
    </row>
    <row r="24" spans="2:8" ht="30">
      <c r="B24" s="186" t="s">
        <v>1895</v>
      </c>
      <c r="C24" s="187" t="s">
        <v>1385</v>
      </c>
      <c r="D24" s="188" t="s">
        <v>1883</v>
      </c>
      <c r="E24" s="4" t="s">
        <v>1896</v>
      </c>
      <c r="F24" s="189"/>
      <c r="G24" s="190" t="s">
        <v>1897</v>
      </c>
      <c r="H24" s="178"/>
    </row>
    <row r="25" spans="2:8" ht="90">
      <c r="B25" s="186" t="s">
        <v>1898</v>
      </c>
      <c r="C25" s="187" t="s">
        <v>1899</v>
      </c>
      <c r="D25" s="188" t="s">
        <v>1835</v>
      </c>
      <c r="E25" s="4" t="s">
        <v>1896</v>
      </c>
      <c r="F25" s="189"/>
      <c r="G25" s="190" t="s">
        <v>1901</v>
      </c>
      <c r="H25" s="178"/>
    </row>
    <row r="26" spans="2:8">
      <c r="B26" s="186" t="s">
        <v>1902</v>
      </c>
      <c r="C26" s="187" t="s">
        <v>1903</v>
      </c>
      <c r="D26" s="188" t="s">
        <v>1883</v>
      </c>
      <c r="E26" s="4" t="s">
        <v>1842</v>
      </c>
      <c r="F26" s="189"/>
      <c r="G26" s="190"/>
      <c r="H26" s="178"/>
    </row>
    <row r="27" spans="2:8">
      <c r="B27" s="186" t="s">
        <v>1904</v>
      </c>
      <c r="C27" s="187" t="s">
        <v>1905</v>
      </c>
      <c r="D27" s="188" t="s">
        <v>1883</v>
      </c>
      <c r="E27" s="4" t="s">
        <v>1842</v>
      </c>
      <c r="F27" s="189"/>
      <c r="G27" s="190"/>
      <c r="H27" s="178"/>
    </row>
    <row r="28" spans="2:8" ht="17.25" thickBot="1">
      <c r="B28" s="186" t="s">
        <v>1906</v>
      </c>
      <c r="C28" s="187" t="s">
        <v>1907</v>
      </c>
      <c r="D28" s="188" t="s">
        <v>1883</v>
      </c>
      <c r="E28" s="4" t="s">
        <v>1842</v>
      </c>
      <c r="F28" s="189"/>
      <c r="G28" s="190"/>
      <c r="H28" s="178"/>
    </row>
    <row r="29" spans="2:8" ht="20.100000000000001" customHeight="1" thickBot="1">
      <c r="B29" s="175" t="s">
        <v>1908</v>
      </c>
      <c r="C29" s="176"/>
      <c r="D29" s="176"/>
      <c r="E29" s="176"/>
      <c r="F29" s="176"/>
      <c r="G29" s="177"/>
      <c r="H29" s="178"/>
    </row>
    <row r="30" spans="2:8" ht="30">
      <c r="B30" s="179" t="s">
        <v>1909</v>
      </c>
      <c r="C30" s="180" t="s">
        <v>1910</v>
      </c>
      <c r="D30" s="181" t="s">
        <v>1911</v>
      </c>
      <c r="E30" s="182" t="s">
        <v>1871</v>
      </c>
      <c r="F30" s="183"/>
      <c r="G30" s="185" t="s">
        <v>1912</v>
      </c>
      <c r="H30" s="178"/>
    </row>
    <row r="31" spans="2:8" ht="30">
      <c r="B31" s="186" t="s">
        <v>1913</v>
      </c>
      <c r="C31" s="187" t="s">
        <v>1914</v>
      </c>
      <c r="D31" s="188" t="s">
        <v>1911</v>
      </c>
      <c r="E31" s="4" t="s">
        <v>1871</v>
      </c>
      <c r="F31" s="189"/>
      <c r="G31" s="190" t="s">
        <v>1912</v>
      </c>
      <c r="H31" s="178"/>
    </row>
    <row r="32" spans="2:8" ht="45">
      <c r="B32" s="186" t="s">
        <v>1915</v>
      </c>
      <c r="C32" s="187" t="s">
        <v>1916</v>
      </c>
      <c r="D32" s="188" t="s">
        <v>1911</v>
      </c>
      <c r="E32" s="4" t="s">
        <v>1871</v>
      </c>
      <c r="F32" s="189"/>
      <c r="G32" s="190" t="s">
        <v>1917</v>
      </c>
      <c r="H32" s="178"/>
    </row>
    <row r="33" spans="2:8" ht="30">
      <c r="B33" s="186" t="s">
        <v>1918</v>
      </c>
      <c r="C33" s="187" t="s">
        <v>1919</v>
      </c>
      <c r="D33" s="188" t="s">
        <v>1920</v>
      </c>
      <c r="E33" s="4" t="s">
        <v>1921</v>
      </c>
      <c r="F33" s="189"/>
      <c r="G33" s="190" t="s">
        <v>1935</v>
      </c>
      <c r="H33" s="178"/>
    </row>
    <row r="34" spans="2:8" ht="30">
      <c r="B34" s="186" t="s">
        <v>1922</v>
      </c>
      <c r="C34" s="187" t="s">
        <v>1923</v>
      </c>
      <c r="D34" s="188" t="s">
        <v>1920</v>
      </c>
      <c r="E34" s="4" t="s">
        <v>1921</v>
      </c>
      <c r="F34" s="189"/>
      <c r="G34" s="190" t="s">
        <v>1936</v>
      </c>
      <c r="H34" s="178"/>
    </row>
    <row r="35" spans="2:8" ht="30">
      <c r="B35" s="186" t="s">
        <v>1924</v>
      </c>
      <c r="C35" s="187" t="s">
        <v>1925</v>
      </c>
      <c r="D35" s="188" t="s">
        <v>1920</v>
      </c>
      <c r="E35" s="4" t="s">
        <v>1921</v>
      </c>
      <c r="F35" s="189"/>
      <c r="G35" s="190" t="s">
        <v>1937</v>
      </c>
      <c r="H35" s="178"/>
    </row>
    <row r="36" spans="2:8" ht="30">
      <c r="B36" s="186" t="s">
        <v>1926</v>
      </c>
      <c r="C36" s="187" t="s">
        <v>1927</v>
      </c>
      <c r="D36" s="188" t="s">
        <v>1920</v>
      </c>
      <c r="E36" s="4" t="s">
        <v>1921</v>
      </c>
      <c r="F36" s="189"/>
      <c r="G36" s="190" t="s">
        <v>1938</v>
      </c>
      <c r="H36" s="178"/>
    </row>
    <row r="37" spans="2:8" ht="30">
      <c r="B37" s="186" t="s">
        <v>1928</v>
      </c>
      <c r="C37" s="187" t="s">
        <v>1929</v>
      </c>
      <c r="D37" s="188" t="s">
        <v>1920</v>
      </c>
      <c r="E37" s="4" t="s">
        <v>1921</v>
      </c>
      <c r="F37" s="189"/>
      <c r="G37" s="190" t="s">
        <v>1939</v>
      </c>
      <c r="H37" s="178"/>
    </row>
    <row r="38" spans="2:8" ht="45">
      <c r="B38" s="186" t="s">
        <v>1930</v>
      </c>
      <c r="C38" s="187" t="s">
        <v>1797</v>
      </c>
      <c r="D38" s="188" t="s">
        <v>1920</v>
      </c>
      <c r="E38" s="4" t="s">
        <v>1921</v>
      </c>
      <c r="F38" s="189"/>
      <c r="G38" s="190" t="s">
        <v>1940</v>
      </c>
      <c r="H38" s="178"/>
    </row>
    <row r="39" spans="2:8" ht="45">
      <c r="B39" s="186" t="s">
        <v>1931</v>
      </c>
      <c r="C39" s="187" t="s">
        <v>1798</v>
      </c>
      <c r="D39" s="188" t="s">
        <v>1920</v>
      </c>
      <c r="E39" s="4" t="s">
        <v>1921</v>
      </c>
      <c r="F39" s="189"/>
      <c r="G39" s="190" t="s">
        <v>1941</v>
      </c>
      <c r="H39" s="178"/>
    </row>
    <row r="40" spans="2:8" ht="45">
      <c r="B40" s="186" t="s">
        <v>1932</v>
      </c>
      <c r="C40" s="187" t="s">
        <v>1799</v>
      </c>
      <c r="D40" s="188" t="s">
        <v>1920</v>
      </c>
      <c r="E40" s="4" t="s">
        <v>1921</v>
      </c>
      <c r="F40" s="189"/>
      <c r="G40" s="190" t="s">
        <v>1942</v>
      </c>
      <c r="H40" s="178"/>
    </row>
    <row r="41" spans="2:8" ht="45">
      <c r="B41" s="186" t="s">
        <v>1933</v>
      </c>
      <c r="C41" s="187" t="s">
        <v>1800</v>
      </c>
      <c r="D41" s="188" t="s">
        <v>1920</v>
      </c>
      <c r="E41" s="4" t="s">
        <v>1921</v>
      </c>
      <c r="F41" s="189"/>
      <c r="G41" s="190" t="s">
        <v>1943</v>
      </c>
      <c r="H41" s="178"/>
    </row>
    <row r="42" spans="2:8" ht="45">
      <c r="B42" s="186" t="s">
        <v>1934</v>
      </c>
      <c r="C42" s="187" t="s">
        <v>1801</v>
      </c>
      <c r="D42" s="188" t="s">
        <v>1920</v>
      </c>
      <c r="E42" s="4" t="s">
        <v>1921</v>
      </c>
      <c r="F42" s="189"/>
      <c r="G42" s="190" t="s">
        <v>1944</v>
      </c>
      <c r="H42" s="178"/>
    </row>
    <row r="43" spans="2:8" ht="75">
      <c r="B43" s="186" t="s">
        <v>548</v>
      </c>
      <c r="C43" s="187" t="s">
        <v>1532</v>
      </c>
      <c r="D43" s="188" t="s">
        <v>1945</v>
      </c>
      <c r="E43" s="4" t="s">
        <v>1921</v>
      </c>
      <c r="F43" s="189"/>
      <c r="G43" s="190" t="s">
        <v>4868</v>
      </c>
      <c r="H43" s="178"/>
    </row>
    <row r="44" spans="2:8" ht="75.75" thickBot="1">
      <c r="B44" s="186" t="s">
        <v>549</v>
      </c>
      <c r="C44" s="187" t="s">
        <v>1533</v>
      </c>
      <c r="D44" s="188" t="s">
        <v>1945</v>
      </c>
      <c r="E44" s="4" t="s">
        <v>1921</v>
      </c>
      <c r="F44" s="189"/>
      <c r="G44" s="196" t="s">
        <v>4869</v>
      </c>
      <c r="H44" s="178"/>
    </row>
    <row r="45" spans="2:8">
      <c r="B45" s="210" t="s">
        <v>1946</v>
      </c>
      <c r="C45" s="211"/>
      <c r="D45" s="211"/>
      <c r="E45" s="211"/>
      <c r="F45" s="211"/>
      <c r="G45" s="212"/>
      <c r="H45" s="178"/>
    </row>
    <row r="46" spans="2:8" ht="17.25" thickBot="1">
      <c r="B46" s="213" t="s">
        <v>1947</v>
      </c>
      <c r="C46" s="214"/>
      <c r="D46" s="214"/>
      <c r="E46" s="214"/>
      <c r="F46" s="214"/>
      <c r="G46" s="215"/>
      <c r="H46" s="178"/>
    </row>
    <row r="47" spans="2:8">
      <c r="B47" s="179" t="s">
        <v>1403</v>
      </c>
      <c r="C47" s="180" t="s">
        <v>1404</v>
      </c>
      <c r="D47" s="181" t="s">
        <v>1948</v>
      </c>
      <c r="E47" s="182" t="s">
        <v>1921</v>
      </c>
      <c r="F47" s="183"/>
      <c r="G47" s="185" t="s">
        <v>1838</v>
      </c>
      <c r="H47" s="178"/>
    </row>
    <row r="48" spans="2:8" ht="60">
      <c r="B48" s="186" t="s">
        <v>1405</v>
      </c>
      <c r="C48" s="187" t="s">
        <v>1406</v>
      </c>
      <c r="D48" s="188" t="s">
        <v>1949</v>
      </c>
      <c r="E48" s="4" t="s">
        <v>1921</v>
      </c>
      <c r="F48" s="189"/>
      <c r="G48" s="190" t="s">
        <v>1950</v>
      </c>
      <c r="H48" s="178"/>
    </row>
    <row r="49" spans="2:8" ht="60">
      <c r="B49" s="186" t="s">
        <v>1407</v>
      </c>
      <c r="C49" s="187" t="s">
        <v>1408</v>
      </c>
      <c r="D49" s="188" t="s">
        <v>1870</v>
      </c>
      <c r="E49" s="4" t="s">
        <v>1951</v>
      </c>
      <c r="F49" s="189"/>
      <c r="G49" s="216" t="s">
        <v>1952</v>
      </c>
      <c r="H49" s="178"/>
    </row>
    <row r="50" spans="2:8">
      <c r="B50" s="186" t="s">
        <v>1409</v>
      </c>
      <c r="C50" s="187" t="s">
        <v>1410</v>
      </c>
      <c r="D50" s="188" t="s">
        <v>1953</v>
      </c>
      <c r="E50" s="4" t="s">
        <v>1884</v>
      </c>
      <c r="F50" s="189"/>
      <c r="G50" s="464" t="s">
        <v>1954</v>
      </c>
      <c r="H50" s="178"/>
    </row>
    <row r="51" spans="2:8">
      <c r="B51" s="186" t="s">
        <v>1411</v>
      </c>
      <c r="C51" s="187" t="s">
        <v>1412</v>
      </c>
      <c r="D51" s="188" t="s">
        <v>1955</v>
      </c>
      <c r="E51" s="4" t="s">
        <v>1884</v>
      </c>
      <c r="F51" s="189"/>
      <c r="G51" s="466"/>
      <c r="H51" s="178"/>
    </row>
    <row r="52" spans="2:8">
      <c r="B52" s="186" t="s">
        <v>1413</v>
      </c>
      <c r="C52" s="187" t="s">
        <v>1414</v>
      </c>
      <c r="D52" s="188" t="s">
        <v>1955</v>
      </c>
      <c r="E52" s="4" t="s">
        <v>1884</v>
      </c>
      <c r="F52" s="189"/>
      <c r="G52" s="465"/>
      <c r="H52" s="178"/>
    </row>
    <row r="53" spans="2:8">
      <c r="B53" s="186" t="s">
        <v>1415</v>
      </c>
      <c r="C53" s="187" t="s">
        <v>1416</v>
      </c>
      <c r="D53" s="188" t="s">
        <v>1948</v>
      </c>
      <c r="E53" s="4" t="s">
        <v>1921</v>
      </c>
      <c r="F53" s="189"/>
      <c r="G53" s="206" t="s">
        <v>1956</v>
      </c>
      <c r="H53" s="178"/>
    </row>
    <row r="54" spans="2:8">
      <c r="B54" s="186" t="s">
        <v>1417</v>
      </c>
      <c r="C54" s="187" t="s">
        <v>1418</v>
      </c>
      <c r="D54" s="188" t="s">
        <v>1949</v>
      </c>
      <c r="E54" s="4" t="s">
        <v>1921</v>
      </c>
      <c r="F54" s="189"/>
      <c r="G54" s="207"/>
      <c r="H54" s="178"/>
    </row>
    <row r="55" spans="2:8">
      <c r="B55" s="186" t="s">
        <v>1419</v>
      </c>
      <c r="C55" s="187" t="s">
        <v>1420</v>
      </c>
      <c r="D55" s="188" t="s">
        <v>1870</v>
      </c>
      <c r="E55" s="4" t="s">
        <v>1951</v>
      </c>
      <c r="F55" s="189"/>
      <c r="G55" s="207"/>
      <c r="H55" s="178"/>
    </row>
    <row r="56" spans="2:8">
      <c r="B56" s="186" t="s">
        <v>1421</v>
      </c>
      <c r="C56" s="187" t="s">
        <v>1422</v>
      </c>
      <c r="D56" s="188" t="s">
        <v>1953</v>
      </c>
      <c r="E56" s="4" t="s">
        <v>1884</v>
      </c>
      <c r="F56" s="189"/>
      <c r="G56" s="207"/>
      <c r="H56" s="178"/>
    </row>
    <row r="57" spans="2:8">
      <c r="B57" s="186" t="s">
        <v>1423</v>
      </c>
      <c r="C57" s="187" t="s">
        <v>1424</v>
      </c>
      <c r="D57" s="217" t="s">
        <v>1955</v>
      </c>
      <c r="E57" s="5" t="s">
        <v>1884</v>
      </c>
      <c r="F57" s="189"/>
      <c r="G57" s="207"/>
      <c r="H57" s="178"/>
    </row>
    <row r="58" spans="2:8">
      <c r="B58" s="186" t="s">
        <v>1425</v>
      </c>
      <c r="C58" s="187" t="s">
        <v>1426</v>
      </c>
      <c r="D58" s="188" t="s">
        <v>1955</v>
      </c>
      <c r="E58" s="4" t="s">
        <v>1884</v>
      </c>
      <c r="F58" s="189"/>
      <c r="G58" s="208"/>
      <c r="H58" s="178"/>
    </row>
    <row r="59" spans="2:8">
      <c r="B59" s="186" t="s">
        <v>1427</v>
      </c>
      <c r="C59" s="187" t="s">
        <v>1428</v>
      </c>
      <c r="D59" s="188" t="s">
        <v>1948</v>
      </c>
      <c r="E59" s="4" t="s">
        <v>1921</v>
      </c>
      <c r="F59" s="189"/>
      <c r="G59" s="206" t="s">
        <v>1956</v>
      </c>
      <c r="H59" s="178"/>
    </row>
    <row r="60" spans="2:8">
      <c r="B60" s="186" t="s">
        <v>1429</v>
      </c>
      <c r="C60" s="187" t="s">
        <v>1430</v>
      </c>
      <c r="D60" s="188" t="s">
        <v>1949</v>
      </c>
      <c r="E60" s="4" t="s">
        <v>1921</v>
      </c>
      <c r="F60" s="189"/>
      <c r="G60" s="207"/>
      <c r="H60" s="178"/>
    </row>
    <row r="61" spans="2:8">
      <c r="B61" s="186" t="s">
        <v>1431</v>
      </c>
      <c r="C61" s="187" t="s">
        <v>1432</v>
      </c>
      <c r="D61" s="188" t="s">
        <v>1870</v>
      </c>
      <c r="E61" s="4" t="s">
        <v>1951</v>
      </c>
      <c r="F61" s="189"/>
      <c r="G61" s="207"/>
      <c r="H61" s="178"/>
    </row>
    <row r="62" spans="2:8">
      <c r="B62" s="186" t="s">
        <v>1433</v>
      </c>
      <c r="C62" s="187" t="s">
        <v>1434</v>
      </c>
      <c r="D62" s="188" t="s">
        <v>1953</v>
      </c>
      <c r="E62" s="4" t="s">
        <v>1884</v>
      </c>
      <c r="F62" s="189"/>
      <c r="G62" s="207"/>
      <c r="H62" s="178"/>
    </row>
    <row r="63" spans="2:8">
      <c r="B63" s="186" t="s">
        <v>1435</v>
      </c>
      <c r="C63" s="187" t="s">
        <v>1436</v>
      </c>
      <c r="D63" s="188" t="s">
        <v>1955</v>
      </c>
      <c r="E63" s="4" t="s">
        <v>1884</v>
      </c>
      <c r="F63" s="189"/>
      <c r="G63" s="207"/>
      <c r="H63" s="178"/>
    </row>
    <row r="64" spans="2:8">
      <c r="B64" s="186" t="s">
        <v>1437</v>
      </c>
      <c r="C64" s="187" t="s">
        <v>1438</v>
      </c>
      <c r="D64" s="188" t="s">
        <v>1955</v>
      </c>
      <c r="E64" s="4" t="s">
        <v>1884</v>
      </c>
      <c r="F64" s="189"/>
      <c r="G64" s="208"/>
      <c r="H64" s="178"/>
    </row>
    <row r="65" spans="2:8">
      <c r="B65" s="186" t="s">
        <v>1439</v>
      </c>
      <c r="C65" s="187" t="s">
        <v>1440</v>
      </c>
      <c r="D65" s="188" t="s">
        <v>1948</v>
      </c>
      <c r="E65" s="4" t="s">
        <v>1921</v>
      </c>
      <c r="F65" s="189"/>
      <c r="G65" s="206" t="s">
        <v>1956</v>
      </c>
      <c r="H65" s="178"/>
    </row>
    <row r="66" spans="2:8">
      <c r="B66" s="186" t="s">
        <v>1441</v>
      </c>
      <c r="C66" s="187" t="s">
        <v>1442</v>
      </c>
      <c r="D66" s="188" t="s">
        <v>1949</v>
      </c>
      <c r="E66" s="4" t="s">
        <v>1921</v>
      </c>
      <c r="F66" s="189"/>
      <c r="G66" s="207"/>
      <c r="H66" s="178"/>
    </row>
    <row r="67" spans="2:8">
      <c r="B67" s="186" t="s">
        <v>1443</v>
      </c>
      <c r="C67" s="187" t="s">
        <v>1444</v>
      </c>
      <c r="D67" s="188" t="s">
        <v>1870</v>
      </c>
      <c r="E67" s="4" t="s">
        <v>1951</v>
      </c>
      <c r="F67" s="189"/>
      <c r="G67" s="207"/>
      <c r="H67" s="178"/>
    </row>
    <row r="68" spans="2:8">
      <c r="B68" s="186" t="s">
        <v>1445</v>
      </c>
      <c r="C68" s="187" t="s">
        <v>1446</v>
      </c>
      <c r="D68" s="188" t="s">
        <v>1953</v>
      </c>
      <c r="E68" s="4" t="s">
        <v>1884</v>
      </c>
      <c r="F68" s="189"/>
      <c r="G68" s="207"/>
      <c r="H68" s="178"/>
    </row>
    <row r="69" spans="2:8">
      <c r="B69" s="186" t="s">
        <v>1447</v>
      </c>
      <c r="C69" s="187" t="s">
        <v>1448</v>
      </c>
      <c r="D69" s="188" t="s">
        <v>1955</v>
      </c>
      <c r="E69" s="4" t="s">
        <v>1884</v>
      </c>
      <c r="F69" s="189"/>
      <c r="G69" s="207"/>
      <c r="H69" s="178"/>
    </row>
    <row r="70" spans="2:8">
      <c r="B70" s="186" t="s">
        <v>1449</v>
      </c>
      <c r="C70" s="187" t="s">
        <v>1450</v>
      </c>
      <c r="D70" s="188" t="s">
        <v>1955</v>
      </c>
      <c r="E70" s="4" t="s">
        <v>1884</v>
      </c>
      <c r="F70" s="189"/>
      <c r="G70" s="208"/>
      <c r="H70" s="178"/>
    </row>
    <row r="71" spans="2:8" ht="90">
      <c r="B71" s="186" t="s">
        <v>910</v>
      </c>
      <c r="C71" s="187" t="s">
        <v>1451</v>
      </c>
      <c r="D71" s="188" t="s">
        <v>1845</v>
      </c>
      <c r="E71" s="4" t="s">
        <v>1951</v>
      </c>
      <c r="F71" s="189"/>
      <c r="G71" s="190" t="s">
        <v>1957</v>
      </c>
      <c r="H71" s="178"/>
    </row>
    <row r="72" spans="2:8" ht="75.75" thickBot="1">
      <c r="B72" s="218" t="s">
        <v>1958</v>
      </c>
      <c r="C72" s="219" t="s">
        <v>1452</v>
      </c>
      <c r="D72" s="220" t="s">
        <v>1845</v>
      </c>
      <c r="E72" s="202" t="s">
        <v>1951</v>
      </c>
      <c r="F72" s="221"/>
      <c r="G72" s="206" t="s">
        <v>1959</v>
      </c>
      <c r="H72" s="178"/>
    </row>
    <row r="73" spans="2:8">
      <c r="B73" s="210" t="s">
        <v>1960</v>
      </c>
      <c r="C73" s="211"/>
      <c r="D73" s="211"/>
      <c r="E73" s="211"/>
      <c r="F73" s="211"/>
      <c r="G73" s="212"/>
      <c r="H73" s="178"/>
    </row>
    <row r="74" spans="2:8" ht="17.25" thickBot="1">
      <c r="B74" s="213" t="s">
        <v>1961</v>
      </c>
      <c r="C74" s="214"/>
      <c r="D74" s="214"/>
      <c r="E74" s="214"/>
      <c r="F74" s="214"/>
      <c r="G74" s="215"/>
      <c r="H74" s="178"/>
    </row>
    <row r="75" spans="2:8" ht="45">
      <c r="B75" s="179" t="s">
        <v>1962</v>
      </c>
      <c r="C75" s="180" t="s">
        <v>1963</v>
      </c>
      <c r="D75" s="181" t="s">
        <v>1920</v>
      </c>
      <c r="E75" s="182" t="s">
        <v>1921</v>
      </c>
      <c r="F75" s="183"/>
      <c r="G75" s="185" t="s">
        <v>4863</v>
      </c>
      <c r="H75" s="178"/>
    </row>
    <row r="76" spans="2:8" ht="45">
      <c r="B76" s="186" t="s">
        <v>1964</v>
      </c>
      <c r="C76" s="187" t="s">
        <v>1965</v>
      </c>
      <c r="D76" s="188" t="s">
        <v>1920</v>
      </c>
      <c r="E76" s="4" t="s">
        <v>1921</v>
      </c>
      <c r="F76" s="189"/>
      <c r="G76" s="190" t="s">
        <v>4864</v>
      </c>
      <c r="H76" s="178"/>
    </row>
    <row r="77" spans="2:8" ht="45">
      <c r="B77" s="186" t="s">
        <v>1966</v>
      </c>
      <c r="C77" s="187" t="s">
        <v>1967</v>
      </c>
      <c r="D77" s="188" t="s">
        <v>1920</v>
      </c>
      <c r="E77" s="4" t="s">
        <v>1921</v>
      </c>
      <c r="F77" s="189"/>
      <c r="G77" s="190" t="s">
        <v>4865</v>
      </c>
      <c r="H77" s="178"/>
    </row>
    <row r="78" spans="2:8">
      <c r="B78" s="186" t="s">
        <v>1968</v>
      </c>
      <c r="C78" s="187" t="s">
        <v>1511</v>
      </c>
      <c r="D78" s="188" t="s">
        <v>1845</v>
      </c>
      <c r="E78" s="4" t="s">
        <v>1871</v>
      </c>
      <c r="F78" s="189"/>
      <c r="G78" s="190" t="s">
        <v>1969</v>
      </c>
      <c r="H78" s="178"/>
    </row>
    <row r="79" spans="2:8" ht="30">
      <c r="B79" s="186" t="s">
        <v>720</v>
      </c>
      <c r="C79" s="187" t="s">
        <v>1970</v>
      </c>
      <c r="D79" s="188" t="s">
        <v>1948</v>
      </c>
      <c r="E79" s="4" t="s">
        <v>1921</v>
      </c>
      <c r="F79" s="189"/>
      <c r="G79" s="190" t="s">
        <v>1971</v>
      </c>
      <c r="H79" s="178"/>
    </row>
    <row r="80" spans="2:8" ht="90">
      <c r="B80" s="186" t="s">
        <v>1972</v>
      </c>
      <c r="C80" s="187" t="s">
        <v>1973</v>
      </c>
      <c r="D80" s="188" t="s">
        <v>1974</v>
      </c>
      <c r="E80" s="4" t="s">
        <v>1975</v>
      </c>
      <c r="F80" s="189"/>
      <c r="G80" s="190" t="s">
        <v>4866</v>
      </c>
      <c r="H80" s="178"/>
    </row>
    <row r="81" spans="2:8">
      <c r="B81" s="186" t="s">
        <v>1976</v>
      </c>
      <c r="C81" s="187" t="s">
        <v>1977</v>
      </c>
      <c r="D81" s="188" t="s">
        <v>1845</v>
      </c>
      <c r="E81" s="4" t="s">
        <v>1871</v>
      </c>
      <c r="F81" s="189"/>
      <c r="G81" s="190" t="s">
        <v>1978</v>
      </c>
      <c r="H81" s="178"/>
    </row>
    <row r="82" spans="2:8" ht="90">
      <c r="B82" s="186" t="s">
        <v>1979</v>
      </c>
      <c r="C82" s="187" t="s">
        <v>1980</v>
      </c>
      <c r="D82" s="188" t="s">
        <v>1845</v>
      </c>
      <c r="E82" s="4" t="s">
        <v>1871</v>
      </c>
      <c r="F82" s="189"/>
      <c r="G82" s="190" t="s">
        <v>1981</v>
      </c>
      <c r="H82" s="178"/>
    </row>
    <row r="83" spans="2:8" ht="75">
      <c r="B83" s="186" t="s">
        <v>1982</v>
      </c>
      <c r="C83" s="187" t="s">
        <v>1983</v>
      </c>
      <c r="D83" s="188" t="s">
        <v>1845</v>
      </c>
      <c r="E83" s="4" t="s">
        <v>1871</v>
      </c>
      <c r="F83" s="189"/>
      <c r="G83" s="190" t="s">
        <v>1984</v>
      </c>
      <c r="H83" s="178"/>
    </row>
    <row r="84" spans="2:8" ht="105">
      <c r="B84" s="186" t="s">
        <v>1985</v>
      </c>
      <c r="C84" s="187" t="s">
        <v>1986</v>
      </c>
      <c r="D84" s="188" t="s">
        <v>1845</v>
      </c>
      <c r="E84" s="4" t="s">
        <v>1871</v>
      </c>
      <c r="F84" s="189"/>
      <c r="G84" s="190" t="s">
        <v>1987</v>
      </c>
      <c r="H84" s="178"/>
    </row>
    <row r="85" spans="2:8">
      <c r="B85" s="186" t="s">
        <v>1988</v>
      </c>
      <c r="C85" s="187" t="s">
        <v>1989</v>
      </c>
      <c r="D85" s="188" t="s">
        <v>1911</v>
      </c>
      <c r="E85" s="4" t="s">
        <v>1871</v>
      </c>
      <c r="F85" s="189"/>
      <c r="G85" s="190" t="s">
        <v>1978</v>
      </c>
      <c r="H85" s="178"/>
    </row>
    <row r="86" spans="2:8">
      <c r="B86" s="186" t="s">
        <v>1788</v>
      </c>
      <c r="C86" s="187" t="s">
        <v>1990</v>
      </c>
      <c r="D86" s="188" t="s">
        <v>1991</v>
      </c>
      <c r="E86" s="4" t="s">
        <v>1871</v>
      </c>
      <c r="F86" s="189"/>
      <c r="G86" s="190" t="s">
        <v>1992</v>
      </c>
      <c r="H86" s="178"/>
    </row>
    <row r="87" spans="2:8">
      <c r="B87" s="186" t="s">
        <v>1993</v>
      </c>
      <c r="C87" s="187" t="s">
        <v>1994</v>
      </c>
      <c r="D87" s="188" t="s">
        <v>1991</v>
      </c>
      <c r="E87" s="4" t="s">
        <v>1871</v>
      </c>
      <c r="F87" s="189"/>
      <c r="G87" s="190" t="s">
        <v>1995</v>
      </c>
      <c r="H87" s="178"/>
    </row>
    <row r="88" spans="2:8" ht="17.25" thickBot="1">
      <c r="B88" s="186" t="s">
        <v>1996</v>
      </c>
      <c r="C88" s="187" t="s">
        <v>1997</v>
      </c>
      <c r="D88" s="188" t="s">
        <v>1998</v>
      </c>
      <c r="E88" s="4" t="s">
        <v>1871</v>
      </c>
      <c r="F88" s="189"/>
      <c r="G88" s="190" t="s">
        <v>1999</v>
      </c>
      <c r="H88" s="178"/>
    </row>
    <row r="89" spans="2:8" ht="17.25" thickBot="1">
      <c r="B89" s="210" t="s">
        <v>2000</v>
      </c>
      <c r="C89" s="211"/>
      <c r="D89" s="211"/>
      <c r="E89" s="211"/>
      <c r="F89" s="211"/>
      <c r="G89" s="212"/>
      <c r="H89" s="178"/>
    </row>
    <row r="90" spans="2:8" ht="45">
      <c r="B90" s="179" t="s">
        <v>2001</v>
      </c>
      <c r="C90" s="180" t="s">
        <v>1390</v>
      </c>
      <c r="D90" s="181" t="s">
        <v>1948</v>
      </c>
      <c r="E90" s="182" t="s">
        <v>1836</v>
      </c>
      <c r="F90" s="183"/>
      <c r="G90" s="185" t="s">
        <v>2002</v>
      </c>
      <c r="H90" s="178"/>
    </row>
    <row r="91" spans="2:8" ht="45">
      <c r="B91" s="186" t="s">
        <v>2003</v>
      </c>
      <c r="C91" s="187" t="s">
        <v>1401</v>
      </c>
      <c r="D91" s="188" t="s">
        <v>1911</v>
      </c>
      <c r="E91" s="4" t="s">
        <v>1846</v>
      </c>
      <c r="F91" s="189"/>
      <c r="G91" s="190" t="s">
        <v>2004</v>
      </c>
      <c r="H91" s="178"/>
    </row>
    <row r="92" spans="2:8">
      <c r="B92" s="186" t="s">
        <v>2005</v>
      </c>
      <c r="C92" s="187" t="s">
        <v>1395</v>
      </c>
      <c r="D92" s="188" t="s">
        <v>2006</v>
      </c>
      <c r="E92" s="4" t="s">
        <v>1846</v>
      </c>
      <c r="F92" s="189"/>
      <c r="G92" s="190" t="s">
        <v>2007</v>
      </c>
      <c r="H92" s="178"/>
    </row>
    <row r="93" spans="2:8">
      <c r="B93" s="186" t="s">
        <v>2008</v>
      </c>
      <c r="C93" s="187" t="s">
        <v>1393</v>
      </c>
      <c r="D93" s="188" t="s">
        <v>2009</v>
      </c>
      <c r="E93" s="4" t="s">
        <v>1846</v>
      </c>
      <c r="F93" s="189"/>
      <c r="G93" s="190" t="s">
        <v>2010</v>
      </c>
      <c r="H93" s="178"/>
    </row>
    <row r="94" spans="2:8">
      <c r="B94" s="186" t="s">
        <v>2011</v>
      </c>
      <c r="C94" s="187" t="s">
        <v>1394</v>
      </c>
      <c r="D94" s="188" t="s">
        <v>2009</v>
      </c>
      <c r="E94" s="4" t="s">
        <v>1846</v>
      </c>
      <c r="F94" s="189"/>
      <c r="G94" s="190" t="s">
        <v>2010</v>
      </c>
      <c r="H94" s="178"/>
    </row>
    <row r="95" spans="2:8">
      <c r="B95" s="186" t="s">
        <v>2012</v>
      </c>
      <c r="C95" s="187" t="s">
        <v>1396</v>
      </c>
      <c r="D95" s="188" t="s">
        <v>2013</v>
      </c>
      <c r="E95" s="4" t="s">
        <v>1846</v>
      </c>
      <c r="F95" s="189"/>
      <c r="G95" s="190"/>
      <c r="H95" s="178"/>
    </row>
    <row r="96" spans="2:8">
      <c r="B96" s="186" t="s">
        <v>918</v>
      </c>
      <c r="C96" s="187" t="s">
        <v>1397</v>
      </c>
      <c r="D96" s="188" t="s">
        <v>2013</v>
      </c>
      <c r="E96" s="4" t="s">
        <v>1846</v>
      </c>
      <c r="F96" s="189"/>
      <c r="G96" s="190"/>
      <c r="H96" s="178"/>
    </row>
    <row r="97" spans="2:8">
      <c r="B97" s="186" t="s">
        <v>2014</v>
      </c>
      <c r="C97" s="187" t="s">
        <v>1398</v>
      </c>
      <c r="D97" s="188" t="s">
        <v>2015</v>
      </c>
      <c r="E97" s="4" t="s">
        <v>1846</v>
      </c>
      <c r="F97" s="189"/>
      <c r="G97" s="223" t="s">
        <v>2016</v>
      </c>
      <c r="H97" s="178"/>
    </row>
    <row r="98" spans="2:8">
      <c r="B98" s="186" t="s">
        <v>2017</v>
      </c>
      <c r="C98" s="187" t="s">
        <v>1399</v>
      </c>
      <c r="D98" s="188" t="s">
        <v>2009</v>
      </c>
      <c r="E98" s="4" t="s">
        <v>1846</v>
      </c>
      <c r="F98" s="189"/>
      <c r="G98" s="223" t="s">
        <v>2018</v>
      </c>
      <c r="H98" s="178"/>
    </row>
    <row r="99" spans="2:8">
      <c r="B99" s="186" t="s">
        <v>2019</v>
      </c>
      <c r="C99" s="187" t="s">
        <v>1400</v>
      </c>
      <c r="D99" s="188" t="s">
        <v>2006</v>
      </c>
      <c r="E99" s="4" t="s">
        <v>1846</v>
      </c>
      <c r="F99" s="189"/>
      <c r="G99" s="223" t="s">
        <v>2020</v>
      </c>
      <c r="H99" s="178"/>
    </row>
    <row r="100" spans="2:8">
      <c r="B100" s="186" t="s">
        <v>2021</v>
      </c>
      <c r="C100" s="187" t="s">
        <v>1392</v>
      </c>
      <c r="D100" s="188" t="s">
        <v>1991</v>
      </c>
      <c r="E100" s="4" t="s">
        <v>1846</v>
      </c>
      <c r="F100" s="189"/>
      <c r="G100" s="190"/>
      <c r="H100" s="178"/>
    </row>
    <row r="101" spans="2:8">
      <c r="B101" s="186" t="s">
        <v>2022</v>
      </c>
      <c r="C101" s="187" t="s">
        <v>1391</v>
      </c>
      <c r="D101" s="188" t="s">
        <v>2023</v>
      </c>
      <c r="E101" s="4" t="s">
        <v>1896</v>
      </c>
      <c r="F101" s="189"/>
      <c r="G101" s="190" t="s">
        <v>1838</v>
      </c>
      <c r="H101" s="178"/>
    </row>
    <row r="102" spans="2:8" ht="45">
      <c r="B102" s="186" t="s">
        <v>924</v>
      </c>
      <c r="C102" s="187" t="s">
        <v>1402</v>
      </c>
      <c r="D102" s="188" t="s">
        <v>1911</v>
      </c>
      <c r="E102" s="4" t="s">
        <v>1846</v>
      </c>
      <c r="F102" s="189"/>
      <c r="G102" s="190" t="s">
        <v>2024</v>
      </c>
      <c r="H102" s="178"/>
    </row>
    <row r="103" spans="2:8" ht="17.25" thickBot="1">
      <c r="B103" s="186" t="s">
        <v>2025</v>
      </c>
      <c r="C103" s="187" t="s">
        <v>2026</v>
      </c>
      <c r="D103" s="188" t="s">
        <v>1991</v>
      </c>
      <c r="E103" s="4" t="s">
        <v>1871</v>
      </c>
      <c r="F103" s="189"/>
      <c r="G103" s="190" t="s">
        <v>2027</v>
      </c>
      <c r="H103" s="178"/>
    </row>
    <row r="104" spans="2:8" ht="17.25" thickBot="1">
      <c r="B104" s="210" t="s">
        <v>2028</v>
      </c>
      <c r="C104" s="211"/>
      <c r="D104" s="211"/>
      <c r="E104" s="211"/>
      <c r="F104" s="211"/>
      <c r="G104" s="212"/>
      <c r="H104" s="178"/>
    </row>
    <row r="105" spans="2:8" ht="45">
      <c r="B105" s="179" t="s">
        <v>2029</v>
      </c>
      <c r="C105" s="180" t="s">
        <v>2030</v>
      </c>
      <c r="D105" s="181" t="s">
        <v>1920</v>
      </c>
      <c r="E105" s="182" t="s">
        <v>1921</v>
      </c>
      <c r="F105" s="183"/>
      <c r="G105" s="185" t="s">
        <v>4870</v>
      </c>
      <c r="H105" s="178"/>
    </row>
    <row r="106" spans="2:8" ht="45">
      <c r="B106" s="186" t="s">
        <v>2031</v>
      </c>
      <c r="C106" s="187" t="s">
        <v>2032</v>
      </c>
      <c r="D106" s="188" t="s">
        <v>1920</v>
      </c>
      <c r="E106" s="4" t="s">
        <v>1921</v>
      </c>
      <c r="F106" s="189"/>
      <c r="G106" s="190" t="s">
        <v>4871</v>
      </c>
      <c r="H106" s="178"/>
    </row>
    <row r="107" spans="2:8" ht="45">
      <c r="B107" s="186" t="s">
        <v>2033</v>
      </c>
      <c r="C107" s="187" t="s">
        <v>2034</v>
      </c>
      <c r="D107" s="188" t="s">
        <v>1920</v>
      </c>
      <c r="E107" s="4" t="s">
        <v>1921</v>
      </c>
      <c r="F107" s="189"/>
      <c r="G107" s="190" t="s">
        <v>4872</v>
      </c>
      <c r="H107" s="178"/>
    </row>
    <row r="108" spans="2:8">
      <c r="B108" s="186" t="s">
        <v>2035</v>
      </c>
      <c r="C108" s="187" t="s">
        <v>1512</v>
      </c>
      <c r="D108" s="188" t="s">
        <v>2036</v>
      </c>
      <c r="E108" s="4" t="s">
        <v>1871</v>
      </c>
      <c r="F108" s="189"/>
      <c r="G108" s="190" t="s">
        <v>2037</v>
      </c>
      <c r="H108" s="178"/>
    </row>
    <row r="109" spans="2:8" ht="30">
      <c r="B109" s="186" t="s">
        <v>2038</v>
      </c>
      <c r="C109" s="187" t="s">
        <v>2039</v>
      </c>
      <c r="D109" s="188" t="s">
        <v>1948</v>
      </c>
      <c r="E109" s="4" t="s">
        <v>1921</v>
      </c>
      <c r="F109" s="189"/>
      <c r="G109" s="190" t="s">
        <v>1971</v>
      </c>
      <c r="H109" s="178"/>
    </row>
    <row r="110" spans="2:8" ht="60">
      <c r="B110" s="186" t="s">
        <v>2040</v>
      </c>
      <c r="C110" s="187" t="s">
        <v>2041</v>
      </c>
      <c r="D110" s="188" t="s">
        <v>1974</v>
      </c>
      <c r="E110" s="4" t="s">
        <v>1975</v>
      </c>
      <c r="F110" s="189"/>
      <c r="G110" s="190" t="s">
        <v>2042</v>
      </c>
      <c r="H110" s="178"/>
    </row>
    <row r="111" spans="2:8">
      <c r="B111" s="186" t="s">
        <v>2043</v>
      </c>
      <c r="C111" s="187" t="s">
        <v>2044</v>
      </c>
      <c r="D111" s="188" t="s">
        <v>1845</v>
      </c>
      <c r="E111" s="4" t="s">
        <v>1871</v>
      </c>
      <c r="F111" s="189"/>
      <c r="G111" s="190" t="s">
        <v>1978</v>
      </c>
      <c r="H111" s="178"/>
    </row>
    <row r="112" spans="2:8" ht="90">
      <c r="B112" s="186" t="s">
        <v>2045</v>
      </c>
      <c r="C112" s="187" t="s">
        <v>2046</v>
      </c>
      <c r="D112" s="188" t="s">
        <v>1845</v>
      </c>
      <c r="E112" s="4" t="s">
        <v>1871</v>
      </c>
      <c r="F112" s="189"/>
      <c r="G112" s="209" t="s">
        <v>2047</v>
      </c>
      <c r="H112" s="178"/>
    </row>
    <row r="113" spans="2:8" ht="105">
      <c r="B113" s="186" t="s">
        <v>2048</v>
      </c>
      <c r="C113" s="187" t="s">
        <v>2049</v>
      </c>
      <c r="D113" s="188" t="s">
        <v>1845</v>
      </c>
      <c r="E113" s="4" t="s">
        <v>1871</v>
      </c>
      <c r="F113" s="189"/>
      <c r="G113" s="209" t="s">
        <v>2050</v>
      </c>
      <c r="H113" s="178"/>
    </row>
    <row r="114" spans="2:8" ht="90">
      <c r="B114" s="186" t="s">
        <v>2051</v>
      </c>
      <c r="C114" s="187" t="s">
        <v>2052</v>
      </c>
      <c r="D114" s="188" t="s">
        <v>1845</v>
      </c>
      <c r="E114" s="4" t="s">
        <v>1871</v>
      </c>
      <c r="F114" s="189"/>
      <c r="G114" s="209" t="s">
        <v>2053</v>
      </c>
      <c r="H114" s="178"/>
    </row>
    <row r="115" spans="2:8" ht="105">
      <c r="B115" s="186" t="s">
        <v>2054</v>
      </c>
      <c r="C115" s="187" t="s">
        <v>2055</v>
      </c>
      <c r="D115" s="188" t="s">
        <v>1845</v>
      </c>
      <c r="E115" s="4" t="s">
        <v>1871</v>
      </c>
      <c r="F115" s="189"/>
      <c r="G115" s="209" t="s">
        <v>2056</v>
      </c>
      <c r="H115" s="178"/>
    </row>
    <row r="116" spans="2:8" ht="17.100000000000001" customHeight="1">
      <c r="B116" s="186" t="s">
        <v>2057</v>
      </c>
      <c r="C116" s="187" t="s">
        <v>2058</v>
      </c>
      <c r="D116" s="188" t="s">
        <v>1911</v>
      </c>
      <c r="E116" s="4" t="s">
        <v>1871</v>
      </c>
      <c r="F116" s="189"/>
      <c r="G116" s="190" t="s">
        <v>1978</v>
      </c>
      <c r="H116" s="178"/>
    </row>
    <row r="117" spans="2:8" ht="30">
      <c r="B117" s="186" t="s">
        <v>2059</v>
      </c>
      <c r="C117" s="187" t="s">
        <v>2060</v>
      </c>
      <c r="D117" s="188" t="s">
        <v>1991</v>
      </c>
      <c r="E117" s="4" t="s">
        <v>1871</v>
      </c>
      <c r="F117" s="189"/>
      <c r="G117" s="190" t="s">
        <v>2061</v>
      </c>
      <c r="H117" s="178"/>
    </row>
    <row r="118" spans="2:8" ht="30.75" thickBot="1">
      <c r="B118" s="186" t="s">
        <v>2062</v>
      </c>
      <c r="C118" s="187" t="s">
        <v>1384</v>
      </c>
      <c r="D118" s="188" t="s">
        <v>1949</v>
      </c>
      <c r="E118" s="4" t="s">
        <v>1921</v>
      </c>
      <c r="F118" s="189"/>
      <c r="G118" s="190" t="s">
        <v>2063</v>
      </c>
      <c r="H118" s="178"/>
    </row>
    <row r="119" spans="2:8" ht="17.25" thickBot="1">
      <c r="B119" s="210" t="s">
        <v>2064</v>
      </c>
      <c r="C119" s="211"/>
      <c r="D119" s="211"/>
      <c r="E119" s="211"/>
      <c r="F119" s="211"/>
      <c r="G119" s="212"/>
      <c r="H119" s="178"/>
    </row>
    <row r="120" spans="2:8" ht="30">
      <c r="B120" s="179" t="s">
        <v>2065</v>
      </c>
      <c r="C120" s="180" t="s">
        <v>2066</v>
      </c>
      <c r="D120" s="181" t="s">
        <v>1911</v>
      </c>
      <c r="E120" s="182" t="s">
        <v>1871</v>
      </c>
      <c r="F120" s="183"/>
      <c r="G120" s="185" t="s">
        <v>2067</v>
      </c>
      <c r="H120" s="178"/>
    </row>
    <row r="121" spans="2:8" ht="120">
      <c r="B121" s="186" t="s">
        <v>2068</v>
      </c>
      <c r="C121" s="187" t="s">
        <v>1792</v>
      </c>
      <c r="D121" s="188" t="s">
        <v>1911</v>
      </c>
      <c r="E121" s="4" t="s">
        <v>1871</v>
      </c>
      <c r="F121" s="189"/>
      <c r="G121" s="190" t="s">
        <v>2069</v>
      </c>
      <c r="H121" s="178"/>
    </row>
    <row r="122" spans="2:8" ht="135">
      <c r="B122" s="186" t="s">
        <v>2070</v>
      </c>
      <c r="C122" s="187" t="s">
        <v>1793</v>
      </c>
      <c r="D122" s="188" t="s">
        <v>2071</v>
      </c>
      <c r="E122" s="4" t="s">
        <v>1871</v>
      </c>
      <c r="F122" s="189"/>
      <c r="G122" s="190" t="s">
        <v>2072</v>
      </c>
      <c r="H122" s="178"/>
    </row>
    <row r="123" spans="2:8" ht="120">
      <c r="B123" s="186" t="s">
        <v>2073</v>
      </c>
      <c r="C123" s="187" t="s">
        <v>1794</v>
      </c>
      <c r="D123" s="188" t="s">
        <v>2074</v>
      </c>
      <c r="E123" s="4" t="s">
        <v>1871</v>
      </c>
      <c r="F123" s="189"/>
      <c r="G123" s="190" t="s">
        <v>2075</v>
      </c>
      <c r="H123" s="178"/>
    </row>
    <row r="124" spans="2:8" ht="120">
      <c r="B124" s="186" t="s">
        <v>2076</v>
      </c>
      <c r="C124" s="187" t="s">
        <v>1795</v>
      </c>
      <c r="D124" s="188" t="s">
        <v>2077</v>
      </c>
      <c r="E124" s="4" t="s">
        <v>1871</v>
      </c>
      <c r="F124" s="189"/>
      <c r="G124" s="190" t="s">
        <v>2075</v>
      </c>
      <c r="H124" s="178"/>
    </row>
    <row r="125" spans="2:8" ht="30">
      <c r="B125" s="186" t="s">
        <v>2078</v>
      </c>
      <c r="C125" s="187" t="s">
        <v>2079</v>
      </c>
      <c r="D125" s="188" t="s">
        <v>1920</v>
      </c>
      <c r="E125" s="4" t="s">
        <v>1921</v>
      </c>
      <c r="F125" s="189"/>
      <c r="G125" s="190" t="s">
        <v>2080</v>
      </c>
      <c r="H125" s="178"/>
    </row>
    <row r="126" spans="2:8" ht="30">
      <c r="B126" s="186" t="s">
        <v>2081</v>
      </c>
      <c r="C126" s="187" t="s">
        <v>1386</v>
      </c>
      <c r="D126" s="188" t="s">
        <v>1911</v>
      </c>
      <c r="E126" s="4" t="s">
        <v>2082</v>
      </c>
      <c r="F126" s="189"/>
      <c r="G126" s="216" t="s">
        <v>2083</v>
      </c>
      <c r="H126" s="178"/>
    </row>
    <row r="127" spans="2:8" ht="30">
      <c r="B127" s="186" t="s">
        <v>2084</v>
      </c>
      <c r="C127" s="187" t="s">
        <v>2085</v>
      </c>
      <c r="D127" s="188" t="s">
        <v>1920</v>
      </c>
      <c r="E127" s="4" t="s">
        <v>1921</v>
      </c>
      <c r="F127" s="189"/>
      <c r="G127" s="190" t="s">
        <v>2080</v>
      </c>
      <c r="H127" s="178"/>
    </row>
    <row r="128" spans="2:8" ht="30">
      <c r="B128" s="186" t="s">
        <v>2086</v>
      </c>
      <c r="C128" s="187" t="s">
        <v>2087</v>
      </c>
      <c r="D128" s="188" t="s">
        <v>1920</v>
      </c>
      <c r="E128" s="4" t="s">
        <v>1921</v>
      </c>
      <c r="F128" s="189"/>
      <c r="G128" s="190" t="s">
        <v>2088</v>
      </c>
      <c r="H128" s="178"/>
    </row>
    <row r="129" spans="2:8" ht="30">
      <c r="B129" s="186" t="s">
        <v>2089</v>
      </c>
      <c r="C129" s="187" t="s">
        <v>2090</v>
      </c>
      <c r="D129" s="188" t="s">
        <v>1920</v>
      </c>
      <c r="E129" s="4" t="s">
        <v>1921</v>
      </c>
      <c r="F129" s="189"/>
      <c r="G129" s="190" t="s">
        <v>2091</v>
      </c>
      <c r="H129" s="178"/>
    </row>
    <row r="130" spans="2:8" ht="45">
      <c r="B130" s="186" t="s">
        <v>2092</v>
      </c>
      <c r="C130" s="187" t="s">
        <v>2093</v>
      </c>
      <c r="D130" s="188" t="s">
        <v>1911</v>
      </c>
      <c r="E130" s="4" t="s">
        <v>1871</v>
      </c>
      <c r="F130" s="189"/>
      <c r="G130" s="190" t="s">
        <v>2094</v>
      </c>
      <c r="H130" s="178"/>
    </row>
    <row r="131" spans="2:8" ht="45">
      <c r="B131" s="186" t="s">
        <v>2095</v>
      </c>
      <c r="C131" s="187" t="s">
        <v>2096</v>
      </c>
      <c r="D131" s="188" t="s">
        <v>1911</v>
      </c>
      <c r="E131" s="4" t="s">
        <v>1871</v>
      </c>
      <c r="F131" s="189"/>
      <c r="G131" s="190" t="s">
        <v>2094</v>
      </c>
      <c r="H131" s="178"/>
    </row>
    <row r="132" spans="2:8" ht="90">
      <c r="B132" s="224" t="s">
        <v>257</v>
      </c>
      <c r="C132" s="225" t="s">
        <v>1796</v>
      </c>
      <c r="D132" s="226" t="s">
        <v>2071</v>
      </c>
      <c r="E132" s="227" t="s">
        <v>1871</v>
      </c>
      <c r="F132" s="228"/>
      <c r="G132" s="222" t="s">
        <v>2097</v>
      </c>
      <c r="H132" s="178"/>
    </row>
    <row r="133" spans="2:8" ht="30">
      <c r="B133" s="186" t="s">
        <v>2098</v>
      </c>
      <c r="C133" s="187" t="s">
        <v>1387</v>
      </c>
      <c r="D133" s="188">
        <v>1</v>
      </c>
      <c r="E133" s="4" t="s">
        <v>1846</v>
      </c>
      <c r="F133" s="189"/>
      <c r="G133" s="190" t="s">
        <v>2099</v>
      </c>
      <c r="H133" s="178"/>
    </row>
    <row r="134" spans="2:8" ht="75.75" thickBot="1">
      <c r="B134" s="224" t="s">
        <v>1536</v>
      </c>
      <c r="C134" s="225" t="s">
        <v>1537</v>
      </c>
      <c r="D134" s="226" t="s">
        <v>2013</v>
      </c>
      <c r="E134" s="227" t="s">
        <v>2100</v>
      </c>
      <c r="F134" s="228"/>
      <c r="G134" s="222" t="s">
        <v>2101</v>
      </c>
      <c r="H134" s="178"/>
    </row>
    <row r="135" spans="2:8" ht="20.100000000000001" customHeight="1" thickBot="1">
      <c r="B135" s="175" t="s">
        <v>2102</v>
      </c>
      <c r="C135" s="176"/>
      <c r="D135" s="176"/>
      <c r="E135" s="176"/>
      <c r="F135" s="176"/>
      <c r="G135" s="177"/>
      <c r="H135" s="178"/>
    </row>
    <row r="136" spans="2:8" ht="60.6" customHeight="1">
      <c r="B136" s="186" t="s">
        <v>2103</v>
      </c>
      <c r="C136" s="187" t="s">
        <v>2104</v>
      </c>
      <c r="D136" s="217" t="s">
        <v>2006</v>
      </c>
      <c r="E136" s="5" t="s">
        <v>1846</v>
      </c>
      <c r="F136" s="189"/>
      <c r="G136" s="207" t="s">
        <v>2106</v>
      </c>
      <c r="H136" s="178"/>
    </row>
    <row r="137" spans="2:8" ht="17.100000000000001" customHeight="1">
      <c r="B137" s="186" t="s">
        <v>2107</v>
      </c>
      <c r="C137" s="187" t="s">
        <v>2108</v>
      </c>
      <c r="D137" s="188" t="s">
        <v>2006</v>
      </c>
      <c r="E137" s="4" t="s">
        <v>1846</v>
      </c>
      <c r="F137" s="189"/>
      <c r="G137" s="207"/>
      <c r="H137" s="178"/>
    </row>
    <row r="138" spans="2:8">
      <c r="B138" s="186" t="s">
        <v>2115</v>
      </c>
      <c r="C138" s="187" t="s">
        <v>2116</v>
      </c>
      <c r="D138" s="188" t="s">
        <v>2006</v>
      </c>
      <c r="E138" s="4" t="s">
        <v>1846</v>
      </c>
      <c r="F138" s="189"/>
      <c r="G138" s="207"/>
      <c r="H138" s="178"/>
    </row>
    <row r="139" spans="2:8">
      <c r="B139" s="186" t="s">
        <v>2117</v>
      </c>
      <c r="C139" s="187" t="s">
        <v>2118</v>
      </c>
      <c r="D139" s="188" t="s">
        <v>2006</v>
      </c>
      <c r="E139" s="4" t="s">
        <v>1846</v>
      </c>
      <c r="F139" s="189"/>
      <c r="G139" s="207"/>
      <c r="H139" s="178"/>
    </row>
    <row r="140" spans="2:8">
      <c r="B140" s="186" t="s">
        <v>2125</v>
      </c>
      <c r="C140" s="187" t="s">
        <v>2126</v>
      </c>
      <c r="D140" s="188" t="s">
        <v>2006</v>
      </c>
      <c r="E140" s="4" t="s">
        <v>1846</v>
      </c>
      <c r="F140" s="189"/>
      <c r="G140" s="207"/>
      <c r="H140" s="178"/>
    </row>
    <row r="141" spans="2:8">
      <c r="B141" s="186" t="s">
        <v>2127</v>
      </c>
      <c r="C141" s="187" t="s">
        <v>2128</v>
      </c>
      <c r="D141" s="188" t="s">
        <v>2006</v>
      </c>
      <c r="E141" s="4" t="s">
        <v>1846</v>
      </c>
      <c r="F141" s="189"/>
      <c r="G141" s="207"/>
      <c r="H141" s="178"/>
    </row>
    <row r="142" spans="2:8">
      <c r="B142" s="186" t="s">
        <v>2135</v>
      </c>
      <c r="C142" s="187" t="s">
        <v>2136</v>
      </c>
      <c r="D142" s="188" t="s">
        <v>2006</v>
      </c>
      <c r="E142" s="4" t="s">
        <v>1846</v>
      </c>
      <c r="F142" s="189"/>
      <c r="G142" s="207"/>
      <c r="H142" s="178"/>
    </row>
    <row r="143" spans="2:8">
      <c r="B143" s="186" t="s">
        <v>2137</v>
      </c>
      <c r="C143" s="187" t="s">
        <v>2138</v>
      </c>
      <c r="D143" s="188" t="s">
        <v>2006</v>
      </c>
      <c r="E143" s="4" t="s">
        <v>1846</v>
      </c>
      <c r="F143" s="189"/>
      <c r="G143" s="207"/>
      <c r="H143" s="178"/>
    </row>
    <row r="144" spans="2:8">
      <c r="B144" s="186" t="s">
        <v>2145</v>
      </c>
      <c r="C144" s="187" t="s">
        <v>2146</v>
      </c>
      <c r="D144" s="188" t="s">
        <v>2006</v>
      </c>
      <c r="E144" s="4" t="s">
        <v>1846</v>
      </c>
      <c r="F144" s="189"/>
      <c r="G144" s="207"/>
      <c r="H144" s="178"/>
    </row>
    <row r="145" spans="2:8">
      <c r="B145" s="186" t="s">
        <v>2147</v>
      </c>
      <c r="C145" s="187" t="s">
        <v>2148</v>
      </c>
      <c r="D145" s="188" t="s">
        <v>2006</v>
      </c>
      <c r="E145" s="4" t="s">
        <v>1846</v>
      </c>
      <c r="F145" s="189"/>
      <c r="G145" s="207"/>
      <c r="H145" s="178"/>
    </row>
    <row r="146" spans="2:8">
      <c r="B146" s="186" t="s">
        <v>2155</v>
      </c>
      <c r="C146" s="187" t="s">
        <v>2156</v>
      </c>
      <c r="D146" s="188" t="s">
        <v>2006</v>
      </c>
      <c r="E146" s="4" t="s">
        <v>1846</v>
      </c>
      <c r="F146" s="189"/>
      <c r="G146" s="207"/>
      <c r="H146" s="178"/>
    </row>
    <row r="147" spans="2:8">
      <c r="B147" s="186" t="s">
        <v>2157</v>
      </c>
      <c r="C147" s="187" t="s">
        <v>2158</v>
      </c>
      <c r="D147" s="188" t="s">
        <v>2006</v>
      </c>
      <c r="E147" s="4" t="s">
        <v>1846</v>
      </c>
      <c r="F147" s="189"/>
      <c r="G147" s="207"/>
      <c r="H147" s="178"/>
    </row>
    <row r="148" spans="2:8">
      <c r="B148" s="186" t="s">
        <v>2165</v>
      </c>
      <c r="C148" s="187" t="s">
        <v>2166</v>
      </c>
      <c r="D148" s="188" t="s">
        <v>2006</v>
      </c>
      <c r="E148" s="4" t="s">
        <v>1846</v>
      </c>
      <c r="F148" s="189"/>
      <c r="G148" s="207"/>
      <c r="H148" s="178"/>
    </row>
    <row r="149" spans="2:8">
      <c r="B149" s="186" t="s">
        <v>2167</v>
      </c>
      <c r="C149" s="187" t="s">
        <v>2168</v>
      </c>
      <c r="D149" s="188" t="s">
        <v>2006</v>
      </c>
      <c r="E149" s="4" t="s">
        <v>1846</v>
      </c>
      <c r="F149" s="189"/>
      <c r="G149" s="207"/>
      <c r="H149" s="178"/>
    </row>
    <row r="150" spans="2:8">
      <c r="B150" s="186" t="s">
        <v>2175</v>
      </c>
      <c r="C150" s="187" t="s">
        <v>2176</v>
      </c>
      <c r="D150" s="188" t="s">
        <v>2006</v>
      </c>
      <c r="E150" s="4" t="s">
        <v>1846</v>
      </c>
      <c r="F150" s="189"/>
      <c r="G150" s="207"/>
      <c r="H150" s="178"/>
    </row>
    <row r="151" spans="2:8">
      <c r="B151" s="186" t="s">
        <v>2177</v>
      </c>
      <c r="C151" s="187" t="s">
        <v>2178</v>
      </c>
      <c r="D151" s="188" t="s">
        <v>2006</v>
      </c>
      <c r="E151" s="4" t="s">
        <v>1846</v>
      </c>
      <c r="F151" s="189"/>
      <c r="G151" s="207"/>
      <c r="H151" s="178"/>
    </row>
    <row r="152" spans="2:8">
      <c r="B152" s="186" t="s">
        <v>2185</v>
      </c>
      <c r="C152" s="187" t="s">
        <v>2186</v>
      </c>
      <c r="D152" s="188" t="s">
        <v>2006</v>
      </c>
      <c r="E152" s="4" t="s">
        <v>1846</v>
      </c>
      <c r="F152" s="189"/>
      <c r="G152" s="207"/>
      <c r="H152" s="178"/>
    </row>
    <row r="153" spans="2:8">
      <c r="B153" s="186" t="s">
        <v>2187</v>
      </c>
      <c r="C153" s="187" t="s">
        <v>2188</v>
      </c>
      <c r="D153" s="188" t="s">
        <v>2006</v>
      </c>
      <c r="E153" s="4" t="s">
        <v>1846</v>
      </c>
      <c r="F153" s="189"/>
      <c r="G153" s="207"/>
      <c r="H153" s="178"/>
    </row>
    <row r="154" spans="2:8">
      <c r="B154" s="186" t="s">
        <v>2195</v>
      </c>
      <c r="C154" s="187" t="s">
        <v>2196</v>
      </c>
      <c r="D154" s="188" t="s">
        <v>2006</v>
      </c>
      <c r="E154" s="4" t="s">
        <v>1846</v>
      </c>
      <c r="F154" s="189"/>
      <c r="G154" s="207"/>
      <c r="H154" s="178"/>
    </row>
    <row r="155" spans="2:8">
      <c r="B155" s="186" t="s">
        <v>2197</v>
      </c>
      <c r="C155" s="187" t="s">
        <v>2198</v>
      </c>
      <c r="D155" s="188" t="s">
        <v>2006</v>
      </c>
      <c r="E155" s="4" t="s">
        <v>1846</v>
      </c>
      <c r="F155" s="189"/>
      <c r="G155" s="207"/>
      <c r="H155" s="178"/>
    </row>
    <row r="156" spans="2:8">
      <c r="B156" s="186" t="s">
        <v>2205</v>
      </c>
      <c r="C156" s="187" t="s">
        <v>2206</v>
      </c>
      <c r="D156" s="188" t="s">
        <v>2006</v>
      </c>
      <c r="E156" s="4" t="s">
        <v>1846</v>
      </c>
      <c r="F156" s="189"/>
      <c r="G156" s="207"/>
      <c r="H156" s="178"/>
    </row>
    <row r="157" spans="2:8">
      <c r="B157" s="186" t="s">
        <v>2207</v>
      </c>
      <c r="C157" s="187" t="s">
        <v>2208</v>
      </c>
      <c r="D157" s="188" t="s">
        <v>2006</v>
      </c>
      <c r="E157" s="4" t="s">
        <v>1846</v>
      </c>
      <c r="F157" s="189"/>
      <c r="G157" s="207"/>
      <c r="H157" s="178"/>
    </row>
    <row r="158" spans="2:8">
      <c r="B158" s="186" t="s">
        <v>2215</v>
      </c>
      <c r="C158" s="187" t="s">
        <v>2216</v>
      </c>
      <c r="D158" s="188" t="s">
        <v>2006</v>
      </c>
      <c r="E158" s="4" t="s">
        <v>1846</v>
      </c>
      <c r="F158" s="189"/>
      <c r="G158" s="208"/>
      <c r="H158" s="178"/>
    </row>
    <row r="159" spans="2:8" ht="45.6" customHeight="1">
      <c r="B159" s="186" t="s">
        <v>2217</v>
      </c>
      <c r="C159" s="187" t="s">
        <v>2218</v>
      </c>
      <c r="D159" s="188" t="s">
        <v>2006</v>
      </c>
      <c r="E159" s="4" t="s">
        <v>1846</v>
      </c>
      <c r="F159" s="189"/>
      <c r="G159" s="207" t="s">
        <v>2219</v>
      </c>
      <c r="H159" s="178"/>
    </row>
    <row r="160" spans="2:8" ht="17.100000000000001" customHeight="1">
      <c r="B160" s="186" t="s">
        <v>2220</v>
      </c>
      <c r="C160" s="187" t="s">
        <v>2221</v>
      </c>
      <c r="D160" s="188" t="s">
        <v>2006</v>
      </c>
      <c r="E160" s="4" t="s">
        <v>1846</v>
      </c>
      <c r="F160" s="189"/>
      <c r="G160" s="207"/>
      <c r="H160" s="178"/>
    </row>
    <row r="161" spans="2:8" ht="45.75" thickBot="1">
      <c r="B161" s="186" t="s">
        <v>2228</v>
      </c>
      <c r="C161" s="187" t="s">
        <v>1388</v>
      </c>
      <c r="D161" s="188">
        <v>14</v>
      </c>
      <c r="E161" s="4" t="s">
        <v>1846</v>
      </c>
      <c r="F161" s="189"/>
      <c r="G161" s="190" t="s">
        <v>2229</v>
      </c>
      <c r="H161" s="178"/>
    </row>
    <row r="162" spans="2:8">
      <c r="B162" s="230"/>
      <c r="C162" s="231"/>
      <c r="D162" s="232"/>
      <c r="E162" s="200"/>
      <c r="F162" s="200"/>
      <c r="G162" s="233"/>
      <c r="H162" s="234"/>
    </row>
    <row r="163" spans="2:8" ht="17.25" thickBot="1">
      <c r="B163" s="235"/>
      <c r="C163" s="236"/>
      <c r="D163" s="237"/>
      <c r="E163" s="238"/>
      <c r="F163" s="238"/>
      <c r="G163" s="239"/>
      <c r="H163" s="234"/>
    </row>
    <row r="164" spans="2:8" ht="18.75">
      <c r="B164" s="240" t="s">
        <v>2230</v>
      </c>
      <c r="C164" s="241"/>
      <c r="D164" s="242"/>
      <c r="G164" s="243"/>
      <c r="H164" s="178"/>
    </row>
    <row r="165" spans="2:8">
      <c r="B165" s="244" t="s">
        <v>2231</v>
      </c>
      <c r="C165" s="241"/>
      <c r="D165" s="242"/>
      <c r="G165" s="243"/>
      <c r="H165" s="178"/>
    </row>
    <row r="166" spans="2:8">
      <c r="B166" s="244" t="s">
        <v>2232</v>
      </c>
      <c r="C166" s="241"/>
      <c r="D166" s="242"/>
      <c r="G166" s="243"/>
      <c r="H166" s="178"/>
    </row>
    <row r="167" spans="2:8">
      <c r="B167" s="244" t="s">
        <v>2233</v>
      </c>
      <c r="C167" s="241"/>
      <c r="D167" s="242"/>
      <c r="G167" s="243"/>
      <c r="H167" s="178"/>
    </row>
    <row r="168" spans="2:8">
      <c r="B168" s="244" t="s">
        <v>2234</v>
      </c>
      <c r="C168" s="241"/>
      <c r="D168" s="242"/>
      <c r="G168" s="243"/>
      <c r="H168" s="178"/>
    </row>
    <row r="169" spans="2:8" ht="17.25" thickBot="1">
      <c r="B169" s="244" t="s">
        <v>2235</v>
      </c>
      <c r="C169" s="241"/>
      <c r="D169" s="242"/>
      <c r="G169" s="243"/>
      <c r="H169" s="178"/>
    </row>
    <row r="170" spans="2:8" ht="20.100000000000001" customHeight="1">
      <c r="B170" s="197"/>
      <c r="C170" s="197"/>
      <c r="D170" s="198"/>
      <c r="E170" s="199"/>
      <c r="F170" s="199"/>
      <c r="G170" s="197"/>
      <c r="H170" s="163"/>
    </row>
  </sheetData>
  <mergeCells count="1">
    <mergeCell ref="G50:G52"/>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286"/>
  <sheetViews>
    <sheetView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45" t="s">
        <v>32</v>
      </c>
      <c r="C5" s="46"/>
      <c r="D5" s="47"/>
    </row>
    <row r="6" spans="2:4">
      <c r="B6" s="437" t="s">
        <v>33</v>
      </c>
      <c r="C6" s="49" t="s">
        <v>34</v>
      </c>
      <c r="D6" s="463" t="s">
        <v>35</v>
      </c>
    </row>
    <row r="7" spans="2:4" ht="17.25" thickBot="1">
      <c r="B7" s="438"/>
      <c r="C7" s="56" t="s">
        <v>36</v>
      </c>
      <c r="D7" s="455"/>
    </row>
    <row r="8" spans="2:4">
      <c r="B8" s="437" t="s">
        <v>41</v>
      </c>
      <c r="C8" s="49" t="s">
        <v>38</v>
      </c>
      <c r="D8" s="463" t="s">
        <v>39</v>
      </c>
    </row>
    <row r="9" spans="2:4" ht="17.25" thickBot="1">
      <c r="B9" s="438"/>
      <c r="C9" s="56" t="s">
        <v>40</v>
      </c>
      <c r="D9" s="455"/>
    </row>
    <row r="10" spans="2:4">
      <c r="B10" s="437" t="s">
        <v>42</v>
      </c>
      <c r="C10" s="49" t="s">
        <v>43</v>
      </c>
      <c r="D10" s="463" t="s">
        <v>11509</v>
      </c>
    </row>
    <row r="11" spans="2:4">
      <c r="B11" s="460"/>
      <c r="C11" s="52" t="s">
        <v>44</v>
      </c>
      <c r="D11" s="459"/>
    </row>
    <row r="12" spans="2:4">
      <c r="B12" s="460"/>
      <c r="C12" s="52" t="s">
        <v>45</v>
      </c>
      <c r="D12" s="459"/>
    </row>
    <row r="13" spans="2:4">
      <c r="B13" s="460"/>
      <c r="C13" s="52" t="s">
        <v>46</v>
      </c>
      <c r="D13" s="459"/>
    </row>
    <row r="14" spans="2:4">
      <c r="B14" s="460"/>
      <c r="C14" s="52" t="s">
        <v>47</v>
      </c>
      <c r="D14" s="459"/>
    </row>
    <row r="15" spans="2:4">
      <c r="B15" s="460"/>
      <c r="C15" s="52" t="s">
        <v>48</v>
      </c>
      <c r="D15" s="459"/>
    </row>
    <row r="16" spans="2:4">
      <c r="B16" s="460"/>
      <c r="C16" s="52" t="s">
        <v>49</v>
      </c>
      <c r="D16" s="459"/>
    </row>
    <row r="17" spans="2:4">
      <c r="B17" s="460"/>
      <c r="C17" s="52" t="s">
        <v>50</v>
      </c>
      <c r="D17" s="459"/>
    </row>
    <row r="18" spans="2:4">
      <c r="B18" s="460"/>
      <c r="C18" s="52" t="s">
        <v>51</v>
      </c>
      <c r="D18" s="459"/>
    </row>
    <row r="19" spans="2:4" ht="17.25" thickBot="1">
      <c r="B19" s="438"/>
      <c r="C19" s="52" t="s">
        <v>52</v>
      </c>
      <c r="D19" s="455"/>
    </row>
    <row r="20" spans="2:4" ht="25.35" customHeight="1" thickBot="1">
      <c r="B20" s="45" t="s">
        <v>53</v>
      </c>
      <c r="C20" s="46"/>
      <c r="D20" s="47"/>
    </row>
    <row r="21" spans="2:4" ht="33.75" thickBot="1">
      <c r="B21" s="48" t="s">
        <v>54</v>
      </c>
      <c r="C21" s="58" t="s">
        <v>55</v>
      </c>
      <c r="D21" s="61" t="s">
        <v>56</v>
      </c>
    </row>
    <row r="22" spans="2:4" ht="33.75" thickBot="1">
      <c r="B22" s="60" t="s">
        <v>59</v>
      </c>
      <c r="C22" s="71" t="s">
        <v>58</v>
      </c>
      <c r="D22" s="61" t="s">
        <v>57</v>
      </c>
    </row>
    <row r="23" spans="2:4" ht="33.75" thickBot="1">
      <c r="B23" s="60" t="s">
        <v>60</v>
      </c>
      <c r="C23" s="71" t="s">
        <v>58</v>
      </c>
      <c r="D23" s="61" t="s">
        <v>57</v>
      </c>
    </row>
    <row r="24" spans="2:4" ht="33.75" thickBot="1">
      <c r="B24" s="60" t="s">
        <v>61</v>
      </c>
      <c r="C24" s="71" t="s">
        <v>58</v>
      </c>
      <c r="D24" s="61" t="s">
        <v>57</v>
      </c>
    </row>
    <row r="25" spans="2:4" ht="33.75" thickBot="1">
      <c r="B25" s="60" t="s">
        <v>42</v>
      </c>
      <c r="C25" s="71" t="s">
        <v>62</v>
      </c>
      <c r="D25" s="61" t="s">
        <v>57</v>
      </c>
    </row>
    <row r="26" spans="2:4">
      <c r="B26" s="437" t="s">
        <v>63</v>
      </c>
      <c r="C26" s="49" t="s">
        <v>58</v>
      </c>
      <c r="D26" s="463" t="s">
        <v>57</v>
      </c>
    </row>
    <row r="27" spans="2:4">
      <c r="B27" s="460"/>
      <c r="C27" s="72" t="s">
        <v>64</v>
      </c>
      <c r="D27" s="459"/>
    </row>
    <row r="28" spans="2:4" ht="17.25" thickBot="1">
      <c r="B28" s="438"/>
      <c r="C28" s="56" t="s">
        <v>65</v>
      </c>
      <c r="D28" s="455"/>
    </row>
    <row r="29" spans="2:4" ht="33.75" thickBot="1">
      <c r="B29" s="60" t="s">
        <v>66</v>
      </c>
      <c r="C29" s="71" t="s">
        <v>58</v>
      </c>
      <c r="D29" s="61" t="s">
        <v>57</v>
      </c>
    </row>
    <row r="30" spans="2:4" ht="17.25" thickBot="1">
      <c r="B30" s="75" t="s">
        <v>67</v>
      </c>
      <c r="C30" s="76" t="s">
        <v>68</v>
      </c>
      <c r="D30" s="77" t="s">
        <v>69</v>
      </c>
    </row>
    <row r="31" spans="2:4" ht="25.35" customHeight="1" thickBot="1">
      <c r="B31" s="79" t="s">
        <v>71</v>
      </c>
      <c r="C31" s="80"/>
      <c r="D31" s="81"/>
    </row>
    <row r="32" spans="2:4">
      <c r="B32" s="48" t="s">
        <v>63</v>
      </c>
      <c r="C32" s="71" t="s">
        <v>73</v>
      </c>
      <c r="D32" s="50" t="s">
        <v>29</v>
      </c>
    </row>
    <row r="33" spans="2:4">
      <c r="B33" s="51"/>
      <c r="C33" s="52" t="s">
        <v>74</v>
      </c>
      <c r="D33" s="53"/>
    </row>
    <row r="34" spans="2:4">
      <c r="B34" s="51"/>
      <c r="C34" s="52" t="s">
        <v>75</v>
      </c>
      <c r="D34" s="53"/>
    </row>
    <row r="35" spans="2:4">
      <c r="B35" s="51"/>
      <c r="C35" s="52" t="s">
        <v>76</v>
      </c>
      <c r="D35" s="82" t="s">
        <v>70</v>
      </c>
    </row>
    <row r="36" spans="2:4">
      <c r="B36" s="51"/>
      <c r="C36" s="78" t="s">
        <v>77</v>
      </c>
      <c r="D36" s="53" t="s">
        <v>78</v>
      </c>
    </row>
    <row r="37" spans="2:4">
      <c r="B37" s="51"/>
      <c r="C37" s="59" t="s">
        <v>79</v>
      </c>
      <c r="D37" s="53"/>
    </row>
    <row r="38" spans="2:4">
      <c r="B38" s="51"/>
      <c r="C38" s="52" t="s">
        <v>80</v>
      </c>
      <c r="D38" s="53"/>
    </row>
    <row r="39" spans="2:4" ht="17.25" thickBot="1">
      <c r="B39" s="51"/>
      <c r="C39" s="52" t="s">
        <v>81</v>
      </c>
      <c r="D39" s="53"/>
    </row>
    <row r="40" spans="2:4">
      <c r="B40" s="48" t="s">
        <v>59</v>
      </c>
      <c r="C40" s="71" t="s">
        <v>82</v>
      </c>
      <c r="D40" s="50" t="s">
        <v>29</v>
      </c>
    </row>
    <row r="41" spans="2:4">
      <c r="B41" s="51"/>
      <c r="C41" s="52" t="s">
        <v>83</v>
      </c>
      <c r="D41" s="53"/>
    </row>
    <row r="42" spans="2:4">
      <c r="B42" s="51"/>
      <c r="C42" s="52" t="s">
        <v>84</v>
      </c>
      <c r="D42" s="53"/>
    </row>
    <row r="43" spans="2:4">
      <c r="B43" s="51"/>
      <c r="C43" s="52" t="s">
        <v>85</v>
      </c>
      <c r="D43" s="53"/>
    </row>
    <row r="44" spans="2:4">
      <c r="B44" s="51"/>
      <c r="C44" s="52" t="s">
        <v>86</v>
      </c>
      <c r="D44" s="53"/>
    </row>
    <row r="45" spans="2:4">
      <c r="B45" s="51"/>
      <c r="C45" s="52" t="s">
        <v>87</v>
      </c>
      <c r="D45" s="53"/>
    </row>
    <row r="46" spans="2:4">
      <c r="B46" s="51"/>
      <c r="C46" s="52" t="s">
        <v>88</v>
      </c>
      <c r="D46" s="53"/>
    </row>
    <row r="47" spans="2:4">
      <c r="B47" s="51"/>
      <c r="C47" s="52" t="s">
        <v>89</v>
      </c>
      <c r="D47" s="53"/>
    </row>
    <row r="48" spans="2:4">
      <c r="B48" s="51"/>
      <c r="C48" s="52" t="s">
        <v>90</v>
      </c>
      <c r="D48" s="53"/>
    </row>
    <row r="49" spans="2:4">
      <c r="B49" s="51"/>
      <c r="C49" s="52" t="s">
        <v>91</v>
      </c>
      <c r="D49" s="53"/>
    </row>
    <row r="50" spans="2:4">
      <c r="B50" s="51"/>
      <c r="C50" s="52" t="s">
        <v>92</v>
      </c>
      <c r="D50" s="53"/>
    </row>
    <row r="51" spans="2:4" ht="17.25" thickBot="1">
      <c r="B51" s="51"/>
      <c r="C51" s="52" t="s">
        <v>93</v>
      </c>
      <c r="D51" s="53"/>
    </row>
    <row r="52" spans="2:4" ht="25.35" customHeight="1" thickBot="1">
      <c r="B52" s="79" t="s">
        <v>94</v>
      </c>
      <c r="C52" s="80"/>
      <c r="D52" s="81"/>
    </row>
    <row r="53" spans="2:4">
      <c r="B53" s="48" t="s">
        <v>95</v>
      </c>
      <c r="C53" s="71" t="s">
        <v>96</v>
      </c>
      <c r="D53" s="50" t="s">
        <v>29</v>
      </c>
    </row>
    <row r="54" spans="2:4">
      <c r="B54" s="51"/>
      <c r="C54" s="52" t="s">
        <v>97</v>
      </c>
      <c r="D54" s="53"/>
    </row>
    <row r="55" spans="2:4">
      <c r="B55" s="51"/>
      <c r="C55" s="52" t="s">
        <v>98</v>
      </c>
      <c r="D55" s="53"/>
    </row>
    <row r="56" spans="2:4">
      <c r="B56" s="51"/>
      <c r="C56" s="52" t="s">
        <v>99</v>
      </c>
      <c r="D56" s="53"/>
    </row>
    <row r="57" spans="2:4">
      <c r="B57" s="51"/>
      <c r="C57" s="78" t="s">
        <v>100</v>
      </c>
      <c r="D57" s="53"/>
    </row>
    <row r="58" spans="2:4">
      <c r="B58" s="51"/>
      <c r="C58" s="52" t="s">
        <v>101</v>
      </c>
      <c r="D58" s="82" t="s">
        <v>102</v>
      </c>
    </row>
    <row r="59" spans="2:4">
      <c r="B59" s="51"/>
      <c r="C59" s="52" t="s">
        <v>103</v>
      </c>
      <c r="D59" s="53" t="s">
        <v>104</v>
      </c>
    </row>
    <row r="60" spans="2:4">
      <c r="B60" s="51"/>
      <c r="C60" s="52" t="s">
        <v>105</v>
      </c>
      <c r="D60" s="53"/>
    </row>
    <row r="61" spans="2:4">
      <c r="B61" s="51"/>
      <c r="C61" s="72" t="s">
        <v>106</v>
      </c>
      <c r="D61" s="53"/>
    </row>
    <row r="62" spans="2:4">
      <c r="B62" s="51"/>
      <c r="C62" s="59" t="s">
        <v>107</v>
      </c>
      <c r="D62" s="82" t="s">
        <v>108</v>
      </c>
    </row>
    <row r="63" spans="2:4">
      <c r="B63" s="51"/>
      <c r="C63" s="59" t="s">
        <v>109</v>
      </c>
      <c r="D63" s="53"/>
    </row>
    <row r="64" spans="2:4">
      <c r="B64" s="51"/>
      <c r="C64" s="59" t="s">
        <v>110</v>
      </c>
      <c r="D64" s="53"/>
    </row>
    <row r="65" spans="2:4">
      <c r="B65" s="51"/>
      <c r="C65" s="59" t="s">
        <v>111</v>
      </c>
      <c r="D65" s="53"/>
    </row>
    <row r="66" spans="2:4">
      <c r="B66" s="51"/>
      <c r="C66" s="59" t="s">
        <v>112</v>
      </c>
      <c r="D66" s="53"/>
    </row>
    <row r="67" spans="2:4">
      <c r="B67" s="51"/>
      <c r="C67" s="59" t="s">
        <v>113</v>
      </c>
      <c r="D67" s="53"/>
    </row>
    <row r="68" spans="2:4">
      <c r="B68" s="51"/>
      <c r="C68" s="59" t="s">
        <v>114</v>
      </c>
      <c r="D68" s="53"/>
    </row>
    <row r="69" spans="2:4">
      <c r="B69" s="51"/>
      <c r="C69" s="59" t="s">
        <v>115</v>
      </c>
      <c r="D69" s="53"/>
    </row>
    <row r="70" spans="2:4">
      <c r="B70" s="51"/>
      <c r="C70" s="59" t="s">
        <v>116</v>
      </c>
      <c r="D70" s="53"/>
    </row>
    <row r="71" spans="2:4">
      <c r="B71" s="51"/>
      <c r="C71" s="59" t="s">
        <v>117</v>
      </c>
      <c r="D71" s="53"/>
    </row>
    <row r="72" spans="2:4">
      <c r="B72" s="51"/>
      <c r="C72" s="59" t="s">
        <v>118</v>
      </c>
      <c r="D72" s="53"/>
    </row>
    <row r="73" spans="2:4">
      <c r="B73" s="51"/>
      <c r="C73" s="59" t="s">
        <v>119</v>
      </c>
      <c r="D73" s="53"/>
    </row>
    <row r="74" spans="2:4">
      <c r="B74" s="51"/>
      <c r="C74" s="59" t="s">
        <v>120</v>
      </c>
      <c r="D74" s="53"/>
    </row>
    <row r="75" spans="2:4">
      <c r="B75" s="51"/>
      <c r="C75" s="59" t="s">
        <v>121</v>
      </c>
      <c r="D75" s="53"/>
    </row>
    <row r="76" spans="2:4">
      <c r="B76" s="51"/>
      <c r="C76" s="59" t="s">
        <v>122</v>
      </c>
      <c r="D76" s="53"/>
    </row>
    <row r="77" spans="2:4">
      <c r="B77" s="51"/>
      <c r="C77" s="59" t="s">
        <v>123</v>
      </c>
      <c r="D77" s="53"/>
    </row>
    <row r="78" spans="2:4">
      <c r="B78" s="51"/>
      <c r="C78" s="59" t="s">
        <v>124</v>
      </c>
      <c r="D78" s="53"/>
    </row>
    <row r="79" spans="2:4">
      <c r="B79" s="51"/>
      <c r="C79" s="59" t="s">
        <v>125</v>
      </c>
      <c r="D79" s="53"/>
    </row>
    <row r="80" spans="2:4">
      <c r="B80" s="51"/>
      <c r="C80" s="59" t="s">
        <v>126</v>
      </c>
      <c r="D80" s="53"/>
    </row>
    <row r="81" spans="2:4">
      <c r="B81" s="51"/>
      <c r="C81" s="59" t="s">
        <v>127</v>
      </c>
      <c r="D81" s="53"/>
    </row>
    <row r="82" spans="2:4">
      <c r="B82" s="51"/>
      <c r="C82" s="59" t="s">
        <v>128</v>
      </c>
      <c r="D82" s="53"/>
    </row>
    <row r="83" spans="2:4">
      <c r="B83" s="51"/>
      <c r="C83" s="59" t="s">
        <v>129</v>
      </c>
      <c r="D83" s="53"/>
    </row>
    <row r="84" spans="2:4">
      <c r="B84" s="51"/>
      <c r="C84" s="59" t="s">
        <v>130</v>
      </c>
      <c r="D84" s="53"/>
    </row>
    <row r="85" spans="2:4">
      <c r="B85" s="51"/>
      <c r="C85" s="59" t="s">
        <v>131</v>
      </c>
      <c r="D85" s="53"/>
    </row>
    <row r="86" spans="2:4">
      <c r="B86" s="51"/>
      <c r="C86" s="59" t="s">
        <v>132</v>
      </c>
      <c r="D86" s="53"/>
    </row>
    <row r="87" spans="2:4">
      <c r="B87" s="51"/>
      <c r="C87" s="59" t="s">
        <v>133</v>
      </c>
      <c r="D87" s="53"/>
    </row>
    <row r="88" spans="2:4">
      <c r="B88" s="51"/>
      <c r="C88" s="59" t="s">
        <v>134</v>
      </c>
      <c r="D88" s="53"/>
    </row>
    <row r="89" spans="2:4">
      <c r="B89" s="51"/>
      <c r="C89" s="59" t="s">
        <v>135</v>
      </c>
      <c r="D89" s="53"/>
    </row>
    <row r="90" spans="2:4">
      <c r="B90" s="51"/>
      <c r="C90" s="59" t="s">
        <v>136</v>
      </c>
      <c r="D90" s="53"/>
    </row>
    <row r="91" spans="2:4">
      <c r="B91" s="51"/>
      <c r="C91" s="59" t="s">
        <v>137</v>
      </c>
      <c r="D91" s="53"/>
    </row>
    <row r="92" spans="2:4">
      <c r="B92" s="51"/>
      <c r="C92" s="59" t="s">
        <v>138</v>
      </c>
      <c r="D92" s="53"/>
    </row>
    <row r="93" spans="2:4">
      <c r="B93" s="51"/>
      <c r="C93" s="59" t="s">
        <v>139</v>
      </c>
      <c r="D93" s="53"/>
    </row>
    <row r="94" spans="2:4">
      <c r="B94" s="51"/>
      <c r="C94" s="59" t="s">
        <v>140</v>
      </c>
      <c r="D94" s="53"/>
    </row>
    <row r="95" spans="2:4">
      <c r="B95" s="51"/>
      <c r="C95" s="59" t="s">
        <v>141</v>
      </c>
      <c r="D95" s="53"/>
    </row>
    <row r="96" spans="2:4">
      <c r="B96" s="51"/>
      <c r="C96" s="59" t="s">
        <v>142</v>
      </c>
      <c r="D96" s="53"/>
    </row>
    <row r="97" spans="2:4" ht="17.25" thickBot="1">
      <c r="B97" s="51"/>
      <c r="C97" s="59" t="s">
        <v>143</v>
      </c>
      <c r="D97" s="53"/>
    </row>
    <row r="98" spans="2:4" ht="33.75" thickBot="1">
      <c r="B98" s="86" t="s">
        <v>33</v>
      </c>
      <c r="C98" s="87" t="s">
        <v>145</v>
      </c>
      <c r="D98" s="88" t="s">
        <v>146</v>
      </c>
    </row>
    <row r="99" spans="2:4" ht="33.75" thickBot="1">
      <c r="B99" s="86" t="s">
        <v>147</v>
      </c>
      <c r="C99" s="87" t="s">
        <v>145</v>
      </c>
      <c r="D99" s="88" t="s">
        <v>146</v>
      </c>
    </row>
    <row r="100" spans="2:4" ht="33">
      <c r="B100" s="48" t="s">
        <v>41</v>
      </c>
      <c r="C100" s="71" t="s">
        <v>153</v>
      </c>
      <c r="D100" s="50" t="s">
        <v>146</v>
      </c>
    </row>
    <row r="101" spans="2:4" ht="33.75" thickBot="1">
      <c r="B101" s="83"/>
      <c r="C101" s="89" t="s">
        <v>151</v>
      </c>
      <c r="D101" s="90" t="s">
        <v>154</v>
      </c>
    </row>
    <row r="102" spans="2:4" ht="33">
      <c r="B102" s="91" t="s">
        <v>59</v>
      </c>
      <c r="C102" s="49" t="s">
        <v>153</v>
      </c>
      <c r="D102" s="92" t="s">
        <v>150</v>
      </c>
    </row>
    <row r="103" spans="2:4" ht="33.75" thickBot="1">
      <c r="B103" s="83"/>
      <c r="C103" s="89" t="s">
        <v>152</v>
      </c>
      <c r="D103" s="93" t="s">
        <v>154</v>
      </c>
    </row>
    <row r="104" spans="2:4" ht="33.75" thickBot="1">
      <c r="B104" s="91" t="s">
        <v>156</v>
      </c>
      <c r="C104" s="94" t="s">
        <v>153</v>
      </c>
      <c r="D104" s="95" t="s">
        <v>150</v>
      </c>
    </row>
    <row r="105" spans="2:4" ht="33.75" thickBot="1">
      <c r="B105" s="91" t="s">
        <v>61</v>
      </c>
      <c r="C105" s="94" t="s">
        <v>149</v>
      </c>
      <c r="D105" s="92" t="s">
        <v>150</v>
      </c>
    </row>
    <row r="106" spans="2:4" ht="33.75" thickBot="1">
      <c r="B106" s="91" t="s">
        <v>157</v>
      </c>
      <c r="C106" s="94" t="s">
        <v>153</v>
      </c>
      <c r="D106" s="92" t="s">
        <v>150</v>
      </c>
    </row>
    <row r="107" spans="2:4" ht="33.75" thickBot="1">
      <c r="B107" s="91" t="s">
        <v>158</v>
      </c>
      <c r="C107" s="94" t="s">
        <v>153</v>
      </c>
      <c r="D107" s="92" t="s">
        <v>150</v>
      </c>
    </row>
    <row r="108" spans="2:4" ht="33.75" thickBot="1">
      <c r="B108" s="91" t="s">
        <v>159</v>
      </c>
      <c r="C108" s="94" t="s">
        <v>153</v>
      </c>
      <c r="D108" s="92" t="s">
        <v>150</v>
      </c>
    </row>
    <row r="109" spans="2:4" ht="33.75" thickBot="1">
      <c r="B109" s="91" t="s">
        <v>160</v>
      </c>
      <c r="C109" s="94" t="s">
        <v>153</v>
      </c>
      <c r="D109" s="92" t="s">
        <v>146</v>
      </c>
    </row>
    <row r="110" spans="2:4" ht="33.75" thickBot="1">
      <c r="B110" s="91" t="s">
        <v>161</v>
      </c>
      <c r="C110" s="94" t="s">
        <v>149</v>
      </c>
      <c r="D110" s="92" t="s">
        <v>150</v>
      </c>
    </row>
    <row r="111" spans="2:4">
      <c r="B111" s="48" t="s">
        <v>162</v>
      </c>
      <c r="C111" s="96" t="s">
        <v>163</v>
      </c>
      <c r="D111" s="50" t="s">
        <v>164</v>
      </c>
    </row>
    <row r="112" spans="2:4">
      <c r="B112" s="51"/>
      <c r="C112" s="97" t="s">
        <v>165</v>
      </c>
      <c r="D112" s="53"/>
    </row>
    <row r="113" spans="2:4">
      <c r="B113" s="51"/>
      <c r="C113" s="97" t="s">
        <v>166</v>
      </c>
      <c r="D113" s="53"/>
    </row>
    <row r="114" spans="2:4">
      <c r="B114" s="51"/>
      <c r="C114" s="97" t="s">
        <v>167</v>
      </c>
      <c r="D114" s="53"/>
    </row>
    <row r="115" spans="2:4">
      <c r="B115" s="51"/>
      <c r="C115" s="97" t="s">
        <v>168</v>
      </c>
      <c r="D115" s="53"/>
    </row>
    <row r="116" spans="2:4">
      <c r="B116" s="51"/>
      <c r="C116" s="97" t="s">
        <v>169</v>
      </c>
      <c r="D116" s="53"/>
    </row>
    <row r="117" spans="2:4">
      <c r="B117" s="51"/>
      <c r="C117" s="97" t="s">
        <v>170</v>
      </c>
      <c r="D117" s="53"/>
    </row>
    <row r="118" spans="2:4" ht="17.25" thickBot="1">
      <c r="B118" s="55"/>
      <c r="C118" s="98" t="s">
        <v>171</v>
      </c>
      <c r="D118" s="57"/>
    </row>
    <row r="119" spans="2:4">
      <c r="B119" s="437" t="s">
        <v>172</v>
      </c>
      <c r="C119" s="58" t="s">
        <v>173</v>
      </c>
      <c r="D119" s="50" t="s">
        <v>30</v>
      </c>
    </row>
    <row r="120" spans="2:4">
      <c r="B120" s="460"/>
      <c r="C120" s="66" t="s">
        <v>174</v>
      </c>
      <c r="D120" s="53"/>
    </row>
    <row r="121" spans="2:4">
      <c r="B121" s="460"/>
      <c r="C121" s="66" t="s">
        <v>175</v>
      </c>
      <c r="D121" s="53"/>
    </row>
    <row r="122" spans="2:4">
      <c r="B122" s="460"/>
      <c r="C122" s="66" t="s">
        <v>176</v>
      </c>
      <c r="D122" s="53"/>
    </row>
    <row r="123" spans="2:4" ht="17.25" thickBot="1">
      <c r="B123" s="460"/>
      <c r="C123" s="66" t="s">
        <v>177</v>
      </c>
      <c r="D123" s="57"/>
    </row>
    <row r="124" spans="2:4">
      <c r="B124" s="437" t="s">
        <v>178</v>
      </c>
      <c r="C124" s="58" t="s">
        <v>179</v>
      </c>
      <c r="D124" s="50" t="s">
        <v>30</v>
      </c>
    </row>
    <row r="125" spans="2:4">
      <c r="B125" s="460"/>
      <c r="C125" s="66" t="s">
        <v>180</v>
      </c>
      <c r="D125" s="53"/>
    </row>
    <row r="126" spans="2:4">
      <c r="B126" s="460"/>
      <c r="C126" s="66" t="s">
        <v>181</v>
      </c>
      <c r="D126" s="53"/>
    </row>
    <row r="127" spans="2:4">
      <c r="B127" s="460"/>
      <c r="C127" s="66" t="s">
        <v>182</v>
      </c>
      <c r="D127" s="53"/>
    </row>
    <row r="128" spans="2:4" ht="17.25" thickBot="1">
      <c r="B128" s="460"/>
      <c r="C128" s="67" t="s">
        <v>183</v>
      </c>
      <c r="D128" s="57"/>
    </row>
    <row r="129" spans="2:4">
      <c r="B129" s="48" t="s">
        <v>54</v>
      </c>
      <c r="C129" s="58" t="s">
        <v>184</v>
      </c>
      <c r="D129" s="53" t="s">
        <v>29</v>
      </c>
    </row>
    <row r="130" spans="2:4">
      <c r="B130" s="51"/>
      <c r="C130" s="66" t="s">
        <v>185</v>
      </c>
      <c r="D130" s="53"/>
    </row>
    <row r="131" spans="2:4">
      <c r="B131" s="51"/>
      <c r="C131" s="66" t="s">
        <v>186</v>
      </c>
      <c r="D131" s="53"/>
    </row>
    <row r="132" spans="2:4">
      <c r="B132" s="51"/>
      <c r="C132" s="66" t="s">
        <v>187</v>
      </c>
      <c r="D132" s="53"/>
    </row>
    <row r="133" spans="2:4">
      <c r="B133" s="51"/>
      <c r="C133" s="66" t="s">
        <v>188</v>
      </c>
      <c r="D133" s="99"/>
    </row>
    <row r="134" spans="2:4" ht="17.25" thickBot="1">
      <c r="B134" s="68"/>
      <c r="C134" s="56" t="s">
        <v>189</v>
      </c>
      <c r="D134" s="73" t="s">
        <v>190</v>
      </c>
    </row>
    <row r="135" spans="2:4" ht="33">
      <c r="B135" s="48" t="s">
        <v>191</v>
      </c>
      <c r="C135" s="58" t="s">
        <v>153</v>
      </c>
      <c r="D135" s="82" t="s">
        <v>146</v>
      </c>
    </row>
    <row r="136" spans="2:4">
      <c r="B136" s="51"/>
      <c r="C136" s="66" t="s">
        <v>192</v>
      </c>
      <c r="D136" s="82" t="s">
        <v>30</v>
      </c>
    </row>
    <row r="137" spans="2:4">
      <c r="B137" s="51"/>
      <c r="C137" s="66" t="s">
        <v>193</v>
      </c>
      <c r="D137" s="53"/>
    </row>
    <row r="138" spans="2:4" ht="33">
      <c r="B138" s="51"/>
      <c r="C138" s="66" t="s">
        <v>194</v>
      </c>
      <c r="D138" s="70" t="s">
        <v>195</v>
      </c>
    </row>
    <row r="139" spans="2:4" ht="33.75" thickBot="1">
      <c r="B139" s="51"/>
      <c r="C139" s="102" t="s">
        <v>196</v>
      </c>
      <c r="D139" s="57" t="s">
        <v>197</v>
      </c>
    </row>
    <row r="140" spans="2:4" ht="33">
      <c r="B140" s="48" t="s">
        <v>198</v>
      </c>
      <c r="C140" s="58" t="s">
        <v>199</v>
      </c>
      <c r="D140" s="95" t="s">
        <v>200</v>
      </c>
    </row>
    <row r="141" spans="2:4" ht="33">
      <c r="B141" s="51"/>
      <c r="C141" s="100" t="s">
        <v>201</v>
      </c>
      <c r="D141" s="70" t="s">
        <v>202</v>
      </c>
    </row>
    <row r="142" spans="2:4" ht="33.75" thickBot="1">
      <c r="B142" s="51"/>
      <c r="C142" s="100" t="s">
        <v>203</v>
      </c>
      <c r="D142" s="53" t="s">
        <v>204</v>
      </c>
    </row>
    <row r="143" spans="2:4" ht="33">
      <c r="B143" s="48" t="s">
        <v>205</v>
      </c>
      <c r="C143" s="58" t="s">
        <v>206</v>
      </c>
      <c r="D143" s="50" t="s">
        <v>146</v>
      </c>
    </row>
    <row r="144" spans="2:4" ht="33">
      <c r="B144" s="51"/>
      <c r="C144" s="66" t="s">
        <v>207</v>
      </c>
      <c r="D144" s="70" t="s">
        <v>208</v>
      </c>
    </row>
    <row r="145" spans="2:4" ht="33.75" thickBot="1">
      <c r="B145" s="64"/>
      <c r="C145" s="101" t="s">
        <v>209</v>
      </c>
      <c r="D145" s="84" t="s">
        <v>210</v>
      </c>
    </row>
    <row r="146" spans="2:4" ht="33.75" thickBot="1">
      <c r="B146" s="48" t="s">
        <v>211</v>
      </c>
      <c r="C146" s="74" t="s">
        <v>145</v>
      </c>
      <c r="D146" s="88" t="s">
        <v>146</v>
      </c>
    </row>
    <row r="147" spans="2:4" ht="33.75" thickBot="1">
      <c r="B147" s="48" t="s">
        <v>212</v>
      </c>
      <c r="C147" s="74" t="s">
        <v>145</v>
      </c>
      <c r="D147" s="88" t="s">
        <v>146</v>
      </c>
    </row>
    <row r="148" spans="2:4" ht="25.35" customHeight="1" thickBot="1">
      <c r="B148" s="45" t="s">
        <v>213</v>
      </c>
      <c r="C148" s="46"/>
      <c r="D148" s="47"/>
    </row>
    <row r="149" spans="2:4">
      <c r="B149" s="48" t="s">
        <v>221</v>
      </c>
      <c r="C149" s="49" t="s">
        <v>222</v>
      </c>
      <c r="D149" s="50" t="s">
        <v>220</v>
      </c>
    </row>
    <row r="150" spans="2:4">
      <c r="B150" s="51"/>
      <c r="C150" s="52" t="s">
        <v>223</v>
      </c>
      <c r="D150" s="53"/>
    </row>
    <row r="151" spans="2:4">
      <c r="B151" s="51"/>
      <c r="C151" s="52" t="s">
        <v>224</v>
      </c>
      <c r="D151" s="53"/>
    </row>
    <row r="152" spans="2:4" ht="17.25" thickBot="1">
      <c r="B152" s="62"/>
      <c r="C152" s="56" t="s">
        <v>225</v>
      </c>
      <c r="D152" s="57"/>
    </row>
    <row r="153" spans="2:4" ht="25.35" customHeight="1" thickBot="1">
      <c r="B153" s="79" t="s">
        <v>226</v>
      </c>
      <c r="C153" s="80"/>
      <c r="D153" s="81"/>
    </row>
    <row r="154" spans="2:4" ht="33.75" thickBot="1">
      <c r="B154" s="104" t="s">
        <v>1</v>
      </c>
      <c r="C154" s="87" t="s">
        <v>227</v>
      </c>
      <c r="D154" s="88" t="s">
        <v>228</v>
      </c>
    </row>
    <row r="155" spans="2:4">
      <c r="B155" s="444" t="s">
        <v>229</v>
      </c>
      <c r="C155" s="49" t="s">
        <v>230</v>
      </c>
      <c r="D155" s="449" t="s">
        <v>231</v>
      </c>
    </row>
    <row r="156" spans="2:4">
      <c r="B156" s="445"/>
      <c r="C156" s="52" t="s">
        <v>232</v>
      </c>
      <c r="D156" s="456"/>
    </row>
    <row r="157" spans="2:4">
      <c r="B157" s="445"/>
      <c r="C157" s="52" t="s">
        <v>233</v>
      </c>
      <c r="D157" s="456"/>
    </row>
    <row r="158" spans="2:4">
      <c r="B158" s="445"/>
      <c r="C158" s="52" t="s">
        <v>234</v>
      </c>
      <c r="D158" s="456"/>
    </row>
    <row r="159" spans="2:4" ht="17.25" thickBot="1">
      <c r="B159" s="445"/>
      <c r="C159" s="56" t="s">
        <v>235</v>
      </c>
      <c r="D159" s="456"/>
    </row>
    <row r="160" spans="2:4">
      <c r="B160" s="444" t="s">
        <v>239</v>
      </c>
      <c r="C160" s="49" t="s">
        <v>240</v>
      </c>
      <c r="D160" s="463" t="s">
        <v>228</v>
      </c>
    </row>
    <row r="161" spans="2:4">
      <c r="B161" s="445"/>
      <c r="C161" s="52" t="s">
        <v>241</v>
      </c>
      <c r="D161" s="459"/>
    </row>
    <row r="162" spans="2:4">
      <c r="B162" s="445"/>
      <c r="C162" s="52" t="s">
        <v>242</v>
      </c>
      <c r="D162" s="459"/>
    </row>
    <row r="163" spans="2:4">
      <c r="B163" s="445"/>
      <c r="C163" s="52" t="s">
        <v>243</v>
      </c>
      <c r="D163" s="459"/>
    </row>
    <row r="164" spans="2:4">
      <c r="B164" s="445"/>
      <c r="C164" s="105" t="s">
        <v>244</v>
      </c>
      <c r="D164" s="106" t="s">
        <v>30</v>
      </c>
    </row>
    <row r="165" spans="2:4">
      <c r="B165" s="445"/>
      <c r="C165" s="105" t="s">
        <v>215</v>
      </c>
      <c r="D165" s="65"/>
    </row>
    <row r="166" spans="2:4">
      <c r="B166" s="445"/>
      <c r="C166" s="105" t="s">
        <v>216</v>
      </c>
      <c r="D166" s="65"/>
    </row>
    <row r="167" spans="2:4">
      <c r="B167" s="445"/>
      <c r="C167" s="105" t="s">
        <v>245</v>
      </c>
      <c r="D167" s="65"/>
    </row>
    <row r="168" spans="2:4">
      <c r="B168" s="445"/>
      <c r="C168" s="105" t="s">
        <v>246</v>
      </c>
      <c r="D168" s="65"/>
    </row>
    <row r="169" spans="2:4">
      <c r="B169" s="445"/>
      <c r="C169" s="105" t="s">
        <v>247</v>
      </c>
      <c r="D169" s="65"/>
    </row>
    <row r="170" spans="2:4">
      <c r="B170" s="445"/>
      <c r="C170" s="105" t="s">
        <v>248</v>
      </c>
      <c r="D170" s="65"/>
    </row>
    <row r="171" spans="2:4">
      <c r="B171" s="445"/>
      <c r="C171" s="105" t="s">
        <v>249</v>
      </c>
      <c r="D171" s="65"/>
    </row>
    <row r="172" spans="2:4">
      <c r="B172" s="445"/>
      <c r="C172" s="107" t="s">
        <v>250</v>
      </c>
      <c r="D172" s="53"/>
    </row>
    <row r="173" spans="2:4" ht="17.25" thickBot="1">
      <c r="B173" s="448"/>
      <c r="C173" s="105" t="s">
        <v>251</v>
      </c>
      <c r="D173" s="106" t="s">
        <v>30</v>
      </c>
    </row>
    <row r="174" spans="2:4" ht="33">
      <c r="B174" s="48" t="s">
        <v>253</v>
      </c>
      <c r="C174" s="71" t="s">
        <v>254</v>
      </c>
      <c r="D174" s="50" t="s">
        <v>231</v>
      </c>
    </row>
    <row r="175" spans="2:4">
      <c r="B175" s="51"/>
      <c r="C175" s="52" t="s">
        <v>101</v>
      </c>
      <c r="D175" s="82" t="s">
        <v>29</v>
      </c>
    </row>
    <row r="176" spans="2:4">
      <c r="B176" s="51"/>
      <c r="C176" s="52" t="s">
        <v>103</v>
      </c>
      <c r="D176" s="53"/>
    </row>
    <row r="177" spans="2:4" ht="15.75" customHeight="1">
      <c r="B177" s="51"/>
      <c r="C177" s="52" t="s">
        <v>255</v>
      </c>
      <c r="D177" s="53"/>
    </row>
    <row r="178" spans="2:4">
      <c r="B178" s="51"/>
      <c r="C178" s="52" t="s">
        <v>256</v>
      </c>
      <c r="D178" s="53"/>
    </row>
    <row r="179" spans="2:4">
      <c r="B179" s="51"/>
      <c r="C179" s="52" t="s">
        <v>257</v>
      </c>
      <c r="D179" s="99"/>
    </row>
    <row r="180" spans="2:4">
      <c r="B180" s="51"/>
      <c r="C180" s="52" t="s">
        <v>258</v>
      </c>
      <c r="D180" s="53" t="s">
        <v>259</v>
      </c>
    </row>
    <row r="181" spans="2:4" ht="17.25" thickBot="1">
      <c r="B181" s="55"/>
      <c r="C181" s="85" t="s">
        <v>260</v>
      </c>
      <c r="D181" s="57" t="s">
        <v>261</v>
      </c>
    </row>
    <row r="182" spans="2:4">
      <c r="B182" s="437" t="s">
        <v>262</v>
      </c>
      <c r="C182" s="108" t="s">
        <v>263</v>
      </c>
      <c r="D182" s="50" t="s">
        <v>264</v>
      </c>
    </row>
    <row r="183" spans="2:4">
      <c r="B183" s="460"/>
      <c r="C183" s="52" t="s">
        <v>265</v>
      </c>
      <c r="D183" s="70"/>
    </row>
    <row r="184" spans="2:4">
      <c r="B184" s="460"/>
      <c r="C184" s="109" t="s">
        <v>266</v>
      </c>
      <c r="D184" s="106" t="s">
        <v>267</v>
      </c>
    </row>
    <row r="185" spans="2:4" ht="17.25" thickBot="1">
      <c r="B185" s="438"/>
      <c r="C185" s="110" t="s">
        <v>269</v>
      </c>
      <c r="D185" s="84" t="s">
        <v>270</v>
      </c>
    </row>
    <row r="186" spans="2:4">
      <c r="B186" s="444" t="s">
        <v>308</v>
      </c>
      <c r="C186" s="49" t="s">
        <v>309</v>
      </c>
      <c r="D186" s="449" t="s">
        <v>231</v>
      </c>
    </row>
    <row r="187" spans="2:4">
      <c r="B187" s="445"/>
      <c r="C187" s="52" t="s">
        <v>241</v>
      </c>
      <c r="D187" s="456"/>
    </row>
    <row r="188" spans="2:4">
      <c r="B188" s="445"/>
      <c r="C188" s="52" t="s">
        <v>272</v>
      </c>
      <c r="D188" s="456"/>
    </row>
    <row r="189" spans="2:4">
      <c r="B189" s="445"/>
      <c r="C189" s="52" t="s">
        <v>273</v>
      </c>
      <c r="D189" s="456"/>
    </row>
    <row r="190" spans="2:4">
      <c r="B190" s="445"/>
      <c r="C190" s="111" t="s">
        <v>274</v>
      </c>
      <c r="D190" s="456"/>
    </row>
    <row r="191" spans="2:4">
      <c r="B191" s="445"/>
      <c r="C191" s="52" t="s">
        <v>275</v>
      </c>
      <c r="D191" s="456"/>
    </row>
    <row r="192" spans="2:4">
      <c r="B192" s="445"/>
      <c r="C192" s="52" t="s">
        <v>276</v>
      </c>
      <c r="D192" s="456"/>
    </row>
    <row r="193" spans="2:4">
      <c r="B193" s="445"/>
      <c r="C193" s="52" t="s">
        <v>277</v>
      </c>
      <c r="D193" s="456"/>
    </row>
    <row r="194" spans="2:4">
      <c r="B194" s="445"/>
      <c r="C194" s="52" t="s">
        <v>278</v>
      </c>
      <c r="D194" s="456"/>
    </row>
    <row r="195" spans="2:4">
      <c r="B195" s="445"/>
      <c r="C195" s="52" t="s">
        <v>279</v>
      </c>
      <c r="D195" s="456"/>
    </row>
    <row r="196" spans="2:4">
      <c r="B196" s="445"/>
      <c r="C196" s="111" t="s">
        <v>280</v>
      </c>
      <c r="D196" s="456"/>
    </row>
    <row r="197" spans="2:4">
      <c r="B197" s="445"/>
      <c r="C197" s="59" t="s">
        <v>286</v>
      </c>
      <c r="D197" s="456"/>
    </row>
    <row r="198" spans="2:4" ht="16.5" customHeight="1">
      <c r="B198" s="445"/>
      <c r="C198" s="111" t="s">
        <v>274</v>
      </c>
      <c r="D198" s="454" t="s">
        <v>282</v>
      </c>
    </row>
    <row r="199" spans="2:4">
      <c r="B199" s="445"/>
      <c r="C199" s="52" t="s">
        <v>277</v>
      </c>
      <c r="D199" s="459"/>
    </row>
    <row r="200" spans="2:4">
      <c r="B200" s="445"/>
      <c r="C200" s="52" t="s">
        <v>310</v>
      </c>
      <c r="D200" s="82" t="s">
        <v>220</v>
      </c>
    </row>
    <row r="201" spans="2:4">
      <c r="B201" s="445"/>
      <c r="C201" s="52" t="s">
        <v>311</v>
      </c>
      <c r="D201" s="53"/>
    </row>
    <row r="202" spans="2:4">
      <c r="B202" s="445"/>
      <c r="C202" s="52" t="s">
        <v>312</v>
      </c>
      <c r="D202" s="53"/>
    </row>
    <row r="203" spans="2:4">
      <c r="B203" s="445"/>
      <c r="C203" s="52" t="s">
        <v>313</v>
      </c>
      <c r="D203" s="53"/>
    </row>
    <row r="204" spans="2:4">
      <c r="B204" s="445"/>
      <c r="C204" s="52" t="s">
        <v>314</v>
      </c>
      <c r="D204" s="53"/>
    </row>
    <row r="205" spans="2:4">
      <c r="B205" s="445"/>
      <c r="C205" s="52" t="s">
        <v>315</v>
      </c>
      <c r="D205" s="53"/>
    </row>
    <row r="206" spans="2:4">
      <c r="B206" s="445"/>
      <c r="C206" s="52" t="s">
        <v>316</v>
      </c>
      <c r="D206" s="53"/>
    </row>
    <row r="207" spans="2:4">
      <c r="B207" s="445"/>
      <c r="C207" s="52" t="s">
        <v>317</v>
      </c>
      <c r="D207" s="53"/>
    </row>
    <row r="208" spans="2:4">
      <c r="B208" s="445"/>
      <c r="C208" s="52" t="s">
        <v>318</v>
      </c>
      <c r="D208" s="53"/>
    </row>
    <row r="209" spans="2:4">
      <c r="B209" s="445"/>
      <c r="C209" s="52" t="s">
        <v>168</v>
      </c>
      <c r="D209" s="53"/>
    </row>
    <row r="210" spans="2:4">
      <c r="B210" s="445"/>
      <c r="C210" s="52" t="s">
        <v>169</v>
      </c>
      <c r="D210" s="53"/>
    </row>
    <row r="211" spans="2:4">
      <c r="B211" s="445"/>
      <c r="C211" s="52" t="s">
        <v>170</v>
      </c>
      <c r="D211" s="53"/>
    </row>
    <row r="212" spans="2:4" ht="17.25" thickBot="1">
      <c r="B212" s="445"/>
      <c r="C212" s="52" t="s">
        <v>171</v>
      </c>
      <c r="D212" s="53"/>
    </row>
    <row r="213" spans="2:4">
      <c r="B213" s="444" t="s">
        <v>319</v>
      </c>
      <c r="C213" s="49" t="s">
        <v>240</v>
      </c>
      <c r="D213" s="449" t="s">
        <v>231</v>
      </c>
    </row>
    <row r="214" spans="2:4">
      <c r="B214" s="445"/>
      <c r="C214" s="52" t="s">
        <v>241</v>
      </c>
      <c r="D214" s="456"/>
    </row>
    <row r="215" spans="2:4">
      <c r="B215" s="445"/>
      <c r="C215" s="52" t="s">
        <v>272</v>
      </c>
      <c r="D215" s="456"/>
    </row>
    <row r="216" spans="2:4">
      <c r="B216" s="445"/>
      <c r="C216" s="111" t="s">
        <v>287</v>
      </c>
      <c r="D216" s="456"/>
    </row>
    <row r="217" spans="2:4">
      <c r="B217" s="445"/>
      <c r="C217" s="52" t="s">
        <v>288</v>
      </c>
      <c r="D217" s="456"/>
    </row>
    <row r="218" spans="2:4">
      <c r="B218" s="445"/>
      <c r="C218" s="52" t="s">
        <v>273</v>
      </c>
      <c r="D218" s="456"/>
    </row>
    <row r="219" spans="2:4">
      <c r="B219" s="445"/>
      <c r="C219" s="52" t="s">
        <v>274</v>
      </c>
      <c r="D219" s="456"/>
    </row>
    <row r="220" spans="2:4">
      <c r="B220" s="445"/>
      <c r="C220" s="52" t="s">
        <v>275</v>
      </c>
      <c r="D220" s="456"/>
    </row>
    <row r="221" spans="2:4">
      <c r="B221" s="445"/>
      <c r="C221" s="111" t="s">
        <v>276</v>
      </c>
      <c r="D221" s="456"/>
    </row>
    <row r="222" spans="2:4">
      <c r="B222" s="445"/>
      <c r="C222" s="52" t="s">
        <v>320</v>
      </c>
      <c r="D222" s="456"/>
    </row>
    <row r="223" spans="2:4">
      <c r="B223" s="445"/>
      <c r="C223" s="52" t="s">
        <v>289</v>
      </c>
      <c r="D223" s="456"/>
    </row>
    <row r="224" spans="2:4">
      <c r="B224" s="445"/>
      <c r="C224" s="52" t="s">
        <v>290</v>
      </c>
      <c r="D224" s="456"/>
    </row>
    <row r="225" spans="2:4">
      <c r="B225" s="445"/>
      <c r="C225" s="52" t="s">
        <v>278</v>
      </c>
      <c r="D225" s="456"/>
    </row>
    <row r="226" spans="2:4">
      <c r="B226" s="445"/>
      <c r="C226" s="111" t="s">
        <v>279</v>
      </c>
      <c r="D226" s="456"/>
    </row>
    <row r="227" spans="2:4">
      <c r="B227" s="445"/>
      <c r="C227" s="52" t="s">
        <v>280</v>
      </c>
      <c r="D227" s="456"/>
    </row>
    <row r="228" spans="2:4">
      <c r="B228" s="445"/>
      <c r="C228" s="52" t="s">
        <v>286</v>
      </c>
      <c r="D228" s="456"/>
    </row>
    <row r="229" spans="2:4">
      <c r="B229" s="445"/>
      <c r="C229" s="52" t="s">
        <v>291</v>
      </c>
      <c r="D229" s="456"/>
    </row>
    <row r="230" spans="2:4">
      <c r="B230" s="445"/>
      <c r="C230" s="52" t="s">
        <v>292</v>
      </c>
      <c r="D230" s="456"/>
    </row>
    <row r="231" spans="2:4">
      <c r="B231" s="445"/>
      <c r="C231" s="111" t="s">
        <v>293</v>
      </c>
      <c r="D231" s="456"/>
    </row>
    <row r="232" spans="2:4">
      <c r="B232" s="445"/>
      <c r="C232" s="52" t="s">
        <v>294</v>
      </c>
      <c r="D232" s="456"/>
    </row>
    <row r="233" spans="2:4">
      <c r="B233" s="445"/>
      <c r="C233" s="52" t="s">
        <v>295</v>
      </c>
      <c r="D233" s="456"/>
    </row>
    <row r="234" spans="2:4">
      <c r="B234" s="445"/>
      <c r="C234" s="52" t="s">
        <v>296</v>
      </c>
      <c r="D234" s="456"/>
    </row>
    <row r="235" spans="2:4">
      <c r="B235" s="445"/>
      <c r="C235" s="52" t="s">
        <v>297</v>
      </c>
      <c r="D235" s="456"/>
    </row>
    <row r="236" spans="2:4">
      <c r="B236" s="445"/>
      <c r="C236" s="111" t="s">
        <v>298</v>
      </c>
      <c r="D236" s="456"/>
    </row>
    <row r="237" spans="2:4">
      <c r="B237" s="445"/>
      <c r="C237" s="59" t="s">
        <v>321</v>
      </c>
      <c r="D237" s="456"/>
    </row>
    <row r="238" spans="2:4" ht="16.5" customHeight="1">
      <c r="B238" s="445"/>
      <c r="C238" s="111" t="s">
        <v>274</v>
      </c>
      <c r="D238" s="454" t="s">
        <v>282</v>
      </c>
    </row>
    <row r="239" spans="2:4">
      <c r="B239" s="445"/>
      <c r="C239" s="52" t="s">
        <v>277</v>
      </c>
      <c r="D239" s="458"/>
    </row>
    <row r="240" spans="2:4">
      <c r="B240" s="445"/>
      <c r="C240" s="52" t="s">
        <v>310</v>
      </c>
      <c r="D240" s="82" t="s">
        <v>220</v>
      </c>
    </row>
    <row r="241" spans="2:4">
      <c r="B241" s="445"/>
      <c r="C241" s="52" t="s">
        <v>311</v>
      </c>
      <c r="D241" s="53"/>
    </row>
    <row r="242" spans="2:4">
      <c r="B242" s="445"/>
      <c r="C242" s="52" t="s">
        <v>312</v>
      </c>
      <c r="D242" s="53"/>
    </row>
    <row r="243" spans="2:4">
      <c r="B243" s="445"/>
      <c r="C243" s="52" t="s">
        <v>313</v>
      </c>
      <c r="D243" s="53"/>
    </row>
    <row r="244" spans="2:4">
      <c r="B244" s="445"/>
      <c r="C244" s="52" t="s">
        <v>314</v>
      </c>
      <c r="D244" s="53"/>
    </row>
    <row r="245" spans="2:4">
      <c r="B245" s="445"/>
      <c r="C245" s="52" t="s">
        <v>315</v>
      </c>
      <c r="D245" s="53"/>
    </row>
    <row r="246" spans="2:4">
      <c r="B246" s="445"/>
      <c r="C246" s="52" t="s">
        <v>316</v>
      </c>
      <c r="D246" s="53"/>
    </row>
    <row r="247" spans="2:4">
      <c r="B247" s="445"/>
      <c r="C247" s="52" t="s">
        <v>317</v>
      </c>
      <c r="D247" s="53"/>
    </row>
    <row r="248" spans="2:4">
      <c r="B248" s="445"/>
      <c r="C248" s="52" t="s">
        <v>318</v>
      </c>
      <c r="D248" s="53"/>
    </row>
    <row r="249" spans="2:4">
      <c r="B249" s="445"/>
      <c r="C249" s="52" t="s">
        <v>168</v>
      </c>
      <c r="D249" s="53"/>
    </row>
    <row r="250" spans="2:4">
      <c r="B250" s="445"/>
      <c r="C250" s="52" t="s">
        <v>169</v>
      </c>
      <c r="D250" s="53"/>
    </row>
    <row r="251" spans="2:4">
      <c r="B251" s="445"/>
      <c r="C251" s="52" t="s">
        <v>170</v>
      </c>
      <c r="D251" s="53"/>
    </row>
    <row r="252" spans="2:4">
      <c r="B252" s="445"/>
      <c r="C252" s="52" t="s">
        <v>171</v>
      </c>
      <c r="D252" s="53"/>
    </row>
    <row r="253" spans="2:4">
      <c r="B253" s="445"/>
      <c r="C253" s="52" t="s">
        <v>300</v>
      </c>
      <c r="D253" s="454" t="s">
        <v>299</v>
      </c>
    </row>
    <row r="254" spans="2:4" ht="17.25" thickBot="1">
      <c r="B254" s="445"/>
      <c r="C254" s="52" t="s">
        <v>301</v>
      </c>
      <c r="D254" s="458"/>
    </row>
    <row r="255" spans="2:4" ht="16.5" customHeight="1">
      <c r="B255" s="112" t="s">
        <v>322</v>
      </c>
      <c r="C255" s="49" t="s">
        <v>271</v>
      </c>
      <c r="D255" s="461" t="s">
        <v>228</v>
      </c>
    </row>
    <row r="256" spans="2:4">
      <c r="B256" s="113"/>
      <c r="C256" s="52" t="s">
        <v>241</v>
      </c>
      <c r="D256" s="462"/>
    </row>
    <row r="257" spans="2:4">
      <c r="B257" s="113"/>
      <c r="C257" s="52" t="s">
        <v>272</v>
      </c>
      <c r="D257" s="462"/>
    </row>
    <row r="258" spans="2:4">
      <c r="B258" s="113"/>
      <c r="C258" s="52" t="s">
        <v>323</v>
      </c>
      <c r="D258" s="462"/>
    </row>
    <row r="259" spans="2:4">
      <c r="B259" s="83"/>
      <c r="C259" s="52" t="s">
        <v>324</v>
      </c>
      <c r="D259" s="462"/>
    </row>
    <row r="260" spans="2:4">
      <c r="B260" s="113"/>
      <c r="C260" s="52" t="s">
        <v>325</v>
      </c>
      <c r="D260" s="462"/>
    </row>
    <row r="261" spans="2:4">
      <c r="B261" s="113"/>
      <c r="C261" s="52" t="s">
        <v>326</v>
      </c>
      <c r="D261" s="462"/>
    </row>
    <row r="262" spans="2:4">
      <c r="B262" s="113"/>
      <c r="C262" s="52" t="s">
        <v>327</v>
      </c>
      <c r="D262" s="462"/>
    </row>
    <row r="263" spans="2:4">
      <c r="B263" s="113"/>
      <c r="C263" s="52" t="s">
        <v>328</v>
      </c>
      <c r="D263" s="462"/>
    </row>
    <row r="264" spans="2:4">
      <c r="B264" s="113"/>
      <c r="C264" s="52" t="s">
        <v>329</v>
      </c>
      <c r="D264" s="462"/>
    </row>
    <row r="265" spans="2:4">
      <c r="B265" s="83"/>
      <c r="C265" s="52" t="s">
        <v>330</v>
      </c>
      <c r="D265" s="462"/>
    </row>
    <row r="266" spans="2:4">
      <c r="B266" s="113"/>
      <c r="C266" s="52" t="s">
        <v>303</v>
      </c>
      <c r="D266" s="462"/>
    </row>
    <row r="267" spans="2:4">
      <c r="B267" s="114"/>
      <c r="C267" s="52" t="s">
        <v>304</v>
      </c>
      <c r="D267" s="462"/>
    </row>
    <row r="268" spans="2:4" ht="16.5" customHeight="1">
      <c r="B268" s="113"/>
      <c r="C268" s="52" t="s">
        <v>325</v>
      </c>
      <c r="D268" s="454" t="s">
        <v>282</v>
      </c>
    </row>
    <row r="269" spans="2:4" ht="17.25" thickBot="1">
      <c r="B269" s="113"/>
      <c r="C269" s="52" t="s">
        <v>327</v>
      </c>
      <c r="D269" s="458"/>
    </row>
    <row r="270" spans="2:4" ht="16.5" customHeight="1">
      <c r="B270" s="112" t="s">
        <v>16</v>
      </c>
      <c r="C270" s="49" t="s">
        <v>240</v>
      </c>
      <c r="D270" s="449" t="s">
        <v>228</v>
      </c>
    </row>
    <row r="271" spans="2:4">
      <c r="B271" s="113"/>
      <c r="C271" s="52" t="s">
        <v>331</v>
      </c>
      <c r="D271" s="456"/>
    </row>
    <row r="272" spans="2:4">
      <c r="B272" s="113"/>
      <c r="C272" s="52" t="s">
        <v>241</v>
      </c>
      <c r="D272" s="456"/>
    </row>
    <row r="273" spans="2:4">
      <c r="B273" s="113"/>
      <c r="C273" s="52" t="s">
        <v>272</v>
      </c>
      <c r="D273" s="456"/>
    </row>
    <row r="274" spans="2:4">
      <c r="B274" s="83"/>
      <c r="C274" s="52" t="s">
        <v>332</v>
      </c>
      <c r="D274" s="456"/>
    </row>
    <row r="275" spans="2:4">
      <c r="B275" s="113"/>
      <c r="C275" s="52" t="s">
        <v>332</v>
      </c>
      <c r="D275" s="456"/>
    </row>
    <row r="276" spans="2:4">
      <c r="B276" s="113"/>
      <c r="C276" s="52" t="s">
        <v>333</v>
      </c>
      <c r="D276" s="456"/>
    </row>
    <row r="277" spans="2:4">
      <c r="B277" s="113"/>
      <c r="C277" s="52" t="s">
        <v>334</v>
      </c>
      <c r="D277" s="456"/>
    </row>
    <row r="278" spans="2:4">
      <c r="B278" s="113"/>
      <c r="C278" s="52" t="s">
        <v>335</v>
      </c>
      <c r="D278" s="456"/>
    </row>
    <row r="279" spans="2:4">
      <c r="B279" s="113"/>
      <c r="C279" s="52" t="s">
        <v>336</v>
      </c>
      <c r="D279" s="456"/>
    </row>
    <row r="280" spans="2:4">
      <c r="B280" s="83"/>
      <c r="C280" s="52" t="s">
        <v>337</v>
      </c>
      <c r="D280" s="456"/>
    </row>
    <row r="281" spans="2:4">
      <c r="B281" s="113"/>
      <c r="C281" s="52" t="s">
        <v>338</v>
      </c>
      <c r="D281" s="456"/>
    </row>
    <row r="282" spans="2:4">
      <c r="B282" s="114"/>
      <c r="C282" s="52" t="s">
        <v>339</v>
      </c>
      <c r="D282" s="456"/>
    </row>
    <row r="283" spans="2:4" ht="17.25" thickBot="1">
      <c r="B283" s="113"/>
      <c r="C283" s="56" t="s">
        <v>340</v>
      </c>
      <c r="D283" s="457"/>
    </row>
    <row r="284" spans="2:4">
      <c r="B284" s="444" t="s">
        <v>67</v>
      </c>
      <c r="C284" s="49" t="s">
        <v>341</v>
      </c>
      <c r="D284" s="454" t="s">
        <v>282</v>
      </c>
    </row>
    <row r="285" spans="2:4" ht="17.25" thickBot="1">
      <c r="B285" s="445"/>
      <c r="C285" s="78" t="s">
        <v>342</v>
      </c>
      <c r="D285" s="458"/>
    </row>
    <row r="286" spans="2:4" ht="16.5" customHeight="1">
      <c r="B286" s="112" t="s">
        <v>18</v>
      </c>
      <c r="C286" s="49" t="s">
        <v>271</v>
      </c>
      <c r="D286" s="449" t="s">
        <v>228</v>
      </c>
    </row>
    <row r="287" spans="2:4">
      <c r="B287" s="113"/>
      <c r="C287" s="52" t="s">
        <v>241</v>
      </c>
      <c r="D287" s="456"/>
    </row>
    <row r="288" spans="2:4">
      <c r="B288" s="113"/>
      <c r="C288" s="52" t="s">
        <v>272</v>
      </c>
      <c r="D288" s="456"/>
    </row>
    <row r="289" spans="2:4">
      <c r="B289" s="113"/>
      <c r="C289" s="52" t="s">
        <v>323</v>
      </c>
      <c r="D289" s="456"/>
    </row>
    <row r="290" spans="2:4">
      <c r="B290" s="83"/>
      <c r="C290" s="52" t="s">
        <v>328</v>
      </c>
      <c r="D290" s="456"/>
    </row>
    <row r="291" spans="2:4">
      <c r="B291" s="113"/>
      <c r="C291" s="52" t="s">
        <v>343</v>
      </c>
      <c r="D291" s="456"/>
    </row>
    <row r="292" spans="2:4" ht="17.25" thickBot="1">
      <c r="B292" s="113"/>
      <c r="C292" s="56" t="s">
        <v>344</v>
      </c>
      <c r="D292" s="456"/>
    </row>
    <row r="293" spans="2:4" ht="16.5" customHeight="1">
      <c r="B293" s="112" t="s">
        <v>19</v>
      </c>
      <c r="C293" s="49" t="s">
        <v>271</v>
      </c>
      <c r="D293" s="449" t="s">
        <v>228</v>
      </c>
    </row>
    <row r="294" spans="2:4">
      <c r="B294" s="113"/>
      <c r="C294" s="52" t="s">
        <v>241</v>
      </c>
      <c r="D294" s="456"/>
    </row>
    <row r="295" spans="2:4">
      <c r="B295" s="113"/>
      <c r="C295" s="52" t="s">
        <v>272</v>
      </c>
      <c r="D295" s="456"/>
    </row>
    <row r="296" spans="2:4">
      <c r="B296" s="113"/>
      <c r="C296" s="52" t="s">
        <v>307</v>
      </c>
      <c r="D296" s="456"/>
    </row>
    <row r="297" spans="2:4" ht="17.25" thickBot="1">
      <c r="B297" s="83"/>
      <c r="C297" s="56" t="s">
        <v>345</v>
      </c>
      <c r="D297" s="456"/>
    </row>
    <row r="298" spans="2:4">
      <c r="B298" s="51"/>
      <c r="C298" s="52" t="s">
        <v>310</v>
      </c>
      <c r="D298" s="82" t="s">
        <v>220</v>
      </c>
    </row>
    <row r="299" spans="2:4">
      <c r="B299" s="51"/>
      <c r="C299" s="52" t="s">
        <v>311</v>
      </c>
      <c r="D299" s="53"/>
    </row>
    <row r="300" spans="2:4">
      <c r="B300" s="51"/>
      <c r="C300" s="52" t="s">
        <v>312</v>
      </c>
      <c r="D300" s="53"/>
    </row>
    <row r="301" spans="2:4">
      <c r="B301" s="51"/>
      <c r="C301" s="52" t="s">
        <v>313</v>
      </c>
      <c r="D301" s="53"/>
    </row>
    <row r="302" spans="2:4">
      <c r="B302" s="51"/>
      <c r="C302" s="52" t="s">
        <v>314</v>
      </c>
      <c r="D302" s="53"/>
    </row>
    <row r="303" spans="2:4">
      <c r="B303" s="51"/>
      <c r="C303" s="52" t="s">
        <v>315</v>
      </c>
      <c r="D303" s="53"/>
    </row>
    <row r="304" spans="2:4">
      <c r="B304" s="51"/>
      <c r="C304" s="52" t="s">
        <v>316</v>
      </c>
      <c r="D304" s="53"/>
    </row>
    <row r="305" spans="2:4">
      <c r="B305" s="51"/>
      <c r="C305" s="52" t="s">
        <v>317</v>
      </c>
      <c r="D305" s="53"/>
    </row>
    <row r="306" spans="2:4">
      <c r="B306" s="51"/>
      <c r="C306" s="52" t="s">
        <v>318</v>
      </c>
      <c r="D306" s="53"/>
    </row>
    <row r="307" spans="2:4">
      <c r="B307" s="51"/>
      <c r="C307" s="52" t="s">
        <v>168</v>
      </c>
      <c r="D307" s="53"/>
    </row>
    <row r="308" spans="2:4">
      <c r="B308" s="51"/>
      <c r="C308" s="52" t="s">
        <v>169</v>
      </c>
      <c r="D308" s="53"/>
    </row>
    <row r="309" spans="2:4">
      <c r="B309" s="51"/>
      <c r="C309" s="52" t="s">
        <v>170</v>
      </c>
      <c r="D309" s="53"/>
    </row>
    <row r="310" spans="2:4">
      <c r="B310" s="51"/>
      <c r="C310" s="52" t="s">
        <v>171</v>
      </c>
      <c r="D310" s="53"/>
    </row>
    <row r="311" spans="2:4">
      <c r="B311" s="445"/>
      <c r="C311" s="52" t="s">
        <v>310</v>
      </c>
      <c r="D311" s="82" t="s">
        <v>220</v>
      </c>
    </row>
    <row r="312" spans="2:4" ht="17.25" thickBot="1">
      <c r="B312" s="453"/>
      <c r="C312" s="52" t="s">
        <v>311</v>
      </c>
      <c r="D312" s="53"/>
    </row>
    <row r="313" spans="2:4">
      <c r="B313" s="51"/>
      <c r="C313" s="52" t="s">
        <v>346</v>
      </c>
      <c r="D313" s="82" t="s">
        <v>220</v>
      </c>
    </row>
    <row r="314" spans="2:4">
      <c r="B314" s="51"/>
      <c r="C314" s="52" t="s">
        <v>347</v>
      </c>
      <c r="D314" s="53"/>
    </row>
    <row r="315" spans="2:4">
      <c r="B315" s="51"/>
      <c r="C315" s="52" t="s">
        <v>348</v>
      </c>
      <c r="D315" s="53"/>
    </row>
    <row r="316" spans="2:4">
      <c r="B316" s="51"/>
      <c r="C316" s="52" t="s">
        <v>349</v>
      </c>
      <c r="D316" s="53"/>
    </row>
    <row r="317" spans="2:4">
      <c r="B317" s="51"/>
      <c r="C317" s="52" t="s">
        <v>350</v>
      </c>
      <c r="D317" s="53"/>
    </row>
    <row r="318" spans="2:4">
      <c r="B318" s="51"/>
      <c r="C318" s="52" t="s">
        <v>351</v>
      </c>
      <c r="D318" s="53"/>
    </row>
    <row r="319" spans="2:4">
      <c r="B319" s="51"/>
      <c r="C319" s="52" t="s">
        <v>352</v>
      </c>
      <c r="D319" s="53"/>
    </row>
    <row r="320" spans="2:4">
      <c r="B320" s="51"/>
      <c r="C320" s="52" t="s">
        <v>353</v>
      </c>
      <c r="D320" s="53"/>
    </row>
    <row r="321" spans="2:4">
      <c r="B321" s="51"/>
      <c r="C321" s="52" t="s">
        <v>354</v>
      </c>
      <c r="D321" s="53"/>
    </row>
    <row r="322" spans="2:4">
      <c r="B322" s="51"/>
      <c r="C322" s="52" t="s">
        <v>355</v>
      </c>
      <c r="D322" s="53"/>
    </row>
    <row r="323" spans="2:4">
      <c r="B323" s="51"/>
      <c r="C323" s="52" t="s">
        <v>356</v>
      </c>
      <c r="D323" s="53"/>
    </row>
    <row r="324" spans="2:4">
      <c r="B324" s="51"/>
      <c r="C324" s="52" t="s">
        <v>357</v>
      </c>
      <c r="D324" s="53"/>
    </row>
    <row r="325" spans="2:4">
      <c r="B325" s="51"/>
      <c r="C325" s="52" t="s">
        <v>358</v>
      </c>
      <c r="D325" s="53"/>
    </row>
    <row r="326" spans="2:4">
      <c r="B326" s="51"/>
      <c r="C326" s="52" t="s">
        <v>359</v>
      </c>
      <c r="D326" s="53"/>
    </row>
    <row r="327" spans="2:4">
      <c r="B327" s="51"/>
      <c r="C327" s="52" t="s">
        <v>360</v>
      </c>
      <c r="D327" s="53"/>
    </row>
    <row r="328" spans="2:4">
      <c r="B328" s="51"/>
      <c r="C328" s="52" t="s">
        <v>361</v>
      </c>
      <c r="D328" s="53"/>
    </row>
    <row r="329" spans="2:4">
      <c r="B329" s="51"/>
      <c r="C329" s="52" t="s">
        <v>362</v>
      </c>
      <c r="D329" s="53"/>
    </row>
    <row r="330" spans="2:4">
      <c r="B330" s="51"/>
      <c r="C330" s="52" t="s">
        <v>363</v>
      </c>
      <c r="D330" s="53"/>
    </row>
    <row r="331" spans="2:4">
      <c r="B331" s="51"/>
      <c r="C331" s="52" t="s">
        <v>364</v>
      </c>
      <c r="D331" s="53"/>
    </row>
    <row r="332" spans="2:4">
      <c r="B332" s="51"/>
      <c r="C332" s="52" t="s">
        <v>365</v>
      </c>
      <c r="D332" s="53"/>
    </row>
    <row r="333" spans="2:4">
      <c r="B333" s="51"/>
      <c r="C333" s="52" t="s">
        <v>366</v>
      </c>
      <c r="D333" s="53"/>
    </row>
    <row r="334" spans="2:4">
      <c r="B334" s="51"/>
      <c r="C334" s="52" t="s">
        <v>367</v>
      </c>
      <c r="D334" s="53"/>
    </row>
    <row r="335" spans="2:4">
      <c r="B335" s="51"/>
      <c r="C335" s="52" t="s">
        <v>368</v>
      </c>
      <c r="D335" s="53"/>
    </row>
    <row r="336" spans="2:4">
      <c r="B336" s="51"/>
      <c r="C336" s="52" t="s">
        <v>369</v>
      </c>
      <c r="D336" s="53"/>
    </row>
    <row r="337" spans="2:4">
      <c r="B337" s="51"/>
      <c r="C337" s="52" t="s">
        <v>370</v>
      </c>
      <c r="D337" s="53"/>
    </row>
    <row r="338" spans="2:4">
      <c r="B338" s="51"/>
      <c r="C338" s="52" t="s">
        <v>371</v>
      </c>
      <c r="D338" s="53"/>
    </row>
    <row r="339" spans="2:4" ht="33" customHeight="1">
      <c r="B339" s="51"/>
      <c r="C339" s="52" t="s">
        <v>372</v>
      </c>
      <c r="D339" s="70" t="s">
        <v>373</v>
      </c>
    </row>
    <row r="340" spans="2:4" ht="31.5" customHeight="1">
      <c r="B340" s="51"/>
      <c r="C340" s="52" t="s">
        <v>374</v>
      </c>
      <c r="D340" s="70" t="s">
        <v>375</v>
      </c>
    </row>
    <row r="341" spans="2:4">
      <c r="B341" s="51"/>
      <c r="C341" s="52" t="s">
        <v>376</v>
      </c>
      <c r="D341" s="82" t="s">
        <v>377</v>
      </c>
    </row>
    <row r="342" spans="2:4">
      <c r="B342" s="51"/>
      <c r="C342" s="52" t="s">
        <v>378</v>
      </c>
      <c r="D342" s="53"/>
    </row>
    <row r="343" spans="2:4">
      <c r="B343" s="51"/>
      <c r="C343" s="52" t="s">
        <v>379</v>
      </c>
      <c r="D343" s="53"/>
    </row>
    <row r="344" spans="2:4">
      <c r="B344" s="51"/>
      <c r="C344" s="52" t="s">
        <v>380</v>
      </c>
      <c r="D344" s="53"/>
    </row>
    <row r="345" spans="2:4" ht="33">
      <c r="B345" s="51"/>
      <c r="C345" s="52" t="s">
        <v>381</v>
      </c>
      <c r="D345" s="82" t="s">
        <v>382</v>
      </c>
    </row>
    <row r="346" spans="2:4">
      <c r="B346" s="51"/>
      <c r="C346" s="52" t="s">
        <v>383</v>
      </c>
      <c r="D346" s="82" t="s">
        <v>220</v>
      </c>
    </row>
    <row r="347" spans="2:4">
      <c r="B347" s="51"/>
      <c r="C347" s="52" t="s">
        <v>384</v>
      </c>
      <c r="D347" s="53"/>
    </row>
    <row r="348" spans="2:4">
      <c r="B348" s="51"/>
      <c r="C348" s="52" t="s">
        <v>385</v>
      </c>
      <c r="D348" s="53"/>
    </row>
    <row r="349" spans="2:4">
      <c r="B349" s="51"/>
      <c r="C349" s="52" t="s">
        <v>386</v>
      </c>
      <c r="D349" s="53"/>
    </row>
    <row r="350" spans="2:4">
      <c r="B350" s="51"/>
      <c r="C350" s="52" t="s">
        <v>387</v>
      </c>
      <c r="D350" s="53"/>
    </row>
    <row r="351" spans="2:4">
      <c r="B351" s="51"/>
      <c r="C351" s="52" t="s">
        <v>388</v>
      </c>
      <c r="D351" s="53"/>
    </row>
    <row r="352" spans="2:4">
      <c r="B352" s="51"/>
      <c r="C352" s="52" t="s">
        <v>389</v>
      </c>
      <c r="D352" s="53"/>
    </row>
    <row r="353" spans="2:4">
      <c r="B353" s="51"/>
      <c r="C353" s="52" t="s">
        <v>390</v>
      </c>
      <c r="D353" s="53"/>
    </row>
    <row r="354" spans="2:4">
      <c r="B354" s="51"/>
      <c r="C354" s="52" t="s">
        <v>391</v>
      </c>
      <c r="D354" s="53"/>
    </row>
    <row r="355" spans="2:4">
      <c r="B355" s="51"/>
      <c r="C355" s="52" t="s">
        <v>392</v>
      </c>
      <c r="D355" s="53"/>
    </row>
    <row r="356" spans="2:4">
      <c r="B356" s="51"/>
      <c r="C356" s="52" t="s">
        <v>393</v>
      </c>
      <c r="D356" s="53"/>
    </row>
    <row r="357" spans="2:4">
      <c r="B357" s="51"/>
      <c r="C357" s="52" t="s">
        <v>394</v>
      </c>
      <c r="D357" s="53"/>
    </row>
    <row r="358" spans="2:4">
      <c r="B358" s="51"/>
      <c r="C358" s="52" t="s">
        <v>395</v>
      </c>
      <c r="D358" s="53"/>
    </row>
    <row r="359" spans="2:4">
      <c r="B359" s="51"/>
      <c r="C359" s="52" t="s">
        <v>396</v>
      </c>
      <c r="D359" s="53"/>
    </row>
    <row r="360" spans="2:4">
      <c r="B360" s="51"/>
      <c r="C360" s="52" t="s">
        <v>397</v>
      </c>
      <c r="D360" s="53"/>
    </row>
    <row r="361" spans="2:4">
      <c r="B361" s="51"/>
      <c r="C361" s="52" t="s">
        <v>383</v>
      </c>
      <c r="D361" s="82" t="s">
        <v>220</v>
      </c>
    </row>
    <row r="362" spans="2:4">
      <c r="B362" s="51"/>
      <c r="C362" s="52" t="s">
        <v>384</v>
      </c>
      <c r="D362" s="53"/>
    </row>
    <row r="363" spans="2:4">
      <c r="B363" s="51"/>
      <c r="C363" s="52" t="s">
        <v>385</v>
      </c>
      <c r="D363" s="53"/>
    </row>
    <row r="364" spans="2:4">
      <c r="B364" s="51"/>
      <c r="C364" s="52" t="s">
        <v>386</v>
      </c>
      <c r="D364" s="53"/>
    </row>
    <row r="365" spans="2:4">
      <c r="B365" s="51"/>
      <c r="C365" s="52" t="s">
        <v>387</v>
      </c>
      <c r="D365" s="53"/>
    </row>
    <row r="366" spans="2:4">
      <c r="B366" s="51"/>
      <c r="C366" s="52" t="s">
        <v>388</v>
      </c>
      <c r="D366" s="53"/>
    </row>
    <row r="367" spans="2:4">
      <c r="B367" s="51"/>
      <c r="C367" s="52" t="s">
        <v>389</v>
      </c>
      <c r="D367" s="53"/>
    </row>
    <row r="368" spans="2:4">
      <c r="B368" s="51"/>
      <c r="C368" s="52" t="s">
        <v>390</v>
      </c>
      <c r="D368" s="53"/>
    </row>
    <row r="369" spans="2:4">
      <c r="B369" s="51"/>
      <c r="C369" s="52" t="s">
        <v>391</v>
      </c>
      <c r="D369" s="53"/>
    </row>
    <row r="370" spans="2:4">
      <c r="B370" s="51"/>
      <c r="C370" s="52" t="s">
        <v>392</v>
      </c>
      <c r="D370" s="53"/>
    </row>
    <row r="371" spans="2:4">
      <c r="B371" s="51"/>
      <c r="C371" s="52" t="s">
        <v>393</v>
      </c>
      <c r="D371" s="53"/>
    </row>
    <row r="372" spans="2:4">
      <c r="B372" s="51"/>
      <c r="C372" s="52" t="s">
        <v>394</v>
      </c>
      <c r="D372" s="53"/>
    </row>
    <row r="373" spans="2:4">
      <c r="B373" s="51"/>
      <c r="C373" s="52" t="s">
        <v>395</v>
      </c>
      <c r="D373" s="53"/>
    </row>
    <row r="374" spans="2:4">
      <c r="B374" s="51"/>
      <c r="C374" s="52" t="s">
        <v>396</v>
      </c>
      <c r="D374" s="53"/>
    </row>
    <row r="375" spans="2:4">
      <c r="B375" s="51"/>
      <c r="C375" s="52" t="s">
        <v>397</v>
      </c>
      <c r="D375" s="53"/>
    </row>
    <row r="376" spans="2:4">
      <c r="B376" s="51"/>
      <c r="C376" s="52" t="s">
        <v>399</v>
      </c>
      <c r="D376" s="82" t="s">
        <v>220</v>
      </c>
    </row>
    <row r="377" spans="2:4">
      <c r="B377" s="51"/>
      <c r="C377" s="52" t="s">
        <v>400</v>
      </c>
      <c r="D377" s="53"/>
    </row>
    <row r="378" spans="2:4">
      <c r="B378" s="445"/>
      <c r="C378" s="52" t="s">
        <v>399</v>
      </c>
      <c r="D378" s="82" t="s">
        <v>220</v>
      </c>
    </row>
    <row r="379" spans="2:4">
      <c r="B379" s="445"/>
      <c r="C379" s="52" t="s">
        <v>400</v>
      </c>
      <c r="D379" s="53"/>
    </row>
    <row r="380" spans="2:4">
      <c r="B380" s="445"/>
      <c r="C380" s="52" t="s">
        <v>402</v>
      </c>
      <c r="D380" s="454" t="s">
        <v>299</v>
      </c>
    </row>
    <row r="381" spans="2:4" ht="17.25" thickBot="1">
      <c r="B381" s="453"/>
      <c r="C381" s="52" t="s">
        <v>403</v>
      </c>
      <c r="D381" s="455"/>
    </row>
    <row r="382" spans="2:4">
      <c r="B382" s="51" t="s">
        <v>162</v>
      </c>
      <c r="C382" s="97" t="s">
        <v>404</v>
      </c>
      <c r="D382" s="53" t="s">
        <v>39</v>
      </c>
    </row>
    <row r="383" spans="2:4">
      <c r="B383" s="51"/>
      <c r="C383" s="97" t="s">
        <v>283</v>
      </c>
      <c r="D383" s="53"/>
    </row>
    <row r="384" spans="2:4">
      <c r="B384" s="51"/>
      <c r="C384" s="97" t="s">
        <v>405</v>
      </c>
      <c r="D384" s="53"/>
    </row>
    <row r="385" spans="2:4">
      <c r="B385" s="51"/>
      <c r="C385" s="97" t="s">
        <v>406</v>
      </c>
      <c r="D385" s="53"/>
    </row>
    <row r="386" spans="2:4">
      <c r="B386" s="51"/>
      <c r="C386" s="97" t="s">
        <v>407</v>
      </c>
      <c r="D386" s="53"/>
    </row>
    <row r="387" spans="2:4">
      <c r="B387" s="51"/>
      <c r="C387" s="97" t="s">
        <v>318</v>
      </c>
      <c r="D387" s="53"/>
    </row>
    <row r="388" spans="2:4">
      <c r="B388" s="51"/>
      <c r="C388" s="97" t="s">
        <v>168</v>
      </c>
      <c r="D388" s="53"/>
    </row>
    <row r="389" spans="2:4">
      <c r="B389" s="51"/>
      <c r="C389" s="97" t="s">
        <v>169</v>
      </c>
      <c r="D389" s="53"/>
    </row>
    <row r="390" spans="2:4">
      <c r="B390" s="51"/>
      <c r="C390" s="52" t="s">
        <v>170</v>
      </c>
      <c r="D390" s="53"/>
    </row>
    <row r="391" spans="2:4" ht="17.25" thickBot="1">
      <c r="B391" s="51"/>
      <c r="C391" s="85" t="s">
        <v>171</v>
      </c>
      <c r="D391" s="57"/>
    </row>
    <row r="392" spans="2:4">
      <c r="B392" s="51" t="s">
        <v>408</v>
      </c>
      <c r="C392" s="49" t="s">
        <v>284</v>
      </c>
      <c r="D392" s="53" t="s">
        <v>29</v>
      </c>
    </row>
    <row r="393" spans="2:4" ht="17.25" thickBot="1">
      <c r="B393" s="55"/>
      <c r="C393" s="98" t="s">
        <v>283</v>
      </c>
      <c r="D393" s="57"/>
    </row>
    <row r="394" spans="2:4">
      <c r="B394" s="51" t="s">
        <v>20</v>
      </c>
      <c r="C394" s="49" t="s">
        <v>284</v>
      </c>
      <c r="D394" s="53" t="s">
        <v>29</v>
      </c>
    </row>
    <row r="395" spans="2:4" ht="17.25" thickBot="1">
      <c r="B395" s="55"/>
      <c r="C395" s="98" t="s">
        <v>283</v>
      </c>
      <c r="D395" s="57"/>
    </row>
    <row r="396" spans="2:4" ht="17.25" thickBot="1">
      <c r="B396" s="86" t="s">
        <v>10</v>
      </c>
      <c r="C396" s="87" t="s">
        <v>72</v>
      </c>
      <c r="D396" s="88" t="s">
        <v>409</v>
      </c>
    </row>
    <row r="397" spans="2:4">
      <c r="B397" s="51" t="s">
        <v>214</v>
      </c>
      <c r="C397" s="52" t="s">
        <v>410</v>
      </c>
      <c r="D397" s="53" t="s">
        <v>29</v>
      </c>
    </row>
    <row r="398" spans="2:4" ht="17.25" thickBot="1">
      <c r="B398" s="55"/>
      <c r="C398" s="59" t="s">
        <v>411</v>
      </c>
      <c r="D398" s="53"/>
    </row>
    <row r="399" spans="2:4">
      <c r="B399" s="48" t="s">
        <v>412</v>
      </c>
      <c r="C399" s="49" t="s">
        <v>413</v>
      </c>
      <c r="D399" s="50" t="s">
        <v>29</v>
      </c>
    </row>
    <row r="400" spans="2:4" ht="17.25" thickBot="1">
      <c r="B400" s="55"/>
      <c r="C400" s="98" t="s">
        <v>414</v>
      </c>
      <c r="D400" s="57"/>
    </row>
    <row r="401" spans="2:4">
      <c r="B401" s="444" t="s">
        <v>67</v>
      </c>
      <c r="C401" s="49" t="s">
        <v>415</v>
      </c>
      <c r="D401" s="449" t="s">
        <v>220</v>
      </c>
    </row>
    <row r="402" spans="2:4">
      <c r="B402" s="445"/>
      <c r="C402" s="78" t="s">
        <v>416</v>
      </c>
      <c r="D402" s="450"/>
    </row>
    <row r="403" spans="2:4">
      <c r="B403" s="446"/>
      <c r="C403" s="52" t="s">
        <v>192</v>
      </c>
      <c r="D403" s="450"/>
    </row>
    <row r="404" spans="2:4" ht="17.25" thickBot="1">
      <c r="B404" s="448"/>
      <c r="C404" s="85" t="s">
        <v>417</v>
      </c>
      <c r="D404" s="451"/>
    </row>
    <row r="405" spans="2:4">
      <c r="B405" s="447" t="s">
        <v>418</v>
      </c>
      <c r="C405" s="52" t="s">
        <v>419</v>
      </c>
      <c r="D405" s="452" t="s">
        <v>220</v>
      </c>
    </row>
    <row r="406" spans="2:4" ht="17.25" thickBot="1">
      <c r="B406" s="448"/>
      <c r="C406" s="85" t="s">
        <v>420</v>
      </c>
      <c r="D406" s="451"/>
    </row>
    <row r="407" spans="2:4">
      <c r="B407" s="447" t="s">
        <v>59</v>
      </c>
      <c r="C407" s="52" t="s">
        <v>419</v>
      </c>
      <c r="D407" s="452" t="s">
        <v>220</v>
      </c>
    </row>
    <row r="408" spans="2:4" ht="17.25" thickBot="1">
      <c r="B408" s="448"/>
      <c r="C408" s="85" t="s">
        <v>420</v>
      </c>
      <c r="D408" s="451"/>
    </row>
    <row r="409" spans="2:4">
      <c r="B409" s="447" t="s">
        <v>421</v>
      </c>
      <c r="C409" s="52" t="s">
        <v>419</v>
      </c>
      <c r="D409" s="452" t="s">
        <v>220</v>
      </c>
    </row>
    <row r="410" spans="2:4" ht="17.25" thickBot="1">
      <c r="B410" s="448"/>
      <c r="C410" s="85" t="s">
        <v>420</v>
      </c>
      <c r="D410" s="451"/>
    </row>
    <row r="411" spans="2:4">
      <c r="B411" s="447" t="s">
        <v>422</v>
      </c>
      <c r="C411" s="52" t="s">
        <v>423</v>
      </c>
      <c r="D411" s="449" t="s">
        <v>220</v>
      </c>
    </row>
    <row r="412" spans="2:4">
      <c r="B412" s="446"/>
      <c r="C412" s="52" t="s">
        <v>424</v>
      </c>
      <c r="D412" s="450"/>
    </row>
    <row r="413" spans="2:4">
      <c r="B413" s="446"/>
      <c r="C413" s="52" t="s">
        <v>425</v>
      </c>
      <c r="D413" s="450"/>
    </row>
    <row r="414" spans="2:4">
      <c r="B414" s="446"/>
      <c r="C414" s="52" t="s">
        <v>426</v>
      </c>
      <c r="D414" s="450"/>
    </row>
    <row r="415" spans="2:4">
      <c r="B415" s="446"/>
      <c r="C415" s="78" t="s">
        <v>427</v>
      </c>
      <c r="D415" s="450"/>
    </row>
    <row r="416" spans="2:4" ht="17.25" thickBot="1">
      <c r="B416" s="448"/>
      <c r="C416" s="85" t="s">
        <v>428</v>
      </c>
      <c r="D416" s="451"/>
    </row>
    <row r="417" spans="2:4" ht="25.35" customHeight="1" thickBot="1">
      <c r="B417" s="45" t="s">
        <v>429</v>
      </c>
      <c r="C417" s="80"/>
      <c r="D417" s="81"/>
    </row>
    <row r="418" spans="2:4">
      <c r="B418" s="444" t="s">
        <v>1</v>
      </c>
      <c r="C418" s="49" t="s">
        <v>430</v>
      </c>
      <c r="D418" s="50" t="s">
        <v>29</v>
      </c>
    </row>
    <row r="419" spans="2:4">
      <c r="B419" s="445"/>
      <c r="C419" s="52" t="s">
        <v>431</v>
      </c>
      <c r="D419" s="53"/>
    </row>
    <row r="420" spans="2:4">
      <c r="B420" s="445"/>
      <c r="C420" s="52" t="s">
        <v>432</v>
      </c>
      <c r="D420" s="53"/>
    </row>
    <row r="421" spans="2:4" ht="17.25" thickBot="1">
      <c r="B421" s="446"/>
      <c r="C421" s="52" t="s">
        <v>433</v>
      </c>
      <c r="D421" s="53"/>
    </row>
    <row r="422" spans="2:4">
      <c r="B422" s="48" t="s">
        <v>434</v>
      </c>
      <c r="C422" s="49" t="s">
        <v>435</v>
      </c>
      <c r="D422" s="50" t="s">
        <v>29</v>
      </c>
    </row>
    <row r="423" spans="2:4">
      <c r="B423" s="51"/>
      <c r="C423" s="52" t="s">
        <v>436</v>
      </c>
      <c r="D423" s="53"/>
    </row>
    <row r="424" spans="2:4">
      <c r="B424" s="51"/>
      <c r="C424" s="52" t="s">
        <v>437</v>
      </c>
      <c r="D424" s="53"/>
    </row>
    <row r="425" spans="2:4">
      <c r="B425" s="54"/>
      <c r="C425" s="52" t="s">
        <v>438</v>
      </c>
      <c r="D425" s="53"/>
    </row>
    <row r="426" spans="2:4">
      <c r="B426" s="54"/>
      <c r="C426" s="52" t="s">
        <v>439</v>
      </c>
      <c r="D426" s="53"/>
    </row>
    <row r="427" spans="2:4">
      <c r="B427" s="54"/>
      <c r="C427" s="52" t="s">
        <v>440</v>
      </c>
      <c r="D427" s="53"/>
    </row>
    <row r="428" spans="2:4">
      <c r="B428" s="54"/>
      <c r="C428" s="52" t="s">
        <v>441</v>
      </c>
      <c r="D428" s="53"/>
    </row>
    <row r="429" spans="2:4">
      <c r="B429" s="54"/>
      <c r="C429" s="52" t="s">
        <v>442</v>
      </c>
      <c r="D429" s="53"/>
    </row>
    <row r="430" spans="2:4">
      <c r="B430" s="54"/>
      <c r="C430" s="52" t="s">
        <v>443</v>
      </c>
      <c r="D430" s="53"/>
    </row>
    <row r="431" spans="2:4">
      <c r="B431" s="54"/>
      <c r="C431" s="52" t="s">
        <v>444</v>
      </c>
      <c r="D431" s="53"/>
    </row>
    <row r="432" spans="2:4">
      <c r="B432" s="54"/>
      <c r="C432" s="52" t="s">
        <v>445</v>
      </c>
      <c r="D432" s="53"/>
    </row>
    <row r="433" spans="2:4">
      <c r="B433" s="54"/>
      <c r="C433" s="52" t="s">
        <v>446</v>
      </c>
      <c r="D433" s="53"/>
    </row>
    <row r="434" spans="2:4">
      <c r="B434" s="54"/>
      <c r="C434" s="52" t="s">
        <v>447</v>
      </c>
      <c r="D434" s="53"/>
    </row>
    <row r="435" spans="2:4">
      <c r="B435" s="54"/>
      <c r="C435" s="52" t="s">
        <v>448</v>
      </c>
      <c r="D435" s="53"/>
    </row>
    <row r="436" spans="2:4">
      <c r="B436" s="54"/>
      <c r="C436" s="52" t="s">
        <v>449</v>
      </c>
      <c r="D436" s="53"/>
    </row>
    <row r="437" spans="2:4">
      <c r="B437" s="54"/>
      <c r="C437" s="52" t="s">
        <v>450</v>
      </c>
      <c r="D437" s="53"/>
    </row>
    <row r="438" spans="2:4">
      <c r="B438" s="54"/>
      <c r="C438" s="52" t="s">
        <v>451</v>
      </c>
      <c r="D438" s="53"/>
    </row>
    <row r="439" spans="2:4">
      <c r="B439" s="54"/>
      <c r="C439" s="52" t="s">
        <v>452</v>
      </c>
      <c r="D439" s="53"/>
    </row>
    <row r="440" spans="2:4">
      <c r="B440" s="54"/>
      <c r="C440" s="52" t="s">
        <v>453</v>
      </c>
      <c r="D440" s="53"/>
    </row>
    <row r="441" spans="2:4">
      <c r="B441" s="54"/>
      <c r="C441" s="52" t="s">
        <v>454</v>
      </c>
      <c r="D441" s="53"/>
    </row>
    <row r="442" spans="2:4">
      <c r="B442" s="54"/>
      <c r="C442" s="52" t="s">
        <v>455</v>
      </c>
      <c r="D442" s="53"/>
    </row>
    <row r="443" spans="2:4">
      <c r="B443" s="54"/>
      <c r="C443" s="52" t="s">
        <v>456</v>
      </c>
      <c r="D443" s="53"/>
    </row>
    <row r="444" spans="2:4">
      <c r="B444" s="54"/>
      <c r="C444" s="52" t="s">
        <v>457</v>
      </c>
      <c r="D444" s="53"/>
    </row>
    <row r="445" spans="2:4">
      <c r="B445" s="54"/>
      <c r="C445" s="52" t="s">
        <v>458</v>
      </c>
      <c r="D445" s="53"/>
    </row>
    <row r="446" spans="2:4">
      <c r="B446" s="54"/>
      <c r="C446" s="52" t="s">
        <v>459</v>
      </c>
      <c r="D446" s="53"/>
    </row>
    <row r="447" spans="2:4">
      <c r="B447" s="54"/>
      <c r="C447" s="52" t="s">
        <v>460</v>
      </c>
      <c r="D447" s="53"/>
    </row>
    <row r="448" spans="2:4">
      <c r="B448" s="54"/>
      <c r="C448" s="52" t="s">
        <v>461</v>
      </c>
      <c r="D448" s="53"/>
    </row>
    <row r="449" spans="2:4">
      <c r="B449" s="54"/>
      <c r="C449" s="52" t="s">
        <v>462</v>
      </c>
      <c r="D449" s="53"/>
    </row>
    <row r="450" spans="2:4">
      <c r="B450" s="54"/>
      <c r="C450" s="52" t="s">
        <v>463</v>
      </c>
      <c r="D450" s="53"/>
    </row>
    <row r="451" spans="2:4">
      <c r="B451" s="54"/>
      <c r="C451" s="52" t="s">
        <v>464</v>
      </c>
      <c r="D451" s="53"/>
    </row>
    <row r="452" spans="2:4">
      <c r="B452" s="54"/>
      <c r="C452" s="52" t="s">
        <v>465</v>
      </c>
      <c r="D452" s="53"/>
    </row>
    <row r="453" spans="2:4">
      <c r="B453" s="54"/>
      <c r="C453" s="52" t="s">
        <v>466</v>
      </c>
      <c r="D453" s="53"/>
    </row>
    <row r="454" spans="2:4">
      <c r="B454" s="54"/>
      <c r="C454" s="52" t="s">
        <v>467</v>
      </c>
      <c r="D454" s="53"/>
    </row>
    <row r="455" spans="2:4">
      <c r="B455" s="54"/>
      <c r="C455" s="52" t="s">
        <v>468</v>
      </c>
      <c r="D455" s="53"/>
    </row>
    <row r="456" spans="2:4">
      <c r="B456" s="54"/>
      <c r="C456" s="52" t="s">
        <v>469</v>
      </c>
      <c r="D456" s="53"/>
    </row>
    <row r="457" spans="2:4">
      <c r="B457" s="54"/>
      <c r="C457" s="52" t="s">
        <v>470</v>
      </c>
      <c r="D457" s="53"/>
    </row>
    <row r="458" spans="2:4">
      <c r="B458" s="54"/>
      <c r="C458" s="52" t="s">
        <v>471</v>
      </c>
      <c r="D458" s="53"/>
    </row>
    <row r="459" spans="2:4">
      <c r="B459" s="54"/>
      <c r="C459" s="52" t="s">
        <v>472</v>
      </c>
      <c r="D459" s="53"/>
    </row>
    <row r="460" spans="2:4">
      <c r="B460" s="54"/>
      <c r="C460" s="52" t="s">
        <v>473</v>
      </c>
      <c r="D460" s="53"/>
    </row>
    <row r="461" spans="2:4">
      <c r="B461" s="54"/>
      <c r="C461" s="52" t="s">
        <v>474</v>
      </c>
      <c r="D461" s="53"/>
    </row>
    <row r="462" spans="2:4">
      <c r="B462" s="54"/>
      <c r="C462" s="52" t="s">
        <v>475</v>
      </c>
      <c r="D462" s="53"/>
    </row>
    <row r="463" spans="2:4" ht="17.25" thickBot="1">
      <c r="B463" s="54"/>
      <c r="C463" s="52" t="s">
        <v>476</v>
      </c>
      <c r="D463" s="53"/>
    </row>
    <row r="464" spans="2:4">
      <c r="B464" s="48" t="s">
        <v>229</v>
      </c>
      <c r="C464" s="49" t="s">
        <v>477</v>
      </c>
      <c r="D464" s="50" t="s">
        <v>29</v>
      </c>
    </row>
    <row r="465" spans="2:4">
      <c r="B465" s="54"/>
      <c r="C465" s="52" t="s">
        <v>478</v>
      </c>
      <c r="D465" s="53"/>
    </row>
    <row r="466" spans="2:4">
      <c r="B466" s="54"/>
      <c r="C466" s="52" t="s">
        <v>479</v>
      </c>
      <c r="D466" s="53"/>
    </row>
    <row r="467" spans="2:4">
      <c r="B467" s="54"/>
      <c r="C467" s="52" t="s">
        <v>480</v>
      </c>
      <c r="D467" s="53"/>
    </row>
    <row r="468" spans="2:4">
      <c r="B468" s="54"/>
      <c r="C468" s="52" t="s">
        <v>481</v>
      </c>
      <c r="D468" s="53"/>
    </row>
    <row r="469" spans="2:4">
      <c r="B469" s="54"/>
      <c r="C469" s="52" t="s">
        <v>482</v>
      </c>
      <c r="D469" s="53"/>
    </row>
    <row r="470" spans="2:4">
      <c r="B470" s="54"/>
      <c r="C470" s="52" t="s">
        <v>483</v>
      </c>
      <c r="D470" s="53"/>
    </row>
    <row r="471" spans="2:4">
      <c r="B471" s="54"/>
      <c r="C471" s="52" t="s">
        <v>484</v>
      </c>
      <c r="D471" s="53"/>
    </row>
    <row r="472" spans="2:4">
      <c r="B472" s="54"/>
      <c r="C472" s="52" t="s">
        <v>485</v>
      </c>
      <c r="D472" s="53"/>
    </row>
    <row r="473" spans="2:4">
      <c r="B473" s="54"/>
      <c r="C473" s="52" t="s">
        <v>486</v>
      </c>
      <c r="D473" s="53"/>
    </row>
    <row r="474" spans="2:4">
      <c r="B474" s="54"/>
      <c r="C474" s="52" t="s">
        <v>487</v>
      </c>
      <c r="D474" s="53"/>
    </row>
    <row r="475" spans="2:4">
      <c r="B475" s="54"/>
      <c r="C475" s="52" t="s">
        <v>488</v>
      </c>
      <c r="D475" s="53"/>
    </row>
    <row r="476" spans="2:4">
      <c r="B476" s="54"/>
      <c r="C476" s="52" t="s">
        <v>489</v>
      </c>
      <c r="D476" s="53"/>
    </row>
    <row r="477" spans="2:4">
      <c r="B477" s="54"/>
      <c r="C477" s="52" t="s">
        <v>490</v>
      </c>
      <c r="D477" s="53"/>
    </row>
    <row r="478" spans="2:4">
      <c r="B478" s="54"/>
      <c r="C478" s="52" t="s">
        <v>491</v>
      </c>
      <c r="D478" s="53"/>
    </row>
    <row r="479" spans="2:4">
      <c r="B479" s="54"/>
      <c r="C479" s="52" t="s">
        <v>492</v>
      </c>
      <c r="D479" s="53"/>
    </row>
    <row r="480" spans="2:4">
      <c r="B480" s="54"/>
      <c r="C480" s="52" t="s">
        <v>493</v>
      </c>
      <c r="D480" s="53"/>
    </row>
    <row r="481" spans="2:4">
      <c r="B481" s="54"/>
      <c r="C481" s="52" t="s">
        <v>494</v>
      </c>
      <c r="D481" s="53"/>
    </row>
    <row r="482" spans="2:4">
      <c r="B482" s="54"/>
      <c r="C482" s="52" t="s">
        <v>495</v>
      </c>
      <c r="D482" s="53"/>
    </row>
    <row r="483" spans="2:4">
      <c r="B483" s="54"/>
      <c r="C483" s="52" t="s">
        <v>496</v>
      </c>
      <c r="D483" s="53"/>
    </row>
    <row r="484" spans="2:4">
      <c r="B484" s="54"/>
      <c r="C484" s="52" t="s">
        <v>497</v>
      </c>
      <c r="D484" s="53"/>
    </row>
    <row r="485" spans="2:4">
      <c r="B485" s="54"/>
      <c r="C485" s="52" t="s">
        <v>498</v>
      </c>
      <c r="D485" s="53"/>
    </row>
    <row r="486" spans="2:4">
      <c r="B486" s="54"/>
      <c r="C486" s="52" t="s">
        <v>499</v>
      </c>
      <c r="D486" s="53"/>
    </row>
    <row r="487" spans="2:4">
      <c r="B487" s="54"/>
      <c r="C487" s="52" t="s">
        <v>500</v>
      </c>
      <c r="D487" s="53"/>
    </row>
    <row r="488" spans="2:4">
      <c r="B488" s="54"/>
      <c r="C488" s="52" t="s">
        <v>501</v>
      </c>
      <c r="D488" s="53"/>
    </row>
    <row r="489" spans="2:4">
      <c r="B489" s="54"/>
      <c r="C489" s="52" t="s">
        <v>502</v>
      </c>
      <c r="D489" s="53"/>
    </row>
    <row r="490" spans="2:4">
      <c r="B490" s="54"/>
      <c r="C490" s="52" t="s">
        <v>503</v>
      </c>
      <c r="D490" s="53"/>
    </row>
    <row r="491" spans="2:4">
      <c r="B491" s="54"/>
      <c r="C491" s="52" t="s">
        <v>504</v>
      </c>
      <c r="D491" s="53"/>
    </row>
    <row r="492" spans="2:4">
      <c r="B492" s="54"/>
      <c r="C492" s="52" t="s">
        <v>505</v>
      </c>
      <c r="D492" s="53"/>
    </row>
    <row r="493" spans="2:4">
      <c r="B493" s="54"/>
      <c r="C493" s="52" t="s">
        <v>506</v>
      </c>
      <c r="D493" s="53"/>
    </row>
    <row r="494" spans="2:4">
      <c r="B494" s="54"/>
      <c r="C494" s="52" t="s">
        <v>507</v>
      </c>
      <c r="D494" s="53"/>
    </row>
    <row r="495" spans="2:4">
      <c r="B495" s="54"/>
      <c r="C495" s="52" t="s">
        <v>508</v>
      </c>
      <c r="D495" s="53"/>
    </row>
    <row r="496" spans="2:4">
      <c r="B496" s="54"/>
      <c r="C496" s="52" t="s">
        <v>509</v>
      </c>
      <c r="D496" s="53"/>
    </row>
    <row r="497" spans="2:4">
      <c r="B497" s="54"/>
      <c r="C497" s="52" t="s">
        <v>510</v>
      </c>
      <c r="D497" s="53"/>
    </row>
    <row r="498" spans="2:4">
      <c r="B498" s="54"/>
      <c r="C498" s="52" t="s">
        <v>511</v>
      </c>
      <c r="D498" s="53"/>
    </row>
    <row r="499" spans="2:4">
      <c r="B499" s="54"/>
      <c r="C499" s="52" t="s">
        <v>512</v>
      </c>
      <c r="D499" s="53"/>
    </row>
    <row r="500" spans="2:4">
      <c r="B500" s="54"/>
      <c r="C500" s="52" t="s">
        <v>513</v>
      </c>
      <c r="D500" s="53"/>
    </row>
    <row r="501" spans="2:4">
      <c r="B501" s="54"/>
      <c r="C501" s="52" t="s">
        <v>514</v>
      </c>
      <c r="D501" s="53"/>
    </row>
    <row r="502" spans="2:4">
      <c r="B502" s="54"/>
      <c r="C502" s="52" t="s">
        <v>515</v>
      </c>
      <c r="D502" s="53"/>
    </row>
    <row r="503" spans="2:4">
      <c r="B503" s="54"/>
      <c r="C503" s="52" t="s">
        <v>516</v>
      </c>
      <c r="D503" s="53"/>
    </row>
    <row r="504" spans="2:4">
      <c r="B504" s="54"/>
      <c r="C504" s="52" t="s">
        <v>517</v>
      </c>
      <c r="D504" s="53"/>
    </row>
    <row r="505" spans="2:4">
      <c r="B505" s="54"/>
      <c r="C505" s="52" t="s">
        <v>518</v>
      </c>
      <c r="D505" s="53"/>
    </row>
    <row r="506" spans="2:4">
      <c r="B506" s="54"/>
      <c r="C506" s="52" t="s">
        <v>519</v>
      </c>
      <c r="D506" s="53"/>
    </row>
    <row r="507" spans="2:4">
      <c r="B507" s="54"/>
      <c r="C507" s="52" t="s">
        <v>520</v>
      </c>
      <c r="D507" s="53"/>
    </row>
    <row r="508" spans="2:4">
      <c r="B508" s="54"/>
      <c r="C508" s="52" t="s">
        <v>521</v>
      </c>
      <c r="D508" s="53"/>
    </row>
    <row r="509" spans="2:4">
      <c r="B509" s="54"/>
      <c r="C509" s="52" t="s">
        <v>522</v>
      </c>
      <c r="D509" s="53"/>
    </row>
    <row r="510" spans="2:4">
      <c r="B510" s="54"/>
      <c r="C510" s="52" t="s">
        <v>523</v>
      </c>
      <c r="D510" s="53"/>
    </row>
    <row r="511" spans="2:4">
      <c r="B511" s="54"/>
      <c r="C511" s="52" t="s">
        <v>524</v>
      </c>
      <c r="D511" s="53"/>
    </row>
    <row r="512" spans="2:4">
      <c r="B512" s="54"/>
      <c r="C512" s="52" t="s">
        <v>525</v>
      </c>
      <c r="D512" s="53"/>
    </row>
    <row r="513" spans="2:4">
      <c r="B513" s="54"/>
      <c r="C513" s="52" t="s">
        <v>526</v>
      </c>
      <c r="D513" s="53"/>
    </row>
    <row r="514" spans="2:4">
      <c r="B514" s="54"/>
      <c r="C514" s="52" t="s">
        <v>527</v>
      </c>
      <c r="D514" s="53"/>
    </row>
    <row r="515" spans="2:4">
      <c r="B515" s="54"/>
      <c r="C515" s="52" t="s">
        <v>528</v>
      </c>
      <c r="D515" s="53"/>
    </row>
    <row r="516" spans="2:4">
      <c r="B516" s="54"/>
      <c r="C516" s="52" t="s">
        <v>529</v>
      </c>
      <c r="D516" s="53"/>
    </row>
    <row r="517" spans="2:4">
      <c r="B517" s="54"/>
      <c r="C517" s="52" t="s">
        <v>530</v>
      </c>
      <c r="D517" s="53"/>
    </row>
    <row r="518" spans="2:4">
      <c r="B518" s="54"/>
      <c r="C518" s="52" t="s">
        <v>531</v>
      </c>
      <c r="D518" s="53"/>
    </row>
    <row r="519" spans="2:4">
      <c r="B519" s="54"/>
      <c r="C519" s="52" t="s">
        <v>532</v>
      </c>
      <c r="D519" s="53"/>
    </row>
    <row r="520" spans="2:4">
      <c r="B520" s="54"/>
      <c r="C520" s="52" t="s">
        <v>533</v>
      </c>
      <c r="D520" s="53"/>
    </row>
    <row r="521" spans="2:4">
      <c r="B521" s="54"/>
      <c r="C521" s="52" t="s">
        <v>534</v>
      </c>
      <c r="D521" s="53"/>
    </row>
    <row r="522" spans="2:4">
      <c r="B522" s="54"/>
      <c r="C522" s="52" t="s">
        <v>535</v>
      </c>
      <c r="D522" s="53"/>
    </row>
    <row r="523" spans="2:4">
      <c r="B523" s="54"/>
      <c r="C523" s="52" t="s">
        <v>536</v>
      </c>
      <c r="D523" s="53"/>
    </row>
    <row r="524" spans="2:4">
      <c r="B524" s="54"/>
      <c r="C524" s="52" t="s">
        <v>537</v>
      </c>
      <c r="D524" s="53"/>
    </row>
    <row r="525" spans="2:4">
      <c r="B525" s="54"/>
      <c r="C525" s="52" t="s">
        <v>538</v>
      </c>
      <c r="D525" s="53"/>
    </row>
    <row r="526" spans="2:4">
      <c r="B526" s="54"/>
      <c r="C526" s="52" t="s">
        <v>539</v>
      </c>
      <c r="D526" s="53"/>
    </row>
    <row r="527" spans="2:4">
      <c r="B527" s="54"/>
      <c r="C527" s="52" t="s">
        <v>540</v>
      </c>
      <c r="D527" s="53"/>
    </row>
    <row r="528" spans="2:4" ht="17.25" thickBot="1">
      <c r="B528" s="54"/>
      <c r="C528" s="52" t="s">
        <v>541</v>
      </c>
      <c r="D528" s="53"/>
    </row>
    <row r="529" spans="2:4" ht="17.25" thickBot="1">
      <c r="B529" s="60" t="s">
        <v>4</v>
      </c>
      <c r="C529" s="71" t="s">
        <v>72</v>
      </c>
      <c r="D529" s="50" t="s">
        <v>542</v>
      </c>
    </row>
    <row r="530" spans="2:4" ht="17.25" thickBot="1">
      <c r="B530" s="60" t="s">
        <v>5</v>
      </c>
      <c r="C530" s="71" t="s">
        <v>72</v>
      </c>
      <c r="D530" s="50" t="s">
        <v>542</v>
      </c>
    </row>
    <row r="531" spans="2:4">
      <c r="B531" s="116" t="s">
        <v>543</v>
      </c>
      <c r="C531" s="103" t="s">
        <v>544</v>
      </c>
      <c r="D531" s="117" t="s">
        <v>29</v>
      </c>
    </row>
    <row r="532" spans="2:4" ht="17.25" thickBot="1">
      <c r="B532" s="118"/>
      <c r="C532" s="98" t="s">
        <v>545</v>
      </c>
      <c r="D532" s="119"/>
    </row>
    <row r="533" spans="2:4" ht="17.25" thickBot="1">
      <c r="B533" s="60" t="s">
        <v>546</v>
      </c>
      <c r="C533" s="71" t="s">
        <v>72</v>
      </c>
      <c r="D533" s="50" t="s">
        <v>542</v>
      </c>
    </row>
    <row r="534" spans="2:4">
      <c r="B534" s="116" t="s">
        <v>547</v>
      </c>
      <c r="C534" s="103" t="s">
        <v>548</v>
      </c>
      <c r="D534" s="117" t="s">
        <v>29</v>
      </c>
    </row>
    <row r="535" spans="2:4">
      <c r="B535" s="120"/>
      <c r="C535" s="97" t="s">
        <v>549</v>
      </c>
      <c r="D535" s="121"/>
    </row>
    <row r="536" spans="2:4" ht="17.25" thickBot="1">
      <c r="B536" s="118"/>
      <c r="C536" s="98" t="s">
        <v>550</v>
      </c>
      <c r="D536" s="119"/>
    </row>
    <row r="537" spans="2:4" ht="17.25" thickBot="1">
      <c r="B537" s="120"/>
      <c r="C537" s="56" t="s">
        <v>551</v>
      </c>
      <c r="D537" s="121"/>
    </row>
    <row r="538" spans="2:4">
      <c r="B538" s="48" t="s">
        <v>412</v>
      </c>
      <c r="C538" s="49" t="s">
        <v>553</v>
      </c>
      <c r="D538" s="50" t="s">
        <v>29</v>
      </c>
    </row>
    <row r="539" spans="2:4">
      <c r="B539" s="51"/>
      <c r="C539" s="52" t="s">
        <v>548</v>
      </c>
      <c r="D539" s="53"/>
    </row>
    <row r="540" spans="2:4">
      <c r="B540" s="51"/>
      <c r="C540" s="52" t="s">
        <v>549</v>
      </c>
      <c r="D540" s="53"/>
    </row>
    <row r="541" spans="2:4">
      <c r="B541" s="51"/>
      <c r="C541" s="52" t="s">
        <v>271</v>
      </c>
      <c r="D541" s="53"/>
    </row>
    <row r="542" spans="2:4">
      <c r="B542" s="51"/>
      <c r="C542" s="52" t="s">
        <v>241</v>
      </c>
      <c r="D542" s="53"/>
    </row>
    <row r="543" spans="2:4">
      <c r="B543" s="51"/>
      <c r="C543" s="52" t="s">
        <v>562</v>
      </c>
      <c r="D543" s="53"/>
    </row>
    <row r="544" spans="2:4">
      <c r="B544" s="51"/>
      <c r="C544" s="52" t="s">
        <v>478</v>
      </c>
      <c r="D544" s="53"/>
    </row>
    <row r="545" spans="2:4">
      <c r="B545" s="51"/>
      <c r="C545" s="52" t="s">
        <v>479</v>
      </c>
      <c r="D545" s="53"/>
    </row>
    <row r="546" spans="2:4">
      <c r="B546" s="51"/>
      <c r="C546" s="52" t="s">
        <v>563</v>
      </c>
      <c r="D546" s="53"/>
    </row>
    <row r="547" spans="2:4">
      <c r="B547" s="51"/>
      <c r="C547" s="52" t="s">
        <v>564</v>
      </c>
      <c r="D547" s="53"/>
    </row>
    <row r="548" spans="2:4">
      <c r="B548" s="51"/>
      <c r="C548" s="52" t="s">
        <v>565</v>
      </c>
      <c r="D548" s="53"/>
    </row>
    <row r="549" spans="2:4">
      <c r="B549" s="51"/>
      <c r="C549" s="52" t="s">
        <v>488</v>
      </c>
      <c r="D549" s="53"/>
    </row>
    <row r="550" spans="2:4">
      <c r="B550" s="51"/>
      <c r="C550" s="52" t="s">
        <v>489</v>
      </c>
      <c r="D550" s="53"/>
    </row>
    <row r="551" spans="2:4">
      <c r="B551" s="51"/>
      <c r="C551" s="52" t="s">
        <v>491</v>
      </c>
      <c r="D551" s="53"/>
    </row>
    <row r="552" spans="2:4">
      <c r="B552" s="51"/>
      <c r="C552" s="52" t="s">
        <v>566</v>
      </c>
      <c r="D552" s="53"/>
    </row>
    <row r="553" spans="2:4">
      <c r="B553" s="51"/>
      <c r="C553" s="52" t="s">
        <v>493</v>
      </c>
      <c r="D553" s="53"/>
    </row>
    <row r="554" spans="2:4">
      <c r="B554" s="51"/>
      <c r="C554" s="52" t="s">
        <v>494</v>
      </c>
      <c r="D554" s="53"/>
    </row>
    <row r="555" spans="2:4">
      <c r="B555" s="51"/>
      <c r="C555" s="52" t="s">
        <v>495</v>
      </c>
      <c r="D555" s="53"/>
    </row>
    <row r="556" spans="2:4">
      <c r="B556" s="51"/>
      <c r="C556" s="52" t="s">
        <v>567</v>
      </c>
      <c r="D556" s="53"/>
    </row>
    <row r="557" spans="2:4">
      <c r="B557" s="51"/>
      <c r="C557" s="52" t="s">
        <v>568</v>
      </c>
      <c r="D557" s="53"/>
    </row>
    <row r="558" spans="2:4">
      <c r="B558" s="51"/>
      <c r="C558" s="52" t="s">
        <v>569</v>
      </c>
      <c r="D558" s="53"/>
    </row>
    <row r="559" spans="2:4">
      <c r="B559" s="51"/>
      <c r="C559" s="52" t="s">
        <v>504</v>
      </c>
      <c r="D559" s="53"/>
    </row>
    <row r="560" spans="2:4">
      <c r="B560" s="51"/>
      <c r="C560" s="52" t="s">
        <v>505</v>
      </c>
      <c r="D560" s="53"/>
    </row>
    <row r="561" spans="2:4">
      <c r="B561" s="51"/>
      <c r="C561" s="52" t="s">
        <v>507</v>
      </c>
      <c r="D561" s="53"/>
    </row>
    <row r="562" spans="2:4">
      <c r="B562" s="51"/>
      <c r="C562" s="52" t="s">
        <v>570</v>
      </c>
      <c r="D562" s="53"/>
    </row>
    <row r="563" spans="2:4">
      <c r="B563" s="51"/>
      <c r="C563" s="52" t="s">
        <v>509</v>
      </c>
      <c r="D563" s="53"/>
    </row>
    <row r="564" spans="2:4">
      <c r="B564" s="51"/>
      <c r="C564" s="52" t="s">
        <v>510</v>
      </c>
      <c r="D564" s="53"/>
    </row>
    <row r="565" spans="2:4">
      <c r="B565" s="51"/>
      <c r="C565" s="52" t="s">
        <v>511</v>
      </c>
      <c r="D565" s="53"/>
    </row>
    <row r="566" spans="2:4">
      <c r="B566" s="51"/>
      <c r="C566" s="52" t="s">
        <v>571</v>
      </c>
      <c r="D566" s="53"/>
    </row>
    <row r="567" spans="2:4">
      <c r="B567" s="51"/>
      <c r="C567" s="52" t="s">
        <v>572</v>
      </c>
      <c r="D567" s="53"/>
    </row>
    <row r="568" spans="2:4">
      <c r="B568" s="51"/>
      <c r="C568" s="52" t="s">
        <v>573</v>
      </c>
      <c r="D568" s="53"/>
    </row>
    <row r="569" spans="2:4">
      <c r="B569" s="51"/>
      <c r="C569" s="52" t="s">
        <v>520</v>
      </c>
      <c r="D569" s="53"/>
    </row>
    <row r="570" spans="2:4">
      <c r="B570" s="51"/>
      <c r="C570" s="52" t="s">
        <v>521</v>
      </c>
      <c r="D570" s="53"/>
    </row>
    <row r="571" spans="2:4">
      <c r="B571" s="51"/>
      <c r="C571" s="52" t="s">
        <v>523</v>
      </c>
      <c r="D571" s="53"/>
    </row>
    <row r="572" spans="2:4">
      <c r="B572" s="51"/>
      <c r="C572" s="52" t="s">
        <v>574</v>
      </c>
      <c r="D572" s="53"/>
    </row>
    <row r="573" spans="2:4">
      <c r="B573" s="51"/>
      <c r="C573" s="52" t="s">
        <v>525</v>
      </c>
      <c r="D573" s="53"/>
    </row>
    <row r="574" spans="2:4">
      <c r="B574" s="51"/>
      <c r="C574" s="52" t="s">
        <v>526</v>
      </c>
      <c r="D574" s="53"/>
    </row>
    <row r="575" spans="2:4">
      <c r="B575" s="51"/>
      <c r="C575" s="52" t="s">
        <v>527</v>
      </c>
      <c r="D575" s="53"/>
    </row>
    <row r="576" spans="2:4">
      <c r="B576" s="51"/>
      <c r="C576" s="52" t="s">
        <v>575</v>
      </c>
      <c r="D576" s="53"/>
    </row>
    <row r="577" spans="2:4">
      <c r="B577" s="51"/>
      <c r="C577" s="52" t="s">
        <v>576</v>
      </c>
      <c r="D577" s="53"/>
    </row>
    <row r="578" spans="2:4">
      <c r="B578" s="51"/>
      <c r="C578" s="52" t="s">
        <v>577</v>
      </c>
      <c r="D578" s="53"/>
    </row>
    <row r="579" spans="2:4">
      <c r="B579" s="51"/>
      <c r="C579" s="52" t="s">
        <v>536</v>
      </c>
      <c r="D579" s="53"/>
    </row>
    <row r="580" spans="2:4">
      <c r="B580" s="51"/>
      <c r="C580" s="52" t="s">
        <v>537</v>
      </c>
      <c r="D580" s="53"/>
    </row>
    <row r="581" spans="2:4">
      <c r="B581" s="51"/>
      <c r="C581" s="52" t="s">
        <v>539</v>
      </c>
      <c r="D581" s="53"/>
    </row>
    <row r="582" spans="2:4">
      <c r="B582" s="51"/>
      <c r="C582" s="52" t="s">
        <v>578</v>
      </c>
      <c r="D582" s="53"/>
    </row>
    <row r="583" spans="2:4">
      <c r="B583" s="51"/>
      <c r="C583" s="52" t="s">
        <v>541</v>
      </c>
      <c r="D583" s="53"/>
    </row>
    <row r="584" spans="2:4">
      <c r="B584" s="51"/>
      <c r="C584" s="78" t="s">
        <v>579</v>
      </c>
      <c r="D584" s="53"/>
    </row>
    <row r="585" spans="2:4">
      <c r="B585" s="51"/>
      <c r="C585" s="78" t="s">
        <v>580</v>
      </c>
      <c r="D585" s="53"/>
    </row>
    <row r="586" spans="2:4">
      <c r="B586" s="51"/>
      <c r="C586" s="78" t="s">
        <v>581</v>
      </c>
      <c r="D586" s="53"/>
    </row>
    <row r="587" spans="2:4">
      <c r="B587" s="51"/>
      <c r="C587" s="78" t="s">
        <v>582</v>
      </c>
      <c r="D587" s="53"/>
    </row>
    <row r="588" spans="2:4">
      <c r="B588" s="51"/>
      <c r="C588" s="52" t="s">
        <v>554</v>
      </c>
      <c r="D588" s="53"/>
    </row>
    <row r="589" spans="2:4">
      <c r="B589" s="51"/>
      <c r="C589" s="52" t="s">
        <v>555</v>
      </c>
      <c r="D589" s="53"/>
    </row>
    <row r="590" spans="2:4">
      <c r="B590" s="51"/>
      <c r="C590" s="52" t="s">
        <v>556</v>
      </c>
      <c r="D590" s="53"/>
    </row>
    <row r="591" spans="2:4">
      <c r="B591" s="51"/>
      <c r="C591" s="52" t="s">
        <v>557</v>
      </c>
      <c r="D591" s="53"/>
    </row>
    <row r="592" spans="2:4">
      <c r="B592" s="51"/>
      <c r="C592" s="52" t="s">
        <v>558</v>
      </c>
      <c r="D592" s="53"/>
    </row>
    <row r="593" spans="2:4">
      <c r="B593" s="51"/>
      <c r="C593" s="52" t="s">
        <v>559</v>
      </c>
      <c r="D593" s="53"/>
    </row>
    <row r="594" spans="2:4">
      <c r="B594" s="51"/>
      <c r="C594" s="52" t="s">
        <v>560</v>
      </c>
      <c r="D594" s="53"/>
    </row>
    <row r="595" spans="2:4" ht="17.25" thickBot="1">
      <c r="B595" s="51"/>
      <c r="C595" s="56" t="s">
        <v>561</v>
      </c>
      <c r="D595" s="57"/>
    </row>
    <row r="596" spans="2:4">
      <c r="B596" s="60" t="s">
        <v>418</v>
      </c>
      <c r="C596" s="103" t="s">
        <v>271</v>
      </c>
      <c r="D596" s="126" t="s">
        <v>30</v>
      </c>
    </row>
    <row r="597" spans="2:4">
      <c r="B597" s="120"/>
      <c r="C597" s="123" t="s">
        <v>241</v>
      </c>
      <c r="D597" s="121"/>
    </row>
    <row r="598" spans="2:4">
      <c r="B598" s="120"/>
      <c r="C598" s="123" t="s">
        <v>272</v>
      </c>
      <c r="D598" s="121"/>
    </row>
    <row r="599" spans="2:4">
      <c r="B599" s="120"/>
      <c r="C599" s="123" t="s">
        <v>275</v>
      </c>
      <c r="D599" s="121"/>
    </row>
    <row r="600" spans="2:4">
      <c r="B600" s="120"/>
      <c r="C600" s="123" t="s">
        <v>583</v>
      </c>
      <c r="D600" s="121"/>
    </row>
    <row r="601" spans="2:4">
      <c r="B601" s="120"/>
      <c r="C601" s="123" t="s">
        <v>285</v>
      </c>
      <c r="D601" s="121"/>
    </row>
    <row r="602" spans="2:4">
      <c r="B602" s="120"/>
      <c r="C602" s="123" t="s">
        <v>584</v>
      </c>
      <c r="D602" s="121"/>
    </row>
    <row r="603" spans="2:4">
      <c r="B603" s="120"/>
      <c r="C603" s="123" t="s">
        <v>281</v>
      </c>
      <c r="D603" s="121"/>
    </row>
    <row r="604" spans="2:4">
      <c r="B604" s="120"/>
      <c r="C604" s="123" t="s">
        <v>585</v>
      </c>
      <c r="D604" s="121"/>
    </row>
    <row r="605" spans="2:4" ht="17.25" thickBot="1">
      <c r="B605" s="120"/>
      <c r="C605" s="122" t="s">
        <v>586</v>
      </c>
      <c r="D605" s="121"/>
    </row>
    <row r="606" spans="2:4">
      <c r="B606" s="116" t="s">
        <v>59</v>
      </c>
      <c r="C606" s="103" t="s">
        <v>585</v>
      </c>
      <c r="D606" s="117" t="s">
        <v>30</v>
      </c>
    </row>
    <row r="607" spans="2:4">
      <c r="B607" s="120"/>
      <c r="C607" s="122" t="s">
        <v>586</v>
      </c>
      <c r="D607" s="121"/>
    </row>
    <row r="608" spans="2:4">
      <c r="B608" s="120"/>
      <c r="C608" s="111" t="s">
        <v>593</v>
      </c>
      <c r="D608" s="121"/>
    </row>
    <row r="609" spans="2:4">
      <c r="B609" s="120"/>
      <c r="C609" s="111" t="s">
        <v>594</v>
      </c>
      <c r="D609" s="121"/>
    </row>
    <row r="610" spans="2:4">
      <c r="B610" s="120"/>
      <c r="C610" s="111" t="s">
        <v>595</v>
      </c>
      <c r="D610" s="121"/>
    </row>
    <row r="611" spans="2:4">
      <c r="B611" s="120"/>
      <c r="C611" s="111" t="s">
        <v>596</v>
      </c>
      <c r="D611" s="121"/>
    </row>
    <row r="612" spans="2:4">
      <c r="B612" s="120"/>
      <c r="C612" s="111" t="s">
        <v>597</v>
      </c>
      <c r="D612" s="121"/>
    </row>
    <row r="613" spans="2:4">
      <c r="B613" s="120"/>
      <c r="C613" s="111" t="s">
        <v>598</v>
      </c>
      <c r="D613" s="121"/>
    </row>
    <row r="614" spans="2:4">
      <c r="B614" s="120"/>
      <c r="C614" s="111" t="s">
        <v>599</v>
      </c>
      <c r="D614" s="121"/>
    </row>
    <row r="615" spans="2:4">
      <c r="B615" s="120"/>
      <c r="C615" s="111" t="s">
        <v>600</v>
      </c>
      <c r="D615" s="121"/>
    </row>
    <row r="616" spans="2:4">
      <c r="B616" s="120"/>
      <c r="C616" s="111" t="s">
        <v>601</v>
      </c>
      <c r="D616" s="121"/>
    </row>
    <row r="617" spans="2:4">
      <c r="B617" s="120"/>
      <c r="C617" s="111" t="s">
        <v>602</v>
      </c>
      <c r="D617" s="121"/>
    </row>
    <row r="618" spans="2:4">
      <c r="B618" s="120"/>
      <c r="C618" s="111" t="s">
        <v>603</v>
      </c>
      <c r="D618" s="121"/>
    </row>
    <row r="619" spans="2:4">
      <c r="B619" s="120"/>
      <c r="C619" s="111" t="s">
        <v>604</v>
      </c>
      <c r="D619" s="121"/>
    </row>
    <row r="620" spans="2:4">
      <c r="B620" s="120"/>
      <c r="C620" s="111" t="s">
        <v>605</v>
      </c>
      <c r="D620" s="121"/>
    </row>
    <row r="621" spans="2:4">
      <c r="B621" s="120"/>
      <c r="C621" s="111" t="s">
        <v>606</v>
      </c>
      <c r="D621" s="121"/>
    </row>
    <row r="622" spans="2:4">
      <c r="B622" s="120"/>
      <c r="C622" s="111" t="s">
        <v>607</v>
      </c>
      <c r="D622" s="121"/>
    </row>
    <row r="623" spans="2:4">
      <c r="B623" s="120"/>
      <c r="C623" s="111" t="s">
        <v>608</v>
      </c>
      <c r="D623" s="121"/>
    </row>
    <row r="624" spans="2:4">
      <c r="B624" s="120"/>
      <c r="C624" s="111" t="s">
        <v>609</v>
      </c>
      <c r="D624" s="121"/>
    </row>
    <row r="625" spans="2:4">
      <c r="B625" s="120"/>
      <c r="C625" s="111" t="s">
        <v>610</v>
      </c>
      <c r="D625" s="121"/>
    </row>
    <row r="626" spans="2:4">
      <c r="B626" s="120"/>
      <c r="C626" s="111" t="s">
        <v>611</v>
      </c>
      <c r="D626" s="121"/>
    </row>
    <row r="627" spans="2:4">
      <c r="B627" s="120"/>
      <c r="C627" s="111" t="s">
        <v>612</v>
      </c>
      <c r="D627" s="121"/>
    </row>
    <row r="628" spans="2:4">
      <c r="B628" s="120"/>
      <c r="C628" s="111" t="s">
        <v>613</v>
      </c>
      <c r="D628" s="121"/>
    </row>
    <row r="629" spans="2:4">
      <c r="B629" s="120"/>
      <c r="C629" s="111" t="s">
        <v>614</v>
      </c>
      <c r="D629" s="121"/>
    </row>
    <row r="630" spans="2:4">
      <c r="B630" s="120"/>
      <c r="C630" s="111" t="s">
        <v>615</v>
      </c>
      <c r="D630" s="121"/>
    </row>
    <row r="631" spans="2:4">
      <c r="B631" s="120"/>
      <c r="C631" s="111" t="s">
        <v>616</v>
      </c>
      <c r="D631" s="121"/>
    </row>
    <row r="632" spans="2:4">
      <c r="B632" s="120"/>
      <c r="C632" s="111" t="s">
        <v>617</v>
      </c>
      <c r="D632" s="121"/>
    </row>
    <row r="633" spans="2:4">
      <c r="B633" s="120"/>
      <c r="C633" s="111" t="s">
        <v>643</v>
      </c>
      <c r="D633" s="121"/>
    </row>
    <row r="634" spans="2:4">
      <c r="B634" s="120"/>
      <c r="C634" s="111" t="s">
        <v>271</v>
      </c>
      <c r="D634" s="121"/>
    </row>
    <row r="635" spans="2:4">
      <c r="B635" s="120"/>
      <c r="C635" s="8" t="s">
        <v>241</v>
      </c>
      <c r="D635" s="121"/>
    </row>
    <row r="636" spans="2:4">
      <c r="B636" s="120"/>
      <c r="C636" s="8" t="s">
        <v>272</v>
      </c>
      <c r="D636" s="121"/>
    </row>
    <row r="637" spans="2:4">
      <c r="B637" s="120"/>
      <c r="C637" s="8" t="s">
        <v>275</v>
      </c>
      <c r="D637" s="121"/>
    </row>
    <row r="638" spans="2:4">
      <c r="B638" s="120"/>
      <c r="C638" s="8" t="s">
        <v>583</v>
      </c>
      <c r="D638" s="121"/>
    </row>
    <row r="639" spans="2:4">
      <c r="B639" s="120"/>
      <c r="C639" s="8" t="s">
        <v>285</v>
      </c>
      <c r="D639" s="121"/>
    </row>
    <row r="640" spans="2:4">
      <c r="B640" s="120"/>
      <c r="C640" s="8" t="s">
        <v>584</v>
      </c>
      <c r="D640" s="121"/>
    </row>
    <row r="641" spans="2:4">
      <c r="B641" s="120"/>
      <c r="C641" s="8" t="s">
        <v>281</v>
      </c>
      <c r="D641" s="121"/>
    </row>
    <row r="642" spans="2:4">
      <c r="B642" s="120"/>
      <c r="C642" s="8" t="s">
        <v>587</v>
      </c>
      <c r="D642" s="121"/>
    </row>
    <row r="643" spans="2:4">
      <c r="B643" s="120"/>
      <c r="C643" s="8" t="s">
        <v>588</v>
      </c>
      <c r="D643" s="121"/>
    </row>
    <row r="644" spans="2:4">
      <c r="B644" s="120"/>
      <c r="C644" s="8" t="s">
        <v>589</v>
      </c>
      <c r="D644" s="121"/>
    </row>
    <row r="645" spans="2:4">
      <c r="B645" s="120"/>
      <c r="C645" s="8" t="s">
        <v>590</v>
      </c>
      <c r="D645" s="121"/>
    </row>
    <row r="646" spans="2:4">
      <c r="B646" s="120"/>
      <c r="C646" s="8" t="s">
        <v>591</v>
      </c>
      <c r="D646" s="121"/>
    </row>
    <row r="647" spans="2:4">
      <c r="B647" s="120"/>
      <c r="C647" s="8" t="s">
        <v>296</v>
      </c>
      <c r="D647" s="121"/>
    </row>
    <row r="648" spans="2:4">
      <c r="B648" s="120"/>
      <c r="C648" s="8" t="s">
        <v>297</v>
      </c>
      <c r="D648" s="121"/>
    </row>
    <row r="649" spans="2:4">
      <c r="B649" s="120"/>
      <c r="C649" s="8" t="s">
        <v>303</v>
      </c>
      <c r="D649" s="121"/>
    </row>
    <row r="650" spans="2:4">
      <c r="B650" s="120"/>
      <c r="C650" s="8" t="s">
        <v>592</v>
      </c>
      <c r="D650" s="121"/>
    </row>
    <row r="651" spans="2:4">
      <c r="B651" s="120"/>
      <c r="C651" s="8" t="s">
        <v>618</v>
      </c>
      <c r="D651" s="121"/>
    </row>
    <row r="652" spans="2:4">
      <c r="B652" s="51"/>
      <c r="C652" s="52" t="s">
        <v>631</v>
      </c>
      <c r="D652" s="53"/>
    </row>
    <row r="653" spans="2:4">
      <c r="B653" s="51"/>
      <c r="C653" s="52" t="s">
        <v>619</v>
      </c>
      <c r="D653" s="53"/>
    </row>
    <row r="654" spans="2:4">
      <c r="B654" s="51"/>
      <c r="C654" s="52" t="s">
        <v>620</v>
      </c>
      <c r="D654" s="53"/>
    </row>
    <row r="655" spans="2:4">
      <c r="B655" s="51"/>
      <c r="C655" s="52" t="s">
        <v>621</v>
      </c>
      <c r="D655" s="53"/>
    </row>
    <row r="656" spans="2:4">
      <c r="B656" s="51"/>
      <c r="C656" s="52" t="s">
        <v>644</v>
      </c>
      <c r="D656" s="53"/>
    </row>
    <row r="657" spans="2:4">
      <c r="B657" s="51"/>
      <c r="C657" s="52" t="s">
        <v>622</v>
      </c>
      <c r="D657" s="53"/>
    </row>
    <row r="658" spans="2:4">
      <c r="B658" s="51"/>
      <c r="C658" s="52" t="s">
        <v>623</v>
      </c>
      <c r="D658" s="53"/>
    </row>
    <row r="659" spans="2:4">
      <c r="B659" s="51"/>
      <c r="C659" s="52" t="s">
        <v>645</v>
      </c>
      <c r="D659" s="53"/>
    </row>
    <row r="660" spans="2:4">
      <c r="B660" s="51"/>
      <c r="C660" s="52" t="s">
        <v>632</v>
      </c>
      <c r="D660" s="53"/>
    </row>
    <row r="661" spans="2:4">
      <c r="B661" s="51"/>
      <c r="C661" s="52" t="s">
        <v>646</v>
      </c>
      <c r="D661" s="53"/>
    </row>
    <row r="662" spans="2:4">
      <c r="B662" s="51"/>
      <c r="C662" s="52" t="s">
        <v>647</v>
      </c>
      <c r="D662" s="53"/>
    </row>
    <row r="663" spans="2:4">
      <c r="B663" s="51"/>
      <c r="C663" s="52" t="s">
        <v>648</v>
      </c>
      <c r="D663" s="53"/>
    </row>
    <row r="664" spans="2:4">
      <c r="B664" s="51"/>
      <c r="C664" s="52" t="s">
        <v>633</v>
      </c>
      <c r="D664" s="53"/>
    </row>
    <row r="665" spans="2:4">
      <c r="B665" s="51"/>
      <c r="C665" s="52" t="s">
        <v>649</v>
      </c>
      <c r="D665" s="53"/>
    </row>
    <row r="666" spans="2:4">
      <c r="B666" s="51"/>
      <c r="C666" s="52" t="s">
        <v>650</v>
      </c>
      <c r="D666" s="53"/>
    </row>
    <row r="667" spans="2:4">
      <c r="B667" s="51"/>
      <c r="C667" s="52" t="s">
        <v>651</v>
      </c>
      <c r="D667" s="53"/>
    </row>
    <row r="668" spans="2:4">
      <c r="B668" s="51"/>
      <c r="C668" s="52" t="s">
        <v>634</v>
      </c>
      <c r="D668" s="53"/>
    </row>
    <row r="669" spans="2:4">
      <c r="B669" s="51"/>
      <c r="C669" s="52" t="s">
        <v>652</v>
      </c>
      <c r="D669" s="53"/>
    </row>
    <row r="670" spans="2:4">
      <c r="B670" s="51"/>
      <c r="C670" s="52" t="s">
        <v>653</v>
      </c>
      <c r="D670" s="53"/>
    </row>
    <row r="671" spans="2:4">
      <c r="B671" s="51"/>
      <c r="C671" s="52" t="s">
        <v>654</v>
      </c>
      <c r="D671" s="53"/>
    </row>
    <row r="672" spans="2:4">
      <c r="B672" s="51"/>
      <c r="C672" s="52" t="s">
        <v>635</v>
      </c>
      <c r="D672" s="53"/>
    </row>
    <row r="673" spans="2:4">
      <c r="B673" s="51"/>
      <c r="C673" s="52" t="s">
        <v>655</v>
      </c>
      <c r="D673" s="53"/>
    </row>
    <row r="674" spans="2:4">
      <c r="B674" s="51"/>
      <c r="C674" s="52" t="s">
        <v>656</v>
      </c>
      <c r="D674" s="53"/>
    </row>
    <row r="675" spans="2:4">
      <c r="B675" s="51"/>
      <c r="C675" s="52" t="s">
        <v>657</v>
      </c>
      <c r="D675" s="53"/>
    </row>
    <row r="676" spans="2:4">
      <c r="B676" s="51"/>
      <c r="C676" s="52" t="s">
        <v>636</v>
      </c>
      <c r="D676" s="53"/>
    </row>
    <row r="677" spans="2:4">
      <c r="B677" s="51"/>
      <c r="C677" s="52" t="s">
        <v>658</v>
      </c>
      <c r="D677" s="53"/>
    </row>
    <row r="678" spans="2:4">
      <c r="B678" s="51"/>
      <c r="C678" s="52" t="s">
        <v>659</v>
      </c>
      <c r="D678" s="53"/>
    </row>
    <row r="679" spans="2:4">
      <c r="B679" s="51"/>
      <c r="C679" s="52" t="s">
        <v>660</v>
      </c>
      <c r="D679" s="53"/>
    </row>
    <row r="680" spans="2:4">
      <c r="B680" s="51"/>
      <c r="C680" s="52" t="s">
        <v>637</v>
      </c>
      <c r="D680" s="53"/>
    </row>
    <row r="681" spans="2:4">
      <c r="B681" s="51"/>
      <c r="C681" s="52" t="s">
        <v>661</v>
      </c>
      <c r="D681" s="53"/>
    </row>
    <row r="682" spans="2:4">
      <c r="B682" s="51"/>
      <c r="C682" s="52" t="s">
        <v>662</v>
      </c>
      <c r="D682" s="53"/>
    </row>
    <row r="683" spans="2:4">
      <c r="B683" s="51"/>
      <c r="C683" s="52" t="s">
        <v>663</v>
      </c>
      <c r="D683" s="53"/>
    </row>
    <row r="684" spans="2:4">
      <c r="B684" s="51"/>
      <c r="C684" s="52" t="s">
        <v>638</v>
      </c>
      <c r="D684" s="53"/>
    </row>
    <row r="685" spans="2:4">
      <c r="B685" s="51"/>
      <c r="C685" s="52" t="s">
        <v>664</v>
      </c>
      <c r="D685" s="53"/>
    </row>
    <row r="686" spans="2:4">
      <c r="B686" s="51"/>
      <c r="C686" s="52" t="s">
        <v>665</v>
      </c>
      <c r="D686" s="53"/>
    </row>
    <row r="687" spans="2:4">
      <c r="B687" s="51"/>
      <c r="C687" s="52" t="s">
        <v>624</v>
      </c>
      <c r="D687" s="53"/>
    </row>
    <row r="688" spans="2:4">
      <c r="B688" s="51"/>
      <c r="C688" s="52" t="s">
        <v>639</v>
      </c>
      <c r="D688" s="53"/>
    </row>
    <row r="689" spans="2:4">
      <c r="B689" s="51"/>
      <c r="C689" s="52" t="s">
        <v>625</v>
      </c>
      <c r="D689" s="53"/>
    </row>
    <row r="690" spans="2:4">
      <c r="B690" s="51"/>
      <c r="C690" s="52" t="s">
        <v>626</v>
      </c>
      <c r="D690" s="53"/>
    </row>
    <row r="691" spans="2:4">
      <c r="B691" s="51"/>
      <c r="C691" s="52" t="s">
        <v>627</v>
      </c>
      <c r="D691" s="53"/>
    </row>
    <row r="692" spans="2:4">
      <c r="B692" s="51"/>
      <c r="C692" s="52" t="s">
        <v>640</v>
      </c>
      <c r="D692" s="53"/>
    </row>
    <row r="693" spans="2:4">
      <c r="B693" s="51"/>
      <c r="C693" s="52" t="s">
        <v>628</v>
      </c>
      <c r="D693" s="53"/>
    </row>
    <row r="694" spans="2:4">
      <c r="B694" s="51"/>
      <c r="C694" s="52" t="s">
        <v>629</v>
      </c>
      <c r="D694" s="53"/>
    </row>
    <row r="695" spans="2:4">
      <c r="B695" s="51"/>
      <c r="C695" s="52" t="s">
        <v>666</v>
      </c>
      <c r="D695" s="53"/>
    </row>
    <row r="696" spans="2:4">
      <c r="B696" s="51"/>
      <c r="C696" s="52" t="s">
        <v>667</v>
      </c>
      <c r="D696" s="53"/>
    </row>
    <row r="697" spans="2:4">
      <c r="B697" s="51"/>
      <c r="C697" s="52" t="s">
        <v>668</v>
      </c>
      <c r="D697" s="53"/>
    </row>
    <row r="698" spans="2:4" ht="17.25" thickBot="1">
      <c r="B698" s="51"/>
      <c r="C698" s="52" t="s">
        <v>669</v>
      </c>
      <c r="D698" s="53"/>
    </row>
    <row r="699" spans="2:4">
      <c r="B699" s="48" t="s">
        <v>421</v>
      </c>
      <c r="C699" s="103" t="s">
        <v>271</v>
      </c>
      <c r="D699" s="50" t="s">
        <v>29</v>
      </c>
    </row>
    <row r="700" spans="2:4">
      <c r="B700" s="51"/>
      <c r="C700" s="123" t="s">
        <v>241</v>
      </c>
      <c r="D700" s="53"/>
    </row>
    <row r="701" spans="2:4">
      <c r="B701" s="51"/>
      <c r="C701" s="123" t="s">
        <v>272</v>
      </c>
      <c r="D701" s="53"/>
    </row>
    <row r="702" spans="2:4">
      <c r="B702" s="51"/>
      <c r="C702" s="123" t="s">
        <v>326</v>
      </c>
      <c r="D702" s="53"/>
    </row>
    <row r="703" spans="2:4">
      <c r="B703" s="51"/>
      <c r="C703" s="123" t="s">
        <v>327</v>
      </c>
      <c r="D703" s="53"/>
    </row>
    <row r="704" spans="2:4">
      <c r="B704" s="51"/>
      <c r="C704" s="123" t="s">
        <v>329</v>
      </c>
      <c r="D704" s="53"/>
    </row>
    <row r="705" spans="2:4">
      <c r="B705" s="51"/>
      <c r="C705" s="123" t="s">
        <v>641</v>
      </c>
      <c r="D705" s="53"/>
    </row>
    <row r="706" spans="2:4">
      <c r="B706" s="51"/>
      <c r="C706" s="123" t="s">
        <v>642</v>
      </c>
      <c r="D706" s="53"/>
    </row>
    <row r="707" spans="2:4">
      <c r="B707" s="51"/>
      <c r="C707" s="123" t="s">
        <v>676</v>
      </c>
      <c r="D707" s="53"/>
    </row>
    <row r="708" spans="2:4">
      <c r="B708" s="51"/>
      <c r="C708" s="123" t="s">
        <v>592</v>
      </c>
      <c r="D708" s="53"/>
    </row>
    <row r="709" spans="2:4">
      <c r="B709" s="51"/>
      <c r="C709" s="123" t="s">
        <v>306</v>
      </c>
      <c r="D709" s="53"/>
    </row>
    <row r="710" spans="2:4">
      <c r="B710" s="51"/>
      <c r="C710" s="123" t="s">
        <v>677</v>
      </c>
      <c r="D710" s="53"/>
    </row>
    <row r="711" spans="2:4">
      <c r="B711" s="54"/>
      <c r="C711" s="52" t="s">
        <v>678</v>
      </c>
      <c r="D711" s="53"/>
    </row>
    <row r="712" spans="2:4">
      <c r="B712" s="54"/>
      <c r="C712" s="52" t="s">
        <v>679</v>
      </c>
      <c r="D712" s="53"/>
    </row>
    <row r="713" spans="2:4">
      <c r="B713" s="54"/>
      <c r="C713" s="52" t="s">
        <v>680</v>
      </c>
      <c r="D713" s="53"/>
    </row>
    <row r="714" spans="2:4">
      <c r="B714" s="54"/>
      <c r="C714" s="52" t="s">
        <v>617</v>
      </c>
      <c r="D714" s="53"/>
    </row>
    <row r="715" spans="2:4" ht="17.25" thickBot="1">
      <c r="B715" s="54"/>
      <c r="C715" s="52" t="s">
        <v>643</v>
      </c>
      <c r="D715" s="53"/>
    </row>
    <row r="716" spans="2:4">
      <c r="B716" s="441" t="s">
        <v>681</v>
      </c>
      <c r="C716" s="49" t="s">
        <v>436</v>
      </c>
      <c r="D716" s="50" t="s">
        <v>29</v>
      </c>
    </row>
    <row r="717" spans="2:4">
      <c r="B717" s="442"/>
      <c r="C717" s="52" t="s">
        <v>438</v>
      </c>
      <c r="D717" s="53"/>
    </row>
    <row r="718" spans="2:4">
      <c r="B718" s="442"/>
      <c r="C718" s="52" t="s">
        <v>670</v>
      </c>
      <c r="D718" s="53"/>
    </row>
    <row r="719" spans="2:4">
      <c r="B719" s="442"/>
      <c r="C719" s="52" t="s">
        <v>671</v>
      </c>
      <c r="D719" s="53"/>
    </row>
    <row r="720" spans="2:4">
      <c r="B720" s="442"/>
      <c r="C720" s="52" t="s">
        <v>682</v>
      </c>
      <c r="D720" s="53"/>
    </row>
    <row r="721" spans="2:4">
      <c r="B721" s="442"/>
      <c r="C721" s="52" t="s">
        <v>683</v>
      </c>
      <c r="D721" s="53"/>
    </row>
    <row r="722" spans="2:4">
      <c r="B722" s="442"/>
      <c r="C722" s="52" t="s">
        <v>684</v>
      </c>
      <c r="D722" s="53"/>
    </row>
    <row r="723" spans="2:4">
      <c r="B723" s="442"/>
      <c r="C723" s="52" t="s">
        <v>685</v>
      </c>
      <c r="D723" s="53"/>
    </row>
    <row r="724" spans="2:4">
      <c r="B724" s="442"/>
      <c r="C724" s="52" t="s">
        <v>448</v>
      </c>
      <c r="D724" s="53"/>
    </row>
    <row r="725" spans="2:4">
      <c r="B725" s="442"/>
      <c r="C725" s="52" t="s">
        <v>686</v>
      </c>
      <c r="D725" s="53"/>
    </row>
    <row r="726" spans="2:4">
      <c r="B726" s="124"/>
      <c r="C726" s="52" t="s">
        <v>271</v>
      </c>
      <c r="D726" s="53"/>
    </row>
    <row r="727" spans="2:4">
      <c r="B727" s="124"/>
      <c r="C727" s="52" t="s">
        <v>241</v>
      </c>
      <c r="D727" s="53"/>
    </row>
    <row r="728" spans="2:4">
      <c r="B728" s="124"/>
      <c r="C728" s="52" t="s">
        <v>272</v>
      </c>
      <c r="D728" s="53"/>
    </row>
    <row r="729" spans="2:4">
      <c r="B729" s="124"/>
      <c r="C729" s="52" t="s">
        <v>672</v>
      </c>
      <c r="D729" s="53"/>
    </row>
    <row r="730" spans="2:4">
      <c r="B730" s="124"/>
      <c r="C730" s="52" t="s">
        <v>333</v>
      </c>
      <c r="D730" s="53"/>
    </row>
    <row r="731" spans="2:4">
      <c r="B731" s="124"/>
      <c r="C731" s="52" t="s">
        <v>687</v>
      </c>
      <c r="D731" s="53"/>
    </row>
    <row r="732" spans="2:4">
      <c r="B732" s="124"/>
      <c r="C732" s="52" t="s">
        <v>335</v>
      </c>
      <c r="D732" s="53"/>
    </row>
    <row r="733" spans="2:4">
      <c r="B733" s="124"/>
      <c r="C733" s="52" t="s">
        <v>337</v>
      </c>
      <c r="D733" s="53"/>
    </row>
    <row r="734" spans="2:4">
      <c r="B734" s="124"/>
      <c r="C734" s="52" t="s">
        <v>688</v>
      </c>
      <c r="D734" s="53"/>
    </row>
    <row r="735" spans="2:4">
      <c r="B735" s="124"/>
      <c r="C735" s="52" t="s">
        <v>689</v>
      </c>
      <c r="D735" s="53"/>
    </row>
    <row r="736" spans="2:4">
      <c r="B736" s="124"/>
      <c r="C736" s="52" t="s">
        <v>690</v>
      </c>
      <c r="D736" s="53"/>
    </row>
    <row r="737" spans="2:4">
      <c r="B737" s="124"/>
      <c r="C737" s="52" t="s">
        <v>691</v>
      </c>
      <c r="D737" s="53"/>
    </row>
    <row r="738" spans="2:4">
      <c r="B738" s="124"/>
      <c r="C738" s="52" t="s">
        <v>692</v>
      </c>
      <c r="D738" s="53"/>
    </row>
    <row r="739" spans="2:4" ht="17.25" thickBot="1">
      <c r="B739" s="124"/>
      <c r="C739" s="56" t="s">
        <v>693</v>
      </c>
      <c r="D739" s="57"/>
    </row>
    <row r="740" spans="2:4">
      <c r="B740" s="437" t="s">
        <v>694</v>
      </c>
      <c r="C740" s="103" t="s">
        <v>436</v>
      </c>
      <c r="D740" s="50" t="s">
        <v>29</v>
      </c>
    </row>
    <row r="741" spans="2:4">
      <c r="B741" s="442"/>
      <c r="C741" s="52" t="s">
        <v>438</v>
      </c>
      <c r="D741" s="53"/>
    </row>
    <row r="742" spans="2:4">
      <c r="B742" s="442"/>
      <c r="C742" s="52" t="s">
        <v>695</v>
      </c>
      <c r="D742" s="53"/>
    </row>
    <row r="743" spans="2:4">
      <c r="B743" s="442"/>
      <c r="C743" s="52" t="s">
        <v>696</v>
      </c>
      <c r="D743" s="53"/>
    </row>
    <row r="744" spans="2:4">
      <c r="B744" s="442"/>
      <c r="C744" s="52" t="s">
        <v>617</v>
      </c>
      <c r="D744" s="53"/>
    </row>
    <row r="745" spans="2:4">
      <c r="B745" s="442"/>
      <c r="C745" s="52" t="s">
        <v>643</v>
      </c>
      <c r="D745" s="53"/>
    </row>
    <row r="746" spans="2:4">
      <c r="B746" s="442"/>
      <c r="C746" s="52" t="s">
        <v>271</v>
      </c>
      <c r="D746" s="53"/>
    </row>
    <row r="747" spans="2:4">
      <c r="B747" s="124"/>
      <c r="C747" s="52" t="s">
        <v>241</v>
      </c>
      <c r="D747" s="53"/>
    </row>
    <row r="748" spans="2:4">
      <c r="B748" s="124"/>
      <c r="C748" s="52" t="s">
        <v>272</v>
      </c>
      <c r="D748" s="53"/>
    </row>
    <row r="749" spans="2:4">
      <c r="B749" s="124"/>
      <c r="C749" s="52" t="s">
        <v>672</v>
      </c>
      <c r="D749" s="53"/>
    </row>
    <row r="750" spans="2:4">
      <c r="B750" s="124"/>
      <c r="C750" s="52" t="s">
        <v>675</v>
      </c>
      <c r="D750" s="53"/>
    </row>
    <row r="751" spans="2:4">
      <c r="B751" s="124"/>
      <c r="C751" s="52" t="s">
        <v>592</v>
      </c>
      <c r="D751" s="53"/>
    </row>
    <row r="752" spans="2:4">
      <c r="B752" s="124"/>
      <c r="C752" s="52" t="s">
        <v>306</v>
      </c>
      <c r="D752" s="53"/>
    </row>
    <row r="753" spans="2:4">
      <c r="B753" s="124"/>
      <c r="C753" s="52" t="s">
        <v>673</v>
      </c>
      <c r="D753" s="53"/>
    </row>
    <row r="754" spans="2:4">
      <c r="B754" s="124"/>
      <c r="C754" s="52" t="s">
        <v>697</v>
      </c>
      <c r="D754" s="53"/>
    </row>
    <row r="755" spans="2:4" ht="17.25" thickBot="1">
      <c r="B755" s="124"/>
      <c r="C755" s="52" t="s">
        <v>674</v>
      </c>
      <c r="D755" s="53"/>
    </row>
    <row r="756" spans="2:4">
      <c r="B756" s="441" t="s">
        <v>698</v>
      </c>
      <c r="C756" s="49" t="s">
        <v>679</v>
      </c>
      <c r="D756" s="50" t="s">
        <v>29</v>
      </c>
    </row>
    <row r="757" spans="2:4" ht="17.25" thickBot="1">
      <c r="B757" s="443"/>
      <c r="C757" s="56" t="s">
        <v>680</v>
      </c>
      <c r="D757" s="57"/>
    </row>
    <row r="758" spans="2:4">
      <c r="B758" s="441" t="s">
        <v>699</v>
      </c>
      <c r="C758" s="49" t="s">
        <v>436</v>
      </c>
      <c r="D758" s="50" t="s">
        <v>29</v>
      </c>
    </row>
    <row r="759" spans="2:4">
      <c r="B759" s="442"/>
      <c r="C759" s="52" t="s">
        <v>438</v>
      </c>
      <c r="D759" s="53"/>
    </row>
    <row r="760" spans="2:4">
      <c r="B760" s="442"/>
      <c r="C760" s="52" t="s">
        <v>700</v>
      </c>
      <c r="D760" s="53"/>
    </row>
    <row r="761" spans="2:4" ht="17.25" thickBot="1">
      <c r="B761" s="443"/>
      <c r="C761" s="56" t="s">
        <v>701</v>
      </c>
      <c r="D761" s="57"/>
    </row>
    <row r="762" spans="2:4" ht="25.35" customHeight="1" thickBot="1">
      <c r="B762" s="45" t="s">
        <v>702</v>
      </c>
      <c r="C762" s="46"/>
      <c r="D762" s="47"/>
    </row>
    <row r="763" spans="2:4" ht="17.25" thickBot="1">
      <c r="B763" s="86" t="s">
        <v>706</v>
      </c>
      <c r="C763" s="87" t="s">
        <v>707</v>
      </c>
      <c r="D763" s="88" t="s">
        <v>29</v>
      </c>
    </row>
    <row r="764" spans="2:4" ht="25.35" customHeight="1" thickBot="1">
      <c r="B764" s="130" t="s">
        <v>708</v>
      </c>
      <c r="C764" s="131"/>
      <c r="D764" s="132"/>
    </row>
    <row r="765" spans="2:4">
      <c r="B765" s="48" t="s">
        <v>547</v>
      </c>
      <c r="C765" s="71" t="s">
        <v>709</v>
      </c>
      <c r="D765" s="50" t="s">
        <v>29</v>
      </c>
    </row>
    <row r="766" spans="2:4">
      <c r="B766" s="51"/>
      <c r="C766" s="59" t="s">
        <v>710</v>
      </c>
      <c r="D766" s="53"/>
    </row>
    <row r="767" spans="2:4" ht="17.25" thickBot="1">
      <c r="B767" s="55"/>
      <c r="C767" s="56" t="s">
        <v>711</v>
      </c>
      <c r="D767" s="57"/>
    </row>
    <row r="768" spans="2:4">
      <c r="B768" s="48" t="s">
        <v>681</v>
      </c>
      <c r="C768" s="133" t="s">
        <v>712</v>
      </c>
      <c r="D768" s="50" t="s">
        <v>29</v>
      </c>
    </row>
    <row r="769" spans="2:4" ht="17.25" thickBot="1">
      <c r="B769" s="51"/>
      <c r="C769" s="133" t="s">
        <v>713</v>
      </c>
      <c r="D769" s="53"/>
    </row>
    <row r="770" spans="2:4" ht="17.25" thickBot="1">
      <c r="B770" s="75" t="s">
        <v>67</v>
      </c>
      <c r="C770" s="74" t="s">
        <v>714</v>
      </c>
      <c r="D770" s="88" t="s">
        <v>29</v>
      </c>
    </row>
    <row r="771" spans="2:4" ht="25.35" customHeight="1" thickBot="1">
      <c r="B771" s="130" t="s">
        <v>715</v>
      </c>
      <c r="C771" s="131"/>
      <c r="D771" s="132"/>
    </row>
    <row r="772" spans="2:4">
      <c r="B772" s="48" t="s">
        <v>716</v>
      </c>
      <c r="C772" s="71" t="s">
        <v>717</v>
      </c>
      <c r="D772" s="50" t="s">
        <v>29</v>
      </c>
    </row>
    <row r="773" spans="2:4" ht="17.25" thickBot="1">
      <c r="B773" s="55"/>
      <c r="C773" s="56" t="s">
        <v>718</v>
      </c>
      <c r="D773" s="57"/>
    </row>
    <row r="774" spans="2:4">
      <c r="B774" s="48" t="s">
        <v>552</v>
      </c>
      <c r="C774" s="71" t="s">
        <v>717</v>
      </c>
      <c r="D774" s="50" t="s">
        <v>29</v>
      </c>
    </row>
    <row r="775" spans="2:4" ht="17.25" thickBot="1">
      <c r="B775" s="55"/>
      <c r="C775" s="56" t="s">
        <v>718</v>
      </c>
      <c r="D775" s="57"/>
    </row>
    <row r="776" spans="2:4">
      <c r="B776" s="48" t="s">
        <v>547</v>
      </c>
      <c r="C776" s="71" t="s">
        <v>719</v>
      </c>
      <c r="D776" s="50" t="s">
        <v>29</v>
      </c>
    </row>
    <row r="777" spans="2:4">
      <c r="B777" s="51"/>
      <c r="C777" s="59" t="s">
        <v>720</v>
      </c>
      <c r="D777" s="53"/>
    </row>
    <row r="778" spans="2:4">
      <c r="B778" s="51"/>
      <c r="C778" s="52" t="s">
        <v>721</v>
      </c>
      <c r="D778" s="53"/>
    </row>
    <row r="779" spans="2:4" ht="17.25" thickBot="1">
      <c r="B779" s="55"/>
      <c r="C779" s="56" t="s">
        <v>722</v>
      </c>
      <c r="D779" s="57"/>
    </row>
    <row r="780" spans="2:4" ht="25.35" customHeight="1" thickBot="1">
      <c r="B780" s="130" t="s">
        <v>724</v>
      </c>
      <c r="C780" s="131"/>
      <c r="D780" s="132"/>
    </row>
    <row r="781" spans="2:4" ht="17.25" thickBot="1">
      <c r="B781" s="60" t="s">
        <v>725</v>
      </c>
      <c r="C781" s="58" t="s">
        <v>726</v>
      </c>
      <c r="D781" s="53" t="s">
        <v>29</v>
      </c>
    </row>
    <row r="782" spans="2:4" ht="17.25" thickBot="1">
      <c r="B782" s="60" t="s">
        <v>421</v>
      </c>
      <c r="C782" s="58" t="s">
        <v>726</v>
      </c>
      <c r="D782" s="88" t="s">
        <v>29</v>
      </c>
    </row>
    <row r="783" spans="2:4" ht="17.25" thickBot="1">
      <c r="B783" s="60" t="s">
        <v>694</v>
      </c>
      <c r="C783" s="58" t="s">
        <v>726</v>
      </c>
      <c r="D783" s="88" t="s">
        <v>29</v>
      </c>
    </row>
    <row r="784" spans="2:4" ht="25.35" customHeight="1" thickBot="1">
      <c r="B784" s="130" t="s">
        <v>727</v>
      </c>
      <c r="C784" s="131"/>
      <c r="D784" s="132"/>
    </row>
    <row r="785" spans="2:4" ht="33.75" thickBot="1">
      <c r="B785" s="60" t="s">
        <v>731</v>
      </c>
      <c r="C785" s="58" t="s">
        <v>732</v>
      </c>
      <c r="D785" s="134" t="s">
        <v>728</v>
      </c>
    </row>
    <row r="786" spans="2:4">
      <c r="B786" s="60" t="s">
        <v>412</v>
      </c>
      <c r="C786" s="58" t="s">
        <v>741</v>
      </c>
      <c r="D786" s="61" t="s">
        <v>29</v>
      </c>
    </row>
    <row r="787" spans="2:4">
      <c r="B787" s="64"/>
      <c r="C787" s="66" t="s">
        <v>742</v>
      </c>
      <c r="D787" s="65"/>
    </row>
    <row r="788" spans="2:4" ht="17.25" thickBot="1">
      <c r="B788" s="62"/>
      <c r="C788" s="66" t="s">
        <v>743</v>
      </c>
      <c r="D788" s="63"/>
    </row>
    <row r="789" spans="2:4" ht="17.25" thickBot="1">
      <c r="B789" s="75" t="s">
        <v>33</v>
      </c>
      <c r="C789" s="129" t="s">
        <v>72</v>
      </c>
      <c r="D789" s="88" t="s">
        <v>703</v>
      </c>
    </row>
    <row r="790" spans="2:4">
      <c r="B790" s="60" t="s">
        <v>746</v>
      </c>
      <c r="C790" s="58" t="s">
        <v>747</v>
      </c>
      <c r="D790" s="61" t="s">
        <v>29</v>
      </c>
    </row>
    <row r="791" spans="2:4" ht="17.25" thickBot="1">
      <c r="B791" s="125"/>
      <c r="C791" s="101" t="s">
        <v>748</v>
      </c>
      <c r="D791" s="63"/>
    </row>
    <row r="792" spans="2:4">
      <c r="B792" s="60" t="s">
        <v>59</v>
      </c>
      <c r="C792" s="58" t="s">
        <v>753</v>
      </c>
      <c r="D792" s="61" t="s">
        <v>29</v>
      </c>
    </row>
    <row r="793" spans="2:4">
      <c r="B793" s="64"/>
      <c r="C793" s="100" t="s">
        <v>754</v>
      </c>
      <c r="D793" s="135"/>
    </row>
    <row r="794" spans="2:4" ht="33">
      <c r="B794" s="64"/>
      <c r="C794" s="66" t="s">
        <v>755</v>
      </c>
      <c r="D794" s="115" t="s">
        <v>756</v>
      </c>
    </row>
    <row r="795" spans="2:4">
      <c r="B795" s="64"/>
      <c r="C795" s="66" t="s">
        <v>751</v>
      </c>
      <c r="D795" s="106" t="s">
        <v>29</v>
      </c>
    </row>
    <row r="796" spans="2:4">
      <c r="B796" s="64"/>
      <c r="C796" s="66" t="s">
        <v>757</v>
      </c>
      <c r="D796" s="136"/>
    </row>
    <row r="797" spans="2:4">
      <c r="B797" s="64"/>
      <c r="C797" s="66" t="s">
        <v>758</v>
      </c>
      <c r="D797" s="136"/>
    </row>
    <row r="798" spans="2:4">
      <c r="B798" s="64"/>
      <c r="C798" s="66" t="s">
        <v>759</v>
      </c>
      <c r="D798" s="136"/>
    </row>
    <row r="799" spans="2:4">
      <c r="B799" s="64"/>
      <c r="C799" s="66" t="s">
        <v>760</v>
      </c>
      <c r="D799" s="136"/>
    </row>
    <row r="800" spans="2:4">
      <c r="B800" s="64"/>
      <c r="C800" s="66" t="s">
        <v>752</v>
      </c>
      <c r="D800" s="136"/>
    </row>
    <row r="801" spans="2:4" ht="17.25" thickBot="1">
      <c r="B801" s="62"/>
      <c r="C801" s="66" t="s">
        <v>761</v>
      </c>
      <c r="D801" s="137"/>
    </row>
    <row r="802" spans="2:4" ht="33.75" thickBot="1">
      <c r="B802" s="64" t="s">
        <v>15</v>
      </c>
      <c r="C802" s="101" t="s">
        <v>749</v>
      </c>
      <c r="D802" s="73" t="s">
        <v>750</v>
      </c>
    </row>
    <row r="803" spans="2:4" ht="17.25" thickBot="1">
      <c r="B803" s="60" t="s">
        <v>681</v>
      </c>
      <c r="C803" s="140" t="s">
        <v>72</v>
      </c>
      <c r="D803" s="50" t="s">
        <v>703</v>
      </c>
    </row>
    <row r="804" spans="2:4">
      <c r="B804" s="60" t="s">
        <v>67</v>
      </c>
      <c r="C804" s="58" t="s">
        <v>765</v>
      </c>
      <c r="D804" s="61" t="s">
        <v>29</v>
      </c>
    </row>
    <row r="805" spans="2:4">
      <c r="B805" s="64"/>
      <c r="C805" s="66" t="s">
        <v>766</v>
      </c>
      <c r="D805" s="65"/>
    </row>
    <row r="806" spans="2:4">
      <c r="B806" s="64"/>
      <c r="C806" s="66" t="s">
        <v>767</v>
      </c>
      <c r="D806" s="65"/>
    </row>
    <row r="807" spans="2:4">
      <c r="B807" s="64"/>
      <c r="C807" s="66" t="s">
        <v>768</v>
      </c>
      <c r="D807" s="65"/>
    </row>
    <row r="808" spans="2:4">
      <c r="B808" s="64"/>
      <c r="C808" s="66" t="s">
        <v>769</v>
      </c>
      <c r="D808" s="65"/>
    </row>
    <row r="809" spans="2:4">
      <c r="B809" s="64"/>
      <c r="C809" s="66" t="s">
        <v>770</v>
      </c>
      <c r="D809" s="65"/>
    </row>
    <row r="810" spans="2:4" ht="33">
      <c r="B810" s="64"/>
      <c r="C810" s="66" t="s">
        <v>771</v>
      </c>
      <c r="D810" s="115" t="s">
        <v>772</v>
      </c>
    </row>
    <row r="811" spans="2:4" ht="33.75" thickBot="1">
      <c r="B811" s="64"/>
      <c r="C811" s="67" t="s">
        <v>749</v>
      </c>
      <c r="D811" s="106" t="s">
        <v>750</v>
      </c>
    </row>
    <row r="812" spans="2:4">
      <c r="B812" s="60" t="s">
        <v>60</v>
      </c>
      <c r="C812" s="58" t="s">
        <v>774</v>
      </c>
      <c r="D812" s="61" t="s">
        <v>29</v>
      </c>
    </row>
    <row r="813" spans="2:4">
      <c r="B813" s="64"/>
      <c r="C813" s="66" t="s">
        <v>775</v>
      </c>
      <c r="D813" s="65"/>
    </row>
    <row r="814" spans="2:4" ht="17.25" thickBot="1">
      <c r="B814" s="62"/>
      <c r="C814" s="66" t="s">
        <v>776</v>
      </c>
      <c r="D814" s="63"/>
    </row>
    <row r="815" spans="2:4">
      <c r="B815" s="60" t="s">
        <v>61</v>
      </c>
      <c r="C815" s="58" t="s">
        <v>774</v>
      </c>
      <c r="D815" s="61" t="s">
        <v>29</v>
      </c>
    </row>
    <row r="816" spans="2:4">
      <c r="B816" s="64"/>
      <c r="C816" s="66" t="s">
        <v>777</v>
      </c>
      <c r="D816" s="65"/>
    </row>
    <row r="817" spans="2:4">
      <c r="B817" s="64"/>
      <c r="C817" s="66" t="s">
        <v>775</v>
      </c>
      <c r="D817" s="65"/>
    </row>
    <row r="818" spans="2:4" ht="17.25" thickBot="1">
      <c r="B818" s="62"/>
      <c r="C818" s="66" t="s">
        <v>776</v>
      </c>
      <c r="D818" s="63"/>
    </row>
    <row r="819" spans="2:4" ht="17.25" thickBot="1">
      <c r="B819" s="60" t="s">
        <v>778</v>
      </c>
      <c r="C819" s="140" t="s">
        <v>72</v>
      </c>
      <c r="D819" s="50" t="s">
        <v>703</v>
      </c>
    </row>
    <row r="820" spans="2:4">
      <c r="B820" s="60" t="s">
        <v>398</v>
      </c>
      <c r="C820" s="58" t="s">
        <v>779</v>
      </c>
      <c r="D820" s="61" t="s">
        <v>29</v>
      </c>
    </row>
    <row r="821" spans="2:4" ht="17.25" thickBot="1">
      <c r="B821" s="62"/>
      <c r="C821" s="66" t="s">
        <v>776</v>
      </c>
      <c r="D821" s="63"/>
    </row>
    <row r="822" spans="2:4" ht="33">
      <c r="B822" s="60" t="s">
        <v>160</v>
      </c>
      <c r="C822" s="58" t="s">
        <v>749</v>
      </c>
      <c r="D822" s="134" t="s">
        <v>750</v>
      </c>
    </row>
    <row r="823" spans="2:4">
      <c r="B823" s="64"/>
      <c r="C823" s="66" t="s">
        <v>775</v>
      </c>
      <c r="D823" s="106" t="s">
        <v>29</v>
      </c>
    </row>
    <row r="824" spans="2:4" ht="17.25" thickBot="1">
      <c r="B824" s="62"/>
      <c r="C824" s="66" t="s">
        <v>776</v>
      </c>
      <c r="D824" s="63"/>
    </row>
    <row r="825" spans="2:4">
      <c r="B825" s="60" t="s">
        <v>401</v>
      </c>
      <c r="C825" s="58" t="s">
        <v>779</v>
      </c>
      <c r="D825" s="61" t="s">
        <v>29</v>
      </c>
    </row>
    <row r="826" spans="2:4" ht="17.25" thickBot="1">
      <c r="B826" s="62"/>
      <c r="C826" s="66" t="s">
        <v>776</v>
      </c>
      <c r="D826" s="63"/>
    </row>
    <row r="827" spans="2:4" ht="25.35" customHeight="1" thickBot="1">
      <c r="B827" s="130" t="s">
        <v>780</v>
      </c>
      <c r="C827" s="131"/>
      <c r="D827" s="132"/>
    </row>
    <row r="828" spans="2:4" ht="33">
      <c r="B828" s="60" t="s">
        <v>412</v>
      </c>
      <c r="C828" s="58" t="s">
        <v>781</v>
      </c>
      <c r="D828" s="134" t="s">
        <v>782</v>
      </c>
    </row>
    <row r="829" spans="2:4" ht="115.5">
      <c r="B829" s="64"/>
      <c r="C829" s="139" t="s">
        <v>783</v>
      </c>
      <c r="D829" s="115" t="s">
        <v>784</v>
      </c>
    </row>
    <row r="830" spans="2:4" ht="33.75" thickBot="1">
      <c r="B830" s="62"/>
      <c r="C830" s="101" t="s">
        <v>729</v>
      </c>
      <c r="D830" s="63" t="s">
        <v>730</v>
      </c>
    </row>
    <row r="831" spans="2:4" ht="33">
      <c r="B831" s="60" t="s">
        <v>552</v>
      </c>
      <c r="C831" s="58" t="s">
        <v>781</v>
      </c>
      <c r="D831" s="134" t="s">
        <v>782</v>
      </c>
    </row>
    <row r="832" spans="2:4" ht="115.5">
      <c r="B832" s="64"/>
      <c r="C832" s="139" t="s">
        <v>783</v>
      </c>
      <c r="D832" s="115" t="s">
        <v>784</v>
      </c>
    </row>
    <row r="833" spans="2:4" ht="33.75" thickBot="1">
      <c r="B833" s="62"/>
      <c r="C833" s="101" t="s">
        <v>729</v>
      </c>
      <c r="D833" s="63" t="s">
        <v>730</v>
      </c>
    </row>
    <row r="834" spans="2:4" ht="25.35" customHeight="1" thickBot="1">
      <c r="B834" s="130" t="s">
        <v>785</v>
      </c>
      <c r="C834" s="131"/>
      <c r="D834" s="132"/>
    </row>
    <row r="835" spans="2:4">
      <c r="B835" s="60" t="s">
        <v>733</v>
      </c>
      <c r="C835" s="58" t="s">
        <v>786</v>
      </c>
      <c r="D835" s="61" t="s">
        <v>220</v>
      </c>
    </row>
    <row r="836" spans="2:4" ht="17.25" thickBot="1">
      <c r="B836" s="62"/>
      <c r="C836" s="101" t="s">
        <v>787</v>
      </c>
      <c r="D836" s="63"/>
    </row>
    <row r="837" spans="2:4">
      <c r="B837" s="60" t="s">
        <v>229</v>
      </c>
      <c r="C837" s="58" t="s">
        <v>788</v>
      </c>
      <c r="D837" s="50" t="s">
        <v>29</v>
      </c>
    </row>
    <row r="838" spans="2:4">
      <c r="B838" s="64"/>
      <c r="C838" s="100" t="s">
        <v>789</v>
      </c>
      <c r="D838" s="53"/>
    </row>
    <row r="839" spans="2:4">
      <c r="B839" s="64"/>
      <c r="C839" s="100" t="s">
        <v>790</v>
      </c>
      <c r="D839" s="53"/>
    </row>
    <row r="840" spans="2:4">
      <c r="B840" s="64"/>
      <c r="C840" s="100" t="s">
        <v>791</v>
      </c>
      <c r="D840" s="53"/>
    </row>
    <row r="841" spans="2:4">
      <c r="B841" s="64"/>
      <c r="C841" s="100" t="s">
        <v>792</v>
      </c>
      <c r="D841" s="53"/>
    </row>
    <row r="842" spans="2:4">
      <c r="B842" s="64"/>
      <c r="C842" s="100" t="s">
        <v>793</v>
      </c>
      <c r="D842" s="53"/>
    </row>
    <row r="843" spans="2:4">
      <c r="B843" s="64"/>
      <c r="C843" s="100" t="s">
        <v>794</v>
      </c>
      <c r="D843" s="53"/>
    </row>
    <row r="844" spans="2:4">
      <c r="B844" s="64"/>
      <c r="C844" s="100" t="s">
        <v>795</v>
      </c>
      <c r="D844" s="53"/>
    </row>
    <row r="845" spans="2:4">
      <c r="B845" s="64"/>
      <c r="C845" s="100" t="s">
        <v>796</v>
      </c>
      <c r="D845" s="53"/>
    </row>
    <row r="846" spans="2:4">
      <c r="B846" s="64"/>
      <c r="C846" s="100" t="s">
        <v>797</v>
      </c>
      <c r="D846" s="53"/>
    </row>
    <row r="847" spans="2:4">
      <c r="B847" s="64"/>
      <c r="C847" s="100" t="s">
        <v>798</v>
      </c>
      <c r="D847" s="53"/>
    </row>
    <row r="848" spans="2:4">
      <c r="B848" s="64"/>
      <c r="C848" s="100" t="s">
        <v>799</v>
      </c>
      <c r="D848" s="53"/>
    </row>
    <row r="849" spans="2:4">
      <c r="B849" s="64"/>
      <c r="C849" s="100" t="s">
        <v>800</v>
      </c>
      <c r="D849" s="53"/>
    </row>
    <row r="850" spans="2:4" ht="33">
      <c r="B850" s="64"/>
      <c r="C850" s="66" t="s">
        <v>801</v>
      </c>
      <c r="D850" s="53"/>
    </row>
    <row r="851" spans="2:4" ht="33">
      <c r="B851" s="64"/>
      <c r="C851" s="100" t="s">
        <v>802</v>
      </c>
      <c r="D851" s="53"/>
    </row>
    <row r="852" spans="2:4" ht="33">
      <c r="B852" s="64"/>
      <c r="C852" s="100" t="s">
        <v>803</v>
      </c>
      <c r="D852" s="53"/>
    </row>
    <row r="853" spans="2:4">
      <c r="B853" s="64"/>
      <c r="C853" s="100" t="s">
        <v>804</v>
      </c>
      <c r="D853" s="53"/>
    </row>
    <row r="854" spans="2:4">
      <c r="B854" s="64"/>
      <c r="C854" s="100" t="s">
        <v>805</v>
      </c>
      <c r="D854" s="53"/>
    </row>
    <row r="855" spans="2:4">
      <c r="B855" s="64"/>
      <c r="C855" s="100" t="s">
        <v>806</v>
      </c>
      <c r="D855" s="53"/>
    </row>
    <row r="856" spans="2:4">
      <c r="B856" s="64"/>
      <c r="C856" s="100" t="s">
        <v>807</v>
      </c>
      <c r="D856" s="53"/>
    </row>
    <row r="857" spans="2:4">
      <c r="B857" s="64"/>
      <c r="C857" s="100" t="s">
        <v>808</v>
      </c>
      <c r="D857" s="53"/>
    </row>
    <row r="858" spans="2:4">
      <c r="B858" s="64"/>
      <c r="C858" s="100" t="s">
        <v>809</v>
      </c>
      <c r="D858" s="53"/>
    </row>
    <row r="859" spans="2:4">
      <c r="B859" s="64"/>
      <c r="C859" s="100" t="s">
        <v>810</v>
      </c>
      <c r="D859" s="53"/>
    </row>
    <row r="860" spans="2:4">
      <c r="B860" s="64"/>
      <c r="C860" s="100" t="s">
        <v>811</v>
      </c>
      <c r="D860" s="53"/>
    </row>
    <row r="861" spans="2:4">
      <c r="B861" s="64"/>
      <c r="C861" s="100" t="s">
        <v>812</v>
      </c>
      <c r="D861" s="53"/>
    </row>
    <row r="862" spans="2:4">
      <c r="B862" s="64"/>
      <c r="C862" s="100" t="s">
        <v>813</v>
      </c>
      <c r="D862" s="53"/>
    </row>
    <row r="863" spans="2:4">
      <c r="B863" s="64"/>
      <c r="C863" s="100" t="s">
        <v>814</v>
      </c>
      <c r="D863" s="53"/>
    </row>
    <row r="864" spans="2:4">
      <c r="B864" s="64"/>
      <c r="C864" s="100" t="s">
        <v>815</v>
      </c>
      <c r="D864" s="53"/>
    </row>
    <row r="865" spans="2:4">
      <c r="B865" s="64"/>
      <c r="C865" s="66" t="s">
        <v>816</v>
      </c>
      <c r="D865" s="53"/>
    </row>
    <row r="866" spans="2:4" ht="33">
      <c r="B866" s="64"/>
      <c r="C866" s="66" t="s">
        <v>817</v>
      </c>
      <c r="D866" s="53"/>
    </row>
    <row r="867" spans="2:4" ht="33">
      <c r="B867" s="64"/>
      <c r="C867" s="100" t="s">
        <v>818</v>
      </c>
      <c r="D867" s="53"/>
    </row>
    <row r="868" spans="2:4" ht="33.75" thickBot="1">
      <c r="B868" s="62"/>
      <c r="C868" s="101" t="s">
        <v>819</v>
      </c>
      <c r="D868" s="57"/>
    </row>
    <row r="869" spans="2:4">
      <c r="B869" s="60" t="s">
        <v>716</v>
      </c>
      <c r="C869" s="49" t="s">
        <v>820</v>
      </c>
      <c r="D869" s="50" t="s">
        <v>29</v>
      </c>
    </row>
    <row r="870" spans="2:4" ht="17.25" thickBot="1">
      <c r="B870" s="62"/>
      <c r="C870" s="78" t="s">
        <v>821</v>
      </c>
      <c r="D870" s="57"/>
    </row>
    <row r="871" spans="2:4" ht="33" customHeight="1">
      <c r="B871" s="60" t="s">
        <v>95</v>
      </c>
      <c r="C871" s="58" t="s">
        <v>822</v>
      </c>
      <c r="D871" s="61" t="s">
        <v>823</v>
      </c>
    </row>
    <row r="872" spans="2:4">
      <c r="B872" s="64"/>
      <c r="C872" s="66" t="s">
        <v>824</v>
      </c>
      <c r="D872" s="65"/>
    </row>
    <row r="873" spans="2:4" ht="33.75" thickBot="1">
      <c r="B873" s="62"/>
      <c r="C873" s="101" t="s">
        <v>825</v>
      </c>
      <c r="D873" s="63"/>
    </row>
    <row r="874" spans="2:4" ht="33.75" thickBot="1">
      <c r="B874" s="75" t="s">
        <v>826</v>
      </c>
      <c r="C874" s="101" t="s">
        <v>827</v>
      </c>
      <c r="D874" s="63" t="s">
        <v>828</v>
      </c>
    </row>
    <row r="875" spans="2:4" ht="17.25" thickBot="1">
      <c r="B875" s="75" t="s">
        <v>147</v>
      </c>
      <c r="C875" s="129" t="s">
        <v>72</v>
      </c>
      <c r="D875" s="88" t="s">
        <v>703</v>
      </c>
    </row>
    <row r="876" spans="2:4" ht="33">
      <c r="B876" s="439" t="s">
        <v>17</v>
      </c>
      <c r="C876" s="100" t="s">
        <v>834</v>
      </c>
      <c r="D876" s="70" t="s">
        <v>835</v>
      </c>
    </row>
    <row r="877" spans="2:4" ht="33.75" thickBot="1">
      <c r="B877" s="440"/>
      <c r="C877" s="100" t="s">
        <v>833</v>
      </c>
      <c r="D877" s="57" t="s">
        <v>836</v>
      </c>
    </row>
    <row r="878" spans="2:4" ht="33" customHeight="1">
      <c r="B878" s="441" t="s">
        <v>837</v>
      </c>
      <c r="C878" s="58" t="s">
        <v>822</v>
      </c>
      <c r="D878" s="61" t="s">
        <v>823</v>
      </c>
    </row>
    <row r="879" spans="2:4">
      <c r="B879" s="439"/>
      <c r="C879" s="66" t="s">
        <v>824</v>
      </c>
      <c r="D879" s="69"/>
    </row>
    <row r="880" spans="2:4" ht="33.75" thickBot="1">
      <c r="B880" s="440"/>
      <c r="C880" s="101" t="s">
        <v>45</v>
      </c>
      <c r="D880" s="84" t="s">
        <v>829</v>
      </c>
    </row>
    <row r="881" spans="2:4" ht="33" customHeight="1">
      <c r="B881" s="441" t="s">
        <v>838</v>
      </c>
      <c r="C881" s="58" t="s">
        <v>822</v>
      </c>
      <c r="D881" s="61" t="s">
        <v>823</v>
      </c>
    </row>
    <row r="882" spans="2:4">
      <c r="B882" s="439"/>
      <c r="C882" s="66" t="s">
        <v>824</v>
      </c>
      <c r="D882" s="69"/>
    </row>
    <row r="883" spans="2:4" ht="33.75" thickBot="1">
      <c r="B883" s="440"/>
      <c r="C883" s="101" t="s">
        <v>45</v>
      </c>
      <c r="D883" s="84" t="s">
        <v>829</v>
      </c>
    </row>
    <row r="884" spans="2:4" ht="33" customHeight="1">
      <c r="B884" s="60" t="s">
        <v>840</v>
      </c>
      <c r="C884" s="58" t="s">
        <v>841</v>
      </c>
      <c r="D884" s="61" t="s">
        <v>823</v>
      </c>
    </row>
    <row r="885" spans="2:4">
      <c r="B885" s="64"/>
      <c r="C885" s="66" t="s">
        <v>842</v>
      </c>
      <c r="D885" s="69"/>
    </row>
    <row r="886" spans="2:4" ht="33">
      <c r="B886" s="64"/>
      <c r="C886" s="66" t="s">
        <v>843</v>
      </c>
      <c r="D886" s="115" t="s">
        <v>830</v>
      </c>
    </row>
    <row r="887" spans="2:4" ht="33" customHeight="1">
      <c r="B887" s="64"/>
      <c r="C887" s="66" t="s">
        <v>844</v>
      </c>
      <c r="D887" s="115" t="s">
        <v>828</v>
      </c>
    </row>
    <row r="888" spans="2:4">
      <c r="B888" s="64"/>
      <c r="C888" s="66" t="s">
        <v>845</v>
      </c>
      <c r="D888" s="115"/>
    </row>
    <row r="889" spans="2:4" ht="33.75" thickBot="1">
      <c r="B889" s="62"/>
      <c r="C889" s="66" t="s">
        <v>846</v>
      </c>
      <c r="D889" s="70" t="s">
        <v>829</v>
      </c>
    </row>
    <row r="890" spans="2:4" ht="25.35" customHeight="1" thickBot="1">
      <c r="B890" s="130" t="s">
        <v>847</v>
      </c>
      <c r="C890" s="131"/>
      <c r="D890" s="132"/>
    </row>
    <row r="891" spans="2:4">
      <c r="B891" s="64" t="s">
        <v>239</v>
      </c>
      <c r="C891" s="52" t="s">
        <v>848</v>
      </c>
      <c r="D891" s="53" t="s">
        <v>29</v>
      </c>
    </row>
    <row r="892" spans="2:4">
      <c r="B892" s="64"/>
      <c r="C892" s="78" t="s">
        <v>849</v>
      </c>
      <c r="D892" s="53"/>
    </row>
    <row r="893" spans="2:4" ht="17.25" thickBot="1">
      <c r="B893" s="62"/>
      <c r="C893" s="78" t="s">
        <v>850</v>
      </c>
      <c r="D893" s="57"/>
    </row>
    <row r="894" spans="2:4">
      <c r="B894" s="60" t="s">
        <v>214</v>
      </c>
      <c r="C894" s="49" t="s">
        <v>848</v>
      </c>
      <c r="D894" s="61" t="s">
        <v>29</v>
      </c>
    </row>
    <row r="895" spans="2:4">
      <c r="B895" s="64"/>
      <c r="C895" s="52" t="s">
        <v>849</v>
      </c>
      <c r="D895" s="65"/>
    </row>
    <row r="896" spans="2:4" ht="17.25" thickBot="1">
      <c r="B896" s="62"/>
      <c r="C896" s="56" t="s">
        <v>850</v>
      </c>
      <c r="D896" s="63"/>
    </row>
    <row r="897" spans="2:4" ht="25.35" customHeight="1" thickBot="1">
      <c r="B897" s="130" t="s">
        <v>851</v>
      </c>
      <c r="C897" s="131"/>
      <c r="D897" s="132"/>
    </row>
    <row r="898" spans="2:4" ht="33.75" thickBot="1">
      <c r="B898" s="60" t="s">
        <v>434</v>
      </c>
      <c r="C898" s="87" t="s">
        <v>770</v>
      </c>
      <c r="D898" s="88" t="s">
        <v>852</v>
      </c>
    </row>
    <row r="899" spans="2:4">
      <c r="B899" s="437" t="s">
        <v>734</v>
      </c>
      <c r="C899" s="49" t="s">
        <v>853</v>
      </c>
      <c r="D899" s="61" t="s">
        <v>29</v>
      </c>
    </row>
    <row r="900" spans="2:4" ht="17.25" thickBot="1">
      <c r="B900" s="438"/>
      <c r="C900" s="78" t="s">
        <v>854</v>
      </c>
      <c r="D900" s="63"/>
    </row>
    <row r="901" spans="2:4">
      <c r="B901" s="145" t="s">
        <v>412</v>
      </c>
      <c r="C901" s="49" t="s">
        <v>855</v>
      </c>
      <c r="D901" s="50" t="s">
        <v>29</v>
      </c>
    </row>
    <row r="902" spans="2:4">
      <c r="B902" s="146"/>
      <c r="C902" s="78" t="s">
        <v>856</v>
      </c>
      <c r="D902" s="53"/>
    </row>
    <row r="903" spans="2:4">
      <c r="B903" s="146"/>
      <c r="C903" s="78" t="s">
        <v>857</v>
      </c>
      <c r="D903" s="53"/>
    </row>
    <row r="904" spans="2:4">
      <c r="B904" s="146"/>
      <c r="C904" s="78" t="s">
        <v>858</v>
      </c>
      <c r="D904" s="53"/>
    </row>
    <row r="905" spans="2:4" ht="17.25" thickBot="1">
      <c r="B905" s="146"/>
      <c r="C905" s="72" t="s">
        <v>859</v>
      </c>
      <c r="D905" s="53"/>
    </row>
    <row r="906" spans="2:4">
      <c r="B906" s="60" t="s">
        <v>860</v>
      </c>
      <c r="C906" s="49" t="s">
        <v>861</v>
      </c>
      <c r="D906" s="61" t="s">
        <v>302</v>
      </c>
    </row>
    <row r="907" spans="2:4">
      <c r="B907" s="64"/>
      <c r="C907" s="78" t="s">
        <v>862</v>
      </c>
      <c r="D907" s="65"/>
    </row>
    <row r="908" spans="2:4">
      <c r="B908" s="64"/>
      <c r="C908" s="78" t="s">
        <v>863</v>
      </c>
      <c r="D908" s="65"/>
    </row>
    <row r="909" spans="2:4">
      <c r="B909" s="64"/>
      <c r="C909" s="78" t="s">
        <v>858</v>
      </c>
      <c r="D909" s="65"/>
    </row>
    <row r="910" spans="2:4">
      <c r="B910" s="64"/>
      <c r="C910" s="78" t="s">
        <v>859</v>
      </c>
      <c r="D910" s="65"/>
    </row>
    <row r="911" spans="2:4" ht="33.75" thickBot="1">
      <c r="B911" s="62"/>
      <c r="C911" s="85" t="s">
        <v>864</v>
      </c>
      <c r="D911" s="63"/>
    </row>
    <row r="912" spans="2:4" ht="33" customHeight="1">
      <c r="B912" s="60" t="s">
        <v>15</v>
      </c>
      <c r="C912" s="49" t="s">
        <v>751</v>
      </c>
      <c r="D912" s="50" t="s">
        <v>866</v>
      </c>
    </row>
    <row r="913" spans="2:4">
      <c r="B913" s="64"/>
      <c r="C913" s="78" t="s">
        <v>867</v>
      </c>
      <c r="D913" s="99"/>
    </row>
    <row r="914" spans="2:4">
      <c r="B914" s="64"/>
      <c r="C914" s="78" t="s">
        <v>868</v>
      </c>
      <c r="D914" s="82" t="s">
        <v>29</v>
      </c>
    </row>
    <row r="915" spans="2:4">
      <c r="B915" s="64"/>
      <c r="C915" s="78" t="s">
        <v>869</v>
      </c>
      <c r="D915" s="53"/>
    </row>
    <row r="916" spans="2:4">
      <c r="B916" s="64"/>
      <c r="C916" s="78" t="s">
        <v>870</v>
      </c>
      <c r="D916" s="53"/>
    </row>
    <row r="917" spans="2:4">
      <c r="B917" s="64"/>
      <c r="C917" s="78" t="s">
        <v>871</v>
      </c>
      <c r="D917" s="53"/>
    </row>
    <row r="918" spans="2:4">
      <c r="B918" s="64"/>
      <c r="C918" s="78" t="s">
        <v>752</v>
      </c>
      <c r="D918" s="53"/>
    </row>
    <row r="919" spans="2:4" ht="17.25" thickBot="1">
      <c r="B919" s="62"/>
      <c r="C919" s="78" t="s">
        <v>872</v>
      </c>
      <c r="D919" s="57"/>
    </row>
    <row r="920" spans="2:4" ht="33">
      <c r="B920" s="60" t="s">
        <v>67</v>
      </c>
      <c r="C920" s="49" t="s">
        <v>873</v>
      </c>
      <c r="D920" s="95" t="s">
        <v>874</v>
      </c>
    </row>
    <row r="921" spans="2:4" ht="33">
      <c r="B921" s="64"/>
      <c r="C921" s="52" t="s">
        <v>762</v>
      </c>
      <c r="D921" s="70" t="s">
        <v>875</v>
      </c>
    </row>
    <row r="922" spans="2:4" ht="33.75" thickBot="1">
      <c r="B922" s="62"/>
      <c r="C922" s="56" t="s">
        <v>751</v>
      </c>
      <c r="D922" s="84" t="s">
        <v>876</v>
      </c>
    </row>
    <row r="923" spans="2:4" ht="25.35" customHeight="1" thickBot="1">
      <c r="B923" s="130" t="s">
        <v>877</v>
      </c>
      <c r="C923" s="131"/>
      <c r="D923" s="132"/>
    </row>
    <row r="924" spans="2:4">
      <c r="B924" s="60" t="s">
        <v>434</v>
      </c>
      <c r="C924" s="138" t="s">
        <v>880</v>
      </c>
      <c r="D924" s="50" t="s">
        <v>29</v>
      </c>
    </row>
    <row r="925" spans="2:4">
      <c r="B925" s="64"/>
      <c r="C925" s="66" t="s">
        <v>881</v>
      </c>
      <c r="D925" s="53"/>
    </row>
    <row r="926" spans="2:4">
      <c r="B926" s="64"/>
      <c r="C926" s="66" t="s">
        <v>878</v>
      </c>
      <c r="D926" s="53"/>
    </row>
    <row r="927" spans="2:4">
      <c r="B927" s="64"/>
      <c r="C927" s="66" t="s">
        <v>879</v>
      </c>
      <c r="D927" s="53"/>
    </row>
    <row r="928" spans="2:4">
      <c r="B928" s="64"/>
      <c r="C928" s="66" t="s">
        <v>882</v>
      </c>
      <c r="D928" s="53"/>
    </row>
    <row r="929" spans="2:4">
      <c r="B929" s="64"/>
      <c r="C929" s="66" t="s">
        <v>883</v>
      </c>
      <c r="D929" s="53"/>
    </row>
    <row r="930" spans="2:4">
      <c r="B930" s="64"/>
      <c r="C930" s="66" t="s">
        <v>884</v>
      </c>
      <c r="D930" s="53"/>
    </row>
    <row r="931" spans="2:4" ht="17.25" thickBot="1">
      <c r="B931" s="62"/>
      <c r="C931" s="139" t="s">
        <v>885</v>
      </c>
      <c r="D931" s="57"/>
    </row>
    <row r="932" spans="2:4" ht="17.25" thickBot="1">
      <c r="B932" s="75" t="s">
        <v>886</v>
      </c>
      <c r="C932" s="129" t="s">
        <v>72</v>
      </c>
      <c r="D932" s="88" t="s">
        <v>703</v>
      </c>
    </row>
    <row r="933" spans="2:4" ht="17.25" thickBot="1">
      <c r="B933" s="75" t="s">
        <v>229</v>
      </c>
      <c r="C933" s="87" t="s">
        <v>893</v>
      </c>
      <c r="D933" s="88" t="s">
        <v>29</v>
      </c>
    </row>
    <row r="934" spans="2:4" ht="17.25" thickBot="1">
      <c r="B934" s="75" t="s">
        <v>894</v>
      </c>
      <c r="C934" s="129" t="s">
        <v>72</v>
      </c>
      <c r="D934" s="88" t="s">
        <v>703</v>
      </c>
    </row>
    <row r="935" spans="2:4" ht="17.25" thickBot="1">
      <c r="B935" s="60" t="s">
        <v>895</v>
      </c>
      <c r="C935" s="129" t="s">
        <v>72</v>
      </c>
      <c r="D935" s="88" t="s">
        <v>703</v>
      </c>
    </row>
    <row r="936" spans="2:4">
      <c r="B936" s="60" t="s">
        <v>412</v>
      </c>
      <c r="C936" s="49" t="s">
        <v>896</v>
      </c>
      <c r="D936" s="50" t="s">
        <v>29</v>
      </c>
    </row>
    <row r="937" spans="2:4" ht="17.25" thickBot="1">
      <c r="B937" s="62"/>
      <c r="C937" s="72" t="s">
        <v>897</v>
      </c>
      <c r="D937" s="57"/>
    </row>
    <row r="938" spans="2:4">
      <c r="B938" s="60" t="s">
        <v>552</v>
      </c>
      <c r="C938" s="49" t="s">
        <v>898</v>
      </c>
      <c r="D938" s="50" t="s">
        <v>29</v>
      </c>
    </row>
    <row r="939" spans="2:4">
      <c r="B939" s="64"/>
      <c r="C939" s="52" t="s">
        <v>899</v>
      </c>
      <c r="D939" s="53"/>
    </row>
    <row r="940" spans="2:4">
      <c r="B940" s="64"/>
      <c r="C940" s="52" t="s">
        <v>900</v>
      </c>
      <c r="D940" s="53"/>
    </row>
    <row r="941" spans="2:4" ht="17.25" thickBot="1">
      <c r="B941" s="62"/>
      <c r="C941" s="72" t="s">
        <v>901</v>
      </c>
      <c r="D941" s="57"/>
    </row>
    <row r="942" spans="2:4">
      <c r="B942" s="60" t="s">
        <v>547</v>
      </c>
      <c r="C942" s="58" t="s">
        <v>902</v>
      </c>
      <c r="D942" s="61" t="s">
        <v>29</v>
      </c>
    </row>
    <row r="943" spans="2:4">
      <c r="B943" s="64"/>
      <c r="C943" s="66" t="s">
        <v>903</v>
      </c>
      <c r="D943" s="65"/>
    </row>
    <row r="944" spans="2:4">
      <c r="B944" s="64"/>
      <c r="C944" s="66" t="s">
        <v>904</v>
      </c>
      <c r="D944" s="65"/>
    </row>
    <row r="945" spans="2:4" ht="33">
      <c r="B945" s="64"/>
      <c r="C945" s="66" t="s">
        <v>905</v>
      </c>
      <c r="D945" s="65"/>
    </row>
    <row r="946" spans="2:4" ht="33">
      <c r="B946" s="64"/>
      <c r="C946" s="66" t="s">
        <v>906</v>
      </c>
      <c r="D946" s="65"/>
    </row>
    <row r="947" spans="2:4">
      <c r="B947" s="64"/>
      <c r="C947" s="66" t="s">
        <v>907</v>
      </c>
      <c r="D947" s="65"/>
    </row>
    <row r="948" spans="2:4">
      <c r="B948" s="64"/>
      <c r="C948" s="66" t="s">
        <v>908</v>
      </c>
      <c r="D948" s="65"/>
    </row>
    <row r="949" spans="2:4">
      <c r="B949" s="64"/>
      <c r="C949" s="66" t="s">
        <v>909</v>
      </c>
      <c r="D949" s="65"/>
    </row>
    <row r="950" spans="2:4">
      <c r="B950" s="64"/>
      <c r="C950" s="66" t="s">
        <v>910</v>
      </c>
      <c r="D950" s="65"/>
    </row>
    <row r="951" spans="2:4">
      <c r="B951" s="64"/>
      <c r="C951" s="66" t="s">
        <v>911</v>
      </c>
      <c r="D951" s="65"/>
    </row>
    <row r="952" spans="2:4">
      <c r="B952" s="64"/>
      <c r="C952" s="66" t="s">
        <v>912</v>
      </c>
      <c r="D952" s="65"/>
    </row>
    <row r="953" spans="2:4">
      <c r="B953" s="64"/>
      <c r="C953" s="66" t="s">
        <v>913</v>
      </c>
      <c r="D953" s="65"/>
    </row>
    <row r="954" spans="2:4">
      <c r="B954" s="64"/>
      <c r="C954" s="66" t="s">
        <v>914</v>
      </c>
      <c r="D954" s="65"/>
    </row>
    <row r="955" spans="2:4">
      <c r="B955" s="64"/>
      <c r="C955" s="66" t="s">
        <v>915</v>
      </c>
      <c r="D955" s="65"/>
    </row>
    <row r="956" spans="2:4">
      <c r="B956" s="64"/>
      <c r="C956" s="66" t="s">
        <v>916</v>
      </c>
      <c r="D956" s="65"/>
    </row>
    <row r="957" spans="2:4">
      <c r="B957" s="64"/>
      <c r="C957" s="66" t="s">
        <v>917</v>
      </c>
      <c r="D957" s="65"/>
    </row>
    <row r="958" spans="2:4">
      <c r="B958" s="64"/>
      <c r="C958" s="66" t="s">
        <v>918</v>
      </c>
      <c r="D958" s="65"/>
    </row>
    <row r="959" spans="2:4">
      <c r="B959" s="64"/>
      <c r="C959" s="66" t="s">
        <v>919</v>
      </c>
      <c r="D959" s="65"/>
    </row>
    <row r="960" spans="2:4">
      <c r="B960" s="64"/>
      <c r="C960" s="66" t="s">
        <v>920</v>
      </c>
      <c r="D960" s="65"/>
    </row>
    <row r="961" spans="2:4">
      <c r="B961" s="64"/>
      <c r="C961" s="66" t="s">
        <v>921</v>
      </c>
      <c r="D961" s="65"/>
    </row>
    <row r="962" spans="2:4">
      <c r="B962" s="64"/>
      <c r="C962" s="66" t="s">
        <v>922</v>
      </c>
      <c r="D962" s="65"/>
    </row>
    <row r="963" spans="2:4">
      <c r="B963" s="64"/>
      <c r="C963" s="66" t="s">
        <v>923</v>
      </c>
      <c r="D963" s="65"/>
    </row>
    <row r="964" spans="2:4">
      <c r="B964" s="64"/>
      <c r="C964" s="66" t="s">
        <v>924</v>
      </c>
      <c r="D964" s="65"/>
    </row>
    <row r="965" spans="2:4">
      <c r="B965" s="64"/>
      <c r="C965" s="66" t="s">
        <v>925</v>
      </c>
      <c r="D965" s="65"/>
    </row>
    <row r="966" spans="2:4">
      <c r="B966" s="64"/>
      <c r="C966" s="66" t="s">
        <v>926</v>
      </c>
      <c r="D966" s="65"/>
    </row>
    <row r="967" spans="2:4">
      <c r="B967" s="64"/>
      <c r="C967" s="66" t="s">
        <v>927</v>
      </c>
      <c r="D967" s="65"/>
    </row>
    <row r="968" spans="2:4">
      <c r="B968" s="64"/>
      <c r="C968" s="66" t="s">
        <v>928</v>
      </c>
      <c r="D968" s="65"/>
    </row>
    <row r="969" spans="2:4">
      <c r="B969" s="64"/>
      <c r="C969" s="66" t="s">
        <v>929</v>
      </c>
      <c r="D969" s="65"/>
    </row>
    <row r="970" spans="2:4">
      <c r="B970" s="64"/>
      <c r="C970" s="66" t="s">
        <v>930</v>
      </c>
      <c r="D970" s="65"/>
    </row>
    <row r="971" spans="2:4">
      <c r="B971" s="64"/>
      <c r="C971" s="66" t="s">
        <v>931</v>
      </c>
      <c r="D971" s="65"/>
    </row>
    <row r="972" spans="2:4">
      <c r="B972" s="64"/>
      <c r="C972" s="66" t="s">
        <v>932</v>
      </c>
      <c r="D972" s="65"/>
    </row>
    <row r="973" spans="2:4">
      <c r="B973" s="64"/>
      <c r="C973" s="66" t="s">
        <v>933</v>
      </c>
      <c r="D973" s="65"/>
    </row>
    <row r="974" spans="2:4">
      <c r="B974" s="64"/>
      <c r="C974" s="66" t="s">
        <v>934</v>
      </c>
      <c r="D974" s="65"/>
    </row>
    <row r="975" spans="2:4">
      <c r="B975" s="64"/>
      <c r="C975" s="66" t="s">
        <v>935</v>
      </c>
      <c r="D975" s="65"/>
    </row>
    <row r="976" spans="2:4">
      <c r="B976" s="64"/>
      <c r="C976" s="66" t="s">
        <v>936</v>
      </c>
      <c r="D976" s="65"/>
    </row>
    <row r="977" spans="2:4">
      <c r="B977" s="64"/>
      <c r="C977" s="66" t="s">
        <v>937</v>
      </c>
      <c r="D977" s="65"/>
    </row>
    <row r="978" spans="2:4">
      <c r="B978" s="64"/>
      <c r="C978" s="66" t="s">
        <v>938</v>
      </c>
      <c r="D978" s="65"/>
    </row>
    <row r="979" spans="2:4">
      <c r="B979" s="64"/>
      <c r="C979" s="66" t="s">
        <v>939</v>
      </c>
      <c r="D979" s="65"/>
    </row>
    <row r="980" spans="2:4">
      <c r="B980" s="64"/>
      <c r="C980" s="66" t="s">
        <v>940</v>
      </c>
      <c r="D980" s="65"/>
    </row>
    <row r="981" spans="2:4">
      <c r="B981" s="64"/>
      <c r="C981" s="66" t="s">
        <v>941</v>
      </c>
      <c r="D981" s="65"/>
    </row>
    <row r="982" spans="2:4">
      <c r="B982" s="64"/>
      <c r="C982" s="66" t="s">
        <v>942</v>
      </c>
      <c r="D982" s="65"/>
    </row>
    <row r="983" spans="2:4">
      <c r="B983" s="64"/>
      <c r="C983" s="66" t="s">
        <v>943</v>
      </c>
      <c r="D983" s="65"/>
    </row>
    <row r="984" spans="2:4">
      <c r="B984" s="64"/>
      <c r="C984" s="66" t="s">
        <v>944</v>
      </c>
      <c r="D984" s="65"/>
    </row>
    <row r="985" spans="2:4">
      <c r="B985" s="64"/>
      <c r="C985" s="66" t="s">
        <v>945</v>
      </c>
      <c r="D985" s="65"/>
    </row>
    <row r="986" spans="2:4" ht="17.25" thickBot="1">
      <c r="B986" s="64"/>
      <c r="C986" s="67" t="s">
        <v>946</v>
      </c>
      <c r="D986" s="65"/>
    </row>
    <row r="987" spans="2:4" ht="17.25" thickBot="1">
      <c r="B987" s="60" t="s">
        <v>9</v>
      </c>
      <c r="C987" s="140" t="s">
        <v>72</v>
      </c>
      <c r="D987" s="50" t="s">
        <v>703</v>
      </c>
    </row>
    <row r="988" spans="2:4" ht="17.25" thickBot="1">
      <c r="B988" s="60" t="s">
        <v>947</v>
      </c>
      <c r="C988" s="140" t="s">
        <v>72</v>
      </c>
      <c r="D988" s="50" t="s">
        <v>703</v>
      </c>
    </row>
    <row r="989" spans="2:4" ht="17.25" thickBot="1">
      <c r="B989" s="60" t="s">
        <v>826</v>
      </c>
      <c r="C989" s="140" t="s">
        <v>72</v>
      </c>
      <c r="D989" s="50" t="s">
        <v>703</v>
      </c>
    </row>
    <row r="990" spans="2:4" ht="17.25" thickBot="1">
      <c r="B990" s="60" t="s">
        <v>948</v>
      </c>
      <c r="C990" s="140" t="s">
        <v>72</v>
      </c>
      <c r="D990" s="50" t="s">
        <v>703</v>
      </c>
    </row>
    <row r="991" spans="2:4" ht="17.25" thickBot="1">
      <c r="B991" s="60" t="s">
        <v>144</v>
      </c>
      <c r="C991" s="58" t="s">
        <v>949</v>
      </c>
      <c r="D991" s="61" t="s">
        <v>29</v>
      </c>
    </row>
    <row r="992" spans="2:4">
      <c r="B992" s="60" t="s">
        <v>148</v>
      </c>
      <c r="C992" s="58" t="s">
        <v>949</v>
      </c>
      <c r="D992" s="61" t="s">
        <v>29</v>
      </c>
    </row>
    <row r="993" spans="2:4" ht="17.25" thickBot="1">
      <c r="B993" s="62"/>
      <c r="C993" s="101" t="s">
        <v>950</v>
      </c>
      <c r="D993" s="63"/>
    </row>
    <row r="994" spans="2:4">
      <c r="B994" s="60" t="s">
        <v>37</v>
      </c>
      <c r="C994" s="58" t="s">
        <v>949</v>
      </c>
      <c r="D994" s="61" t="s">
        <v>29</v>
      </c>
    </row>
    <row r="995" spans="2:4" ht="17.25" thickBot="1">
      <c r="B995" s="62"/>
      <c r="C995" s="101" t="s">
        <v>950</v>
      </c>
      <c r="D995" s="63"/>
    </row>
    <row r="996" spans="2:4">
      <c r="B996" s="60" t="s">
        <v>889</v>
      </c>
      <c r="C996" s="58" t="s">
        <v>951</v>
      </c>
      <c r="D996" s="61" t="s">
        <v>29</v>
      </c>
    </row>
    <row r="997" spans="2:4" ht="17.25" thickBot="1">
      <c r="B997" s="62"/>
      <c r="C997" s="101" t="s">
        <v>0</v>
      </c>
      <c r="D997" s="63"/>
    </row>
    <row r="998" spans="2:4">
      <c r="B998" s="60" t="s">
        <v>952</v>
      </c>
      <c r="C998" s="58" t="s">
        <v>949</v>
      </c>
      <c r="D998" s="61" t="s">
        <v>29</v>
      </c>
    </row>
    <row r="999" spans="2:4">
      <c r="B999" s="64"/>
      <c r="C999" s="66" t="s">
        <v>950</v>
      </c>
      <c r="D999" s="65"/>
    </row>
    <row r="1000" spans="2:4">
      <c r="B1000" s="64"/>
      <c r="C1000" s="66" t="s">
        <v>953</v>
      </c>
      <c r="D1000" s="65"/>
    </row>
    <row r="1001" spans="2:4" ht="17.25" thickBot="1">
      <c r="B1001" s="62"/>
      <c r="C1001" s="101" t="s">
        <v>954</v>
      </c>
      <c r="D1001" s="63"/>
    </row>
    <row r="1002" spans="2:4">
      <c r="B1002" s="60" t="s">
        <v>13</v>
      </c>
      <c r="C1002" s="139" t="s">
        <v>959</v>
      </c>
      <c r="D1002" s="61" t="s">
        <v>29</v>
      </c>
    </row>
    <row r="1003" spans="2:4">
      <c r="B1003" s="64"/>
      <c r="C1003" s="66" t="s">
        <v>955</v>
      </c>
      <c r="D1003" s="65"/>
    </row>
    <row r="1004" spans="2:4">
      <c r="B1004" s="64"/>
      <c r="C1004" s="66" t="s">
        <v>949</v>
      </c>
      <c r="D1004" s="65"/>
    </row>
    <row r="1005" spans="2:4">
      <c r="B1005" s="64"/>
      <c r="C1005" s="66" t="s">
        <v>960</v>
      </c>
      <c r="D1005" s="65"/>
    </row>
    <row r="1006" spans="2:4">
      <c r="B1006" s="64"/>
      <c r="C1006" s="66" t="s">
        <v>956</v>
      </c>
      <c r="D1006" s="65"/>
    </row>
    <row r="1007" spans="2:4">
      <c r="B1007" s="64"/>
      <c r="C1007" s="66" t="s">
        <v>957</v>
      </c>
      <c r="D1007" s="65"/>
    </row>
    <row r="1008" spans="2:4">
      <c r="B1008" s="64"/>
      <c r="C1008" s="66" t="s">
        <v>958</v>
      </c>
      <c r="D1008" s="65"/>
    </row>
    <row r="1009" spans="2:4">
      <c r="B1009" s="64"/>
      <c r="C1009" s="66" t="s">
        <v>961</v>
      </c>
      <c r="D1009" s="65"/>
    </row>
    <row r="1010" spans="2:4">
      <c r="B1010" s="64"/>
      <c r="C1010" s="66" t="s">
        <v>951</v>
      </c>
      <c r="D1010" s="65"/>
    </row>
    <row r="1011" spans="2:4" ht="17.25" thickBot="1">
      <c r="B1011" s="64"/>
      <c r="C1011" s="66" t="s">
        <v>962</v>
      </c>
      <c r="D1011" s="65"/>
    </row>
    <row r="1012" spans="2:4">
      <c r="B1012" s="60" t="s">
        <v>14</v>
      </c>
      <c r="C1012" s="58" t="s">
        <v>964</v>
      </c>
      <c r="D1012" s="61" t="s">
        <v>29</v>
      </c>
    </row>
    <row r="1013" spans="2:4">
      <c r="B1013" s="64"/>
      <c r="C1013" s="100" t="s">
        <v>963</v>
      </c>
      <c r="D1013" s="65"/>
    </row>
    <row r="1014" spans="2:4" ht="33">
      <c r="B1014" s="64"/>
      <c r="C1014" s="66" t="s">
        <v>965</v>
      </c>
      <c r="D1014" s="65"/>
    </row>
    <row r="1015" spans="2:4">
      <c r="B1015" s="64"/>
      <c r="C1015" s="100" t="s">
        <v>955</v>
      </c>
      <c r="D1015" s="65"/>
    </row>
    <row r="1016" spans="2:4">
      <c r="B1016" s="64"/>
      <c r="C1016" s="66" t="s">
        <v>949</v>
      </c>
      <c r="D1016" s="65"/>
    </row>
    <row r="1017" spans="2:4">
      <c r="B1017" s="64"/>
      <c r="C1017" s="66" t="s">
        <v>960</v>
      </c>
      <c r="D1017" s="65"/>
    </row>
    <row r="1018" spans="2:4">
      <c r="B1018" s="64"/>
      <c r="C1018" s="66" t="s">
        <v>956</v>
      </c>
      <c r="D1018" s="65"/>
    </row>
    <row r="1019" spans="2:4">
      <c r="B1019" s="64"/>
      <c r="C1019" s="66" t="s">
        <v>957</v>
      </c>
      <c r="D1019" s="65"/>
    </row>
    <row r="1020" spans="2:4">
      <c r="B1020" s="64"/>
      <c r="C1020" s="66" t="s">
        <v>958</v>
      </c>
      <c r="D1020" s="65"/>
    </row>
    <row r="1021" spans="2:4">
      <c r="B1021" s="64"/>
      <c r="C1021" s="66" t="s">
        <v>966</v>
      </c>
      <c r="D1021" s="65"/>
    </row>
    <row r="1022" spans="2:4">
      <c r="B1022" s="64"/>
      <c r="C1022" s="66" t="s">
        <v>951</v>
      </c>
      <c r="D1022" s="65"/>
    </row>
    <row r="1023" spans="2:4" ht="17.25" thickBot="1">
      <c r="B1023" s="64"/>
      <c r="C1023" s="66" t="s">
        <v>967</v>
      </c>
      <c r="D1023" s="65"/>
    </row>
    <row r="1024" spans="2:4">
      <c r="B1024" s="60" t="s">
        <v>421</v>
      </c>
      <c r="C1024" s="138" t="s">
        <v>969</v>
      </c>
      <c r="D1024" s="61" t="s">
        <v>29</v>
      </c>
    </row>
    <row r="1025" spans="2:4" ht="33">
      <c r="B1025" s="64"/>
      <c r="C1025" s="66" t="s">
        <v>970</v>
      </c>
      <c r="D1025" s="115" t="s">
        <v>971</v>
      </c>
    </row>
    <row r="1026" spans="2:4">
      <c r="B1026" s="64"/>
      <c r="C1026" s="100" t="s">
        <v>972</v>
      </c>
      <c r="D1026" s="65" t="s">
        <v>29</v>
      </c>
    </row>
    <row r="1027" spans="2:4" ht="17.25" thickBot="1">
      <c r="B1027" s="62"/>
      <c r="C1027" s="102" t="s">
        <v>591</v>
      </c>
      <c r="D1027" s="63"/>
    </row>
    <row r="1028" spans="2:4">
      <c r="B1028" s="60" t="s">
        <v>17</v>
      </c>
      <c r="C1028" s="49" t="s">
        <v>973</v>
      </c>
      <c r="D1028" s="50" t="s">
        <v>29</v>
      </c>
    </row>
    <row r="1029" spans="2:4">
      <c r="B1029" s="64"/>
      <c r="C1029" s="52" t="s">
        <v>974</v>
      </c>
      <c r="D1029" s="53"/>
    </row>
    <row r="1030" spans="2:4" ht="17.25" thickBot="1">
      <c r="B1030" s="62"/>
      <c r="C1030" s="102" t="s">
        <v>975</v>
      </c>
      <c r="D1030" s="57"/>
    </row>
    <row r="1031" spans="2:4">
      <c r="B1031" s="60" t="s">
        <v>698</v>
      </c>
      <c r="C1031" s="138" t="s">
        <v>969</v>
      </c>
      <c r="D1031" s="50" t="s">
        <v>29</v>
      </c>
    </row>
    <row r="1032" spans="2:4" ht="33.75" thickBot="1">
      <c r="B1032" s="62"/>
      <c r="C1032" s="101" t="s">
        <v>970</v>
      </c>
      <c r="D1032" s="84" t="s">
        <v>971</v>
      </c>
    </row>
    <row r="1033" spans="2:4">
      <c r="B1033" s="60" t="s">
        <v>976</v>
      </c>
      <c r="C1033" s="58" t="s">
        <v>881</v>
      </c>
      <c r="D1033" s="50" t="s">
        <v>29</v>
      </c>
    </row>
    <row r="1034" spans="2:4" ht="17.25" thickBot="1">
      <c r="B1034" s="62"/>
      <c r="C1034" s="102" t="s">
        <v>977</v>
      </c>
      <c r="D1034" s="57"/>
    </row>
    <row r="1035" spans="2:4">
      <c r="B1035" s="60" t="s">
        <v>978</v>
      </c>
      <c r="C1035" s="58" t="s">
        <v>959</v>
      </c>
      <c r="D1035" s="61" t="s">
        <v>29</v>
      </c>
    </row>
    <row r="1036" spans="2:4">
      <c r="B1036" s="64"/>
      <c r="C1036" s="100" t="s">
        <v>955</v>
      </c>
      <c r="D1036" s="65"/>
    </row>
    <row r="1037" spans="2:4">
      <c r="B1037" s="64"/>
      <c r="C1037" s="66" t="s">
        <v>949</v>
      </c>
      <c r="D1037" s="65"/>
    </row>
    <row r="1038" spans="2:4">
      <c r="B1038" s="64"/>
      <c r="C1038" s="66" t="s">
        <v>960</v>
      </c>
      <c r="D1038" s="65"/>
    </row>
    <row r="1039" spans="2:4" ht="17.25" thickBot="1">
      <c r="B1039" s="62"/>
      <c r="C1039" s="101" t="s">
        <v>951</v>
      </c>
      <c r="D1039" s="63"/>
    </row>
    <row r="1040" spans="2:4">
      <c r="B1040" s="60" t="s">
        <v>979</v>
      </c>
      <c r="C1040" s="58" t="s">
        <v>959</v>
      </c>
      <c r="D1040" s="61" t="s">
        <v>29</v>
      </c>
    </row>
    <row r="1041" spans="2:4">
      <c r="B1041" s="64"/>
      <c r="C1041" s="100" t="s">
        <v>955</v>
      </c>
      <c r="D1041" s="65"/>
    </row>
    <row r="1042" spans="2:4">
      <c r="B1042" s="64"/>
      <c r="C1042" s="66" t="s">
        <v>949</v>
      </c>
      <c r="D1042" s="65"/>
    </row>
    <row r="1043" spans="2:4">
      <c r="B1043" s="64"/>
      <c r="C1043" s="66" t="s">
        <v>960</v>
      </c>
      <c r="D1043" s="65"/>
    </row>
    <row r="1044" spans="2:4" ht="17.25" thickBot="1">
      <c r="B1044" s="62"/>
      <c r="C1044" s="101" t="s">
        <v>951</v>
      </c>
      <c r="D1044" s="63"/>
    </row>
    <row r="1045" spans="2:4">
      <c r="B1045" s="60" t="s">
        <v>63</v>
      </c>
      <c r="C1045" s="138" t="s">
        <v>980</v>
      </c>
      <c r="D1045" s="61" t="s">
        <v>29</v>
      </c>
    </row>
    <row r="1046" spans="2:4">
      <c r="B1046" s="64"/>
      <c r="C1046" s="66" t="s">
        <v>981</v>
      </c>
      <c r="D1046" s="65"/>
    </row>
    <row r="1047" spans="2:4">
      <c r="B1047" s="64"/>
      <c r="C1047" s="66" t="s">
        <v>982</v>
      </c>
      <c r="D1047" s="65"/>
    </row>
    <row r="1048" spans="2:4">
      <c r="B1048" s="64"/>
      <c r="C1048" s="66" t="s">
        <v>955</v>
      </c>
      <c r="D1048" s="65"/>
    </row>
    <row r="1049" spans="2:4">
      <c r="B1049" s="64"/>
      <c r="C1049" s="66" t="s">
        <v>949</v>
      </c>
      <c r="D1049" s="65"/>
    </row>
    <row r="1050" spans="2:4">
      <c r="B1050" s="64"/>
      <c r="C1050" s="66" t="s">
        <v>960</v>
      </c>
      <c r="D1050" s="65"/>
    </row>
    <row r="1051" spans="2:4">
      <c r="B1051" s="64"/>
      <c r="C1051" s="66" t="s">
        <v>983</v>
      </c>
      <c r="D1051" s="65"/>
    </row>
    <row r="1052" spans="2:4">
      <c r="B1052" s="64"/>
      <c r="C1052" s="66" t="s">
        <v>984</v>
      </c>
      <c r="D1052" s="65"/>
    </row>
    <row r="1053" spans="2:4">
      <c r="B1053" s="64"/>
      <c r="C1053" s="66" t="s">
        <v>775</v>
      </c>
      <c r="D1053" s="65"/>
    </row>
    <row r="1054" spans="2:4" ht="17.25" thickBot="1">
      <c r="B1054" s="62"/>
      <c r="C1054" s="66" t="s">
        <v>776</v>
      </c>
      <c r="D1054" s="63"/>
    </row>
    <row r="1055" spans="2:4" ht="17.25" thickBot="1">
      <c r="B1055" s="75" t="s">
        <v>398</v>
      </c>
      <c r="C1055" s="129" t="s">
        <v>72</v>
      </c>
      <c r="D1055" s="50" t="s">
        <v>703</v>
      </c>
    </row>
    <row r="1056" spans="2:4">
      <c r="B1056" s="60" t="s">
        <v>160</v>
      </c>
      <c r="C1056" s="100" t="s">
        <v>963</v>
      </c>
      <c r="D1056" s="61" t="s">
        <v>29</v>
      </c>
    </row>
    <row r="1057" spans="2:4">
      <c r="B1057" s="64"/>
      <c r="C1057" s="100" t="s">
        <v>985</v>
      </c>
      <c r="D1057" s="65"/>
    </row>
    <row r="1058" spans="2:4">
      <c r="B1058" s="64"/>
      <c r="C1058" s="100" t="s">
        <v>986</v>
      </c>
      <c r="D1058" s="65"/>
    </row>
    <row r="1059" spans="2:4">
      <c r="B1059" s="64"/>
      <c r="C1059" s="100" t="s">
        <v>955</v>
      </c>
      <c r="D1059" s="65"/>
    </row>
    <row r="1060" spans="2:4">
      <c r="B1060" s="64"/>
      <c r="C1060" s="66" t="s">
        <v>949</v>
      </c>
      <c r="D1060" s="65"/>
    </row>
    <row r="1061" spans="2:4">
      <c r="B1061" s="64"/>
      <c r="C1061" s="66" t="s">
        <v>960</v>
      </c>
      <c r="D1061" s="65"/>
    </row>
    <row r="1062" spans="2:4" ht="17.25" thickBot="1">
      <c r="B1062" s="62"/>
      <c r="C1062" s="66" t="s">
        <v>951</v>
      </c>
      <c r="D1062" s="63"/>
    </row>
    <row r="1063" spans="2:4" ht="17.25" thickBot="1">
      <c r="B1063" s="75" t="s">
        <v>401</v>
      </c>
      <c r="C1063" s="140" t="s">
        <v>72</v>
      </c>
      <c r="D1063" s="50" t="s">
        <v>703</v>
      </c>
    </row>
    <row r="1064" spans="2:4">
      <c r="B1064" s="60" t="s">
        <v>987</v>
      </c>
      <c r="C1064" s="58" t="s">
        <v>988</v>
      </c>
      <c r="D1064" s="61" t="s">
        <v>29</v>
      </c>
    </row>
    <row r="1065" spans="2:4">
      <c r="B1065" s="64"/>
      <c r="C1065" s="66" t="s">
        <v>989</v>
      </c>
      <c r="D1065" s="65"/>
    </row>
    <row r="1066" spans="2:4">
      <c r="B1066" s="64"/>
      <c r="C1066" s="66" t="s">
        <v>968</v>
      </c>
      <c r="D1066" s="65"/>
    </row>
    <row r="1067" spans="2:4">
      <c r="B1067" s="64"/>
      <c r="C1067" s="66" t="s">
        <v>990</v>
      </c>
      <c r="D1067" s="65"/>
    </row>
    <row r="1068" spans="2:4">
      <c r="B1068" s="64"/>
      <c r="C1068" s="66" t="s">
        <v>991</v>
      </c>
      <c r="D1068" s="65"/>
    </row>
    <row r="1069" spans="2:4">
      <c r="B1069" s="64"/>
      <c r="C1069" s="66" t="s">
        <v>268</v>
      </c>
      <c r="D1069" s="65"/>
    </row>
    <row r="1070" spans="2:4" ht="33">
      <c r="B1070" s="64"/>
      <c r="C1070" s="66" t="s">
        <v>992</v>
      </c>
      <c r="D1070" s="65"/>
    </row>
    <row r="1071" spans="2:4" ht="33">
      <c r="B1071" s="64"/>
      <c r="C1071" s="66" t="s">
        <v>993</v>
      </c>
      <c r="D1071" s="65"/>
    </row>
    <row r="1072" spans="2:4">
      <c r="B1072" s="64"/>
      <c r="C1072" s="67" t="s">
        <v>994</v>
      </c>
      <c r="D1072" s="65"/>
    </row>
    <row r="1073" spans="2:4" ht="17.25" thickBot="1">
      <c r="B1073" s="62"/>
      <c r="C1073" s="101" t="s">
        <v>995</v>
      </c>
      <c r="D1073" s="63"/>
    </row>
    <row r="1074" spans="2:4">
      <c r="B1074" s="60" t="s">
        <v>996</v>
      </c>
      <c r="C1074" s="58" t="s">
        <v>955</v>
      </c>
      <c r="D1074" s="61" t="s">
        <v>29</v>
      </c>
    </row>
    <row r="1075" spans="2:4">
      <c r="B1075" s="64"/>
      <c r="C1075" s="66" t="s">
        <v>949</v>
      </c>
      <c r="D1075" s="65"/>
    </row>
    <row r="1076" spans="2:4">
      <c r="B1076" s="64"/>
      <c r="C1076" s="66" t="s">
        <v>960</v>
      </c>
      <c r="D1076" s="65"/>
    </row>
    <row r="1077" spans="2:4" ht="17.25" thickBot="1">
      <c r="B1077" s="62"/>
      <c r="C1077" s="66" t="s">
        <v>951</v>
      </c>
      <c r="D1077" s="63"/>
    </row>
    <row r="1078" spans="2:4" ht="25.35" customHeight="1" thickBot="1">
      <c r="B1078" s="147" t="s">
        <v>997</v>
      </c>
      <c r="C1078" s="148"/>
      <c r="D1078" s="149"/>
    </row>
    <row r="1079" spans="2:4">
      <c r="B1079" s="60" t="s">
        <v>239</v>
      </c>
      <c r="C1079" s="58" t="s">
        <v>998</v>
      </c>
      <c r="D1079" s="61" t="s">
        <v>29</v>
      </c>
    </row>
    <row r="1080" spans="2:4">
      <c r="B1080" s="64"/>
      <c r="C1080" s="66" t="s">
        <v>999</v>
      </c>
      <c r="D1080" s="65"/>
    </row>
    <row r="1081" spans="2:4">
      <c r="B1081" s="64"/>
      <c r="C1081" s="66" t="s">
        <v>1000</v>
      </c>
      <c r="D1081" s="65"/>
    </row>
    <row r="1082" spans="2:4">
      <c r="B1082" s="64"/>
      <c r="C1082" s="66" t="s">
        <v>1001</v>
      </c>
      <c r="D1082" s="65"/>
    </row>
    <row r="1083" spans="2:4">
      <c r="B1083" s="64"/>
      <c r="C1083" s="66" t="s">
        <v>1002</v>
      </c>
      <c r="D1083" s="65"/>
    </row>
    <row r="1084" spans="2:4" ht="17.25" thickBot="1">
      <c r="B1084" s="62"/>
      <c r="C1084" s="101" t="s">
        <v>1003</v>
      </c>
      <c r="D1084" s="63"/>
    </row>
    <row r="1085" spans="2:4">
      <c r="B1085" s="60" t="s">
        <v>552</v>
      </c>
      <c r="C1085" s="58" t="s">
        <v>1004</v>
      </c>
      <c r="D1085" s="61" t="s">
        <v>29</v>
      </c>
    </row>
    <row r="1086" spans="2:4">
      <c r="B1086" s="64"/>
      <c r="C1086" s="66" t="s">
        <v>1005</v>
      </c>
      <c r="D1086" s="65"/>
    </row>
    <row r="1087" spans="2:4">
      <c r="B1087" s="64"/>
      <c r="C1087" s="66" t="s">
        <v>1006</v>
      </c>
      <c r="D1087" s="65"/>
    </row>
    <row r="1088" spans="2:4">
      <c r="B1088" s="64"/>
      <c r="C1088" s="66" t="s">
        <v>1007</v>
      </c>
      <c r="D1088" s="65"/>
    </row>
    <row r="1089" spans="2:4">
      <c r="B1089" s="64"/>
      <c r="C1089" s="66" t="s">
        <v>1008</v>
      </c>
      <c r="D1089" s="65"/>
    </row>
    <row r="1090" spans="2:4">
      <c r="B1090" s="64"/>
      <c r="C1090" s="66" t="s">
        <v>1009</v>
      </c>
      <c r="D1090" s="65"/>
    </row>
    <row r="1091" spans="2:4">
      <c r="B1091" s="64"/>
      <c r="C1091" s="150" t="s">
        <v>1010</v>
      </c>
      <c r="D1091" s="65"/>
    </row>
    <row r="1092" spans="2:4" ht="17.25" thickBot="1">
      <c r="B1092" s="62"/>
      <c r="C1092" s="151" t="s">
        <v>1011</v>
      </c>
      <c r="D1092" s="63"/>
    </row>
    <row r="1093" spans="2:4" ht="17.25" thickBot="1">
      <c r="B1093" s="60" t="s">
        <v>1012</v>
      </c>
      <c r="C1093" s="140" t="s">
        <v>72</v>
      </c>
      <c r="D1093" s="50" t="s">
        <v>703</v>
      </c>
    </row>
    <row r="1094" spans="2:4" ht="17.25" thickBot="1">
      <c r="B1094" s="60" t="s">
        <v>418</v>
      </c>
      <c r="C1094" s="71" t="s">
        <v>1013</v>
      </c>
      <c r="D1094" s="50" t="s">
        <v>29</v>
      </c>
    </row>
    <row r="1095" spans="2:4">
      <c r="B1095" s="60" t="s">
        <v>59</v>
      </c>
      <c r="C1095" s="58" t="s">
        <v>1015</v>
      </c>
      <c r="D1095" s="61" t="s">
        <v>29</v>
      </c>
    </row>
    <row r="1096" spans="2:4" ht="17.25" thickBot="1">
      <c r="B1096" s="62"/>
      <c r="C1096" s="101" t="s">
        <v>1014</v>
      </c>
      <c r="D1096" s="63"/>
    </row>
    <row r="1097" spans="2:4" ht="17.25" thickBot="1">
      <c r="B1097" s="75" t="s">
        <v>421</v>
      </c>
      <c r="C1097" s="138" t="s">
        <v>1014</v>
      </c>
      <c r="D1097" s="50" t="s">
        <v>29</v>
      </c>
    </row>
    <row r="1098" spans="2:4" ht="17.25" thickBot="1">
      <c r="B1098" s="75" t="s">
        <v>67</v>
      </c>
      <c r="C1098" s="138" t="s">
        <v>1014</v>
      </c>
      <c r="D1098" s="50" t="s">
        <v>29</v>
      </c>
    </row>
    <row r="1099" spans="2:4" ht="17.25" thickBot="1">
      <c r="B1099" s="64" t="s">
        <v>723</v>
      </c>
      <c r="C1099" s="138" t="s">
        <v>1014</v>
      </c>
      <c r="D1099" s="50" t="s">
        <v>29</v>
      </c>
    </row>
    <row r="1100" spans="2:4" ht="25.35" customHeight="1" thickBot="1">
      <c r="B1100" s="130" t="s">
        <v>1016</v>
      </c>
      <c r="C1100" s="131"/>
      <c r="D1100" s="132"/>
    </row>
    <row r="1101" spans="2:4" ht="17.25" thickBot="1">
      <c r="B1101" s="60" t="s">
        <v>735</v>
      </c>
      <c r="C1101" s="140" t="s">
        <v>72</v>
      </c>
      <c r="D1101" s="50" t="s">
        <v>703</v>
      </c>
    </row>
    <row r="1102" spans="2:4">
      <c r="B1102" s="60" t="s">
        <v>418</v>
      </c>
      <c r="C1102" s="152" t="s">
        <v>1022</v>
      </c>
      <c r="D1102" s="50" t="s">
        <v>29</v>
      </c>
    </row>
    <row r="1103" spans="2:4">
      <c r="B1103" s="64"/>
      <c r="C1103" s="153" t="s">
        <v>1023</v>
      </c>
      <c r="D1103" s="53"/>
    </row>
    <row r="1104" spans="2:4">
      <c r="B1104" s="64"/>
      <c r="C1104" s="153" t="s">
        <v>1018</v>
      </c>
      <c r="D1104" s="53"/>
    </row>
    <row r="1105" spans="2:4">
      <c r="B1105" s="64"/>
      <c r="C1105" s="9" t="s">
        <v>1019</v>
      </c>
      <c r="D1105" s="53"/>
    </row>
    <row r="1106" spans="2:4">
      <c r="B1106" s="64"/>
      <c r="C1106" s="66" t="s">
        <v>1024</v>
      </c>
      <c r="D1106" s="53"/>
    </row>
    <row r="1107" spans="2:4">
      <c r="B1107" s="64"/>
      <c r="C1107" s="9" t="s">
        <v>1020</v>
      </c>
      <c r="D1107" s="53"/>
    </row>
    <row r="1108" spans="2:4" ht="17.25" thickBot="1">
      <c r="B1108" s="62"/>
      <c r="C1108" s="144" t="s">
        <v>1021</v>
      </c>
      <c r="D1108" s="57"/>
    </row>
    <row r="1109" spans="2:4">
      <c r="B1109" s="60" t="s">
        <v>1033</v>
      </c>
      <c r="C1109" s="155" t="s">
        <v>1034</v>
      </c>
      <c r="D1109" s="50" t="s">
        <v>29</v>
      </c>
    </row>
    <row r="1110" spans="2:4">
      <c r="B1110" s="64"/>
      <c r="C1110" s="9" t="s">
        <v>1025</v>
      </c>
      <c r="D1110" s="53"/>
    </row>
    <row r="1111" spans="2:4">
      <c r="B1111" s="64"/>
      <c r="C1111" s="9" t="s">
        <v>1026</v>
      </c>
      <c r="D1111" s="53"/>
    </row>
    <row r="1112" spans="2:4">
      <c r="B1112" s="64"/>
      <c r="C1112" s="9" t="s">
        <v>1027</v>
      </c>
      <c r="D1112" s="53"/>
    </row>
    <row r="1113" spans="2:4">
      <c r="B1113" s="64"/>
      <c r="C1113" s="9" t="s">
        <v>1035</v>
      </c>
      <c r="D1113" s="53"/>
    </row>
    <row r="1114" spans="2:4">
      <c r="B1114" s="64"/>
      <c r="C1114" s="9" t="s">
        <v>1029</v>
      </c>
      <c r="D1114" s="53"/>
    </row>
    <row r="1115" spans="2:4">
      <c r="B1115" s="64"/>
      <c r="C1115" s="9" t="s">
        <v>1030</v>
      </c>
      <c r="D1115" s="53"/>
    </row>
    <row r="1116" spans="2:4">
      <c r="B1116" s="64"/>
      <c r="C1116" s="9" t="s">
        <v>1031</v>
      </c>
      <c r="D1116" s="53"/>
    </row>
    <row r="1117" spans="2:4">
      <c r="B1117" s="64"/>
      <c r="C1117" s="9" t="s">
        <v>1036</v>
      </c>
      <c r="D1117" s="53"/>
    </row>
    <row r="1118" spans="2:4">
      <c r="B1118" s="64"/>
      <c r="C1118" s="150" t="s">
        <v>1017</v>
      </c>
      <c r="D1118" s="53"/>
    </row>
    <row r="1119" spans="2:4">
      <c r="B1119" s="64"/>
      <c r="C1119" s="153" t="s">
        <v>1018</v>
      </c>
      <c r="D1119" s="53"/>
    </row>
    <row r="1120" spans="2:4">
      <c r="B1120" s="64"/>
      <c r="C1120" s="9" t="s">
        <v>1019</v>
      </c>
      <c r="D1120" s="53"/>
    </row>
    <row r="1121" spans="2:4">
      <c r="B1121" s="64"/>
      <c r="C1121" s="66" t="s">
        <v>1024</v>
      </c>
      <c r="D1121" s="53"/>
    </row>
    <row r="1122" spans="2:4">
      <c r="B1122" s="64"/>
      <c r="C1122" s="9" t="s">
        <v>1020</v>
      </c>
      <c r="D1122" s="53"/>
    </row>
    <row r="1123" spans="2:4">
      <c r="B1123" s="64"/>
      <c r="C1123" s="9" t="s">
        <v>1021</v>
      </c>
      <c r="D1123" s="53"/>
    </row>
    <row r="1124" spans="2:4">
      <c r="B1124" s="64"/>
      <c r="C1124" s="9" t="s">
        <v>1037</v>
      </c>
      <c r="D1124" s="53"/>
    </row>
    <row r="1125" spans="2:4">
      <c r="B1125" s="64"/>
      <c r="C1125" s="9" t="s">
        <v>1038</v>
      </c>
      <c r="D1125" s="53"/>
    </row>
    <row r="1126" spans="2:4">
      <c r="B1126" s="64"/>
      <c r="C1126" s="9" t="s">
        <v>1039</v>
      </c>
      <c r="D1126" s="53"/>
    </row>
    <row r="1127" spans="2:4" ht="17.25" thickBot="1">
      <c r="B1127" s="64"/>
      <c r="C1127" s="143" t="s">
        <v>1040</v>
      </c>
      <c r="D1127" s="53"/>
    </row>
    <row r="1128" spans="2:4">
      <c r="B1128" s="128" t="s">
        <v>67</v>
      </c>
      <c r="C1128" s="156" t="s">
        <v>1045</v>
      </c>
      <c r="D1128" s="50" t="s">
        <v>29</v>
      </c>
    </row>
    <row r="1129" spans="2:4">
      <c r="B1129" s="127"/>
      <c r="C1129" s="142" t="s">
        <v>1046</v>
      </c>
      <c r="D1129" s="53"/>
    </row>
    <row r="1130" spans="2:4">
      <c r="B1130" s="127"/>
      <c r="C1130" s="142" t="s">
        <v>1047</v>
      </c>
      <c r="D1130" s="53"/>
    </row>
    <row r="1131" spans="2:4">
      <c r="B1131" s="127"/>
      <c r="C1131" s="142" t="s">
        <v>1048</v>
      </c>
      <c r="D1131" s="53"/>
    </row>
    <row r="1132" spans="2:4">
      <c r="B1132" s="127"/>
      <c r="C1132" s="142" t="s">
        <v>1049</v>
      </c>
      <c r="D1132" s="53"/>
    </row>
    <row r="1133" spans="2:4">
      <c r="B1133" s="127"/>
      <c r="C1133" s="9" t="s">
        <v>1050</v>
      </c>
      <c r="D1133" s="53"/>
    </row>
    <row r="1134" spans="2:4">
      <c r="B1134" s="127"/>
      <c r="C1134" s="142" t="s">
        <v>1041</v>
      </c>
      <c r="D1134" s="53"/>
    </row>
    <row r="1135" spans="2:4">
      <c r="B1135" s="127"/>
      <c r="C1135" s="142" t="s">
        <v>1051</v>
      </c>
      <c r="D1135" s="53"/>
    </row>
    <row r="1136" spans="2:4">
      <c r="B1136" s="127"/>
      <c r="C1136" s="142" t="s">
        <v>1052</v>
      </c>
      <c r="D1136" s="53"/>
    </row>
    <row r="1137" spans="2:4">
      <c r="B1137" s="127"/>
      <c r="C1137" s="142" t="s">
        <v>1053</v>
      </c>
      <c r="D1137" s="53"/>
    </row>
    <row r="1138" spans="2:4">
      <c r="B1138" s="127"/>
      <c r="C1138" s="142" t="s">
        <v>752</v>
      </c>
      <c r="D1138" s="53"/>
    </row>
    <row r="1139" spans="2:4">
      <c r="B1139" s="127"/>
      <c r="C1139" s="154" t="s">
        <v>1042</v>
      </c>
      <c r="D1139" s="99"/>
    </row>
    <row r="1140" spans="2:4" ht="33">
      <c r="B1140" s="127"/>
      <c r="C1140" s="52" t="s">
        <v>1054</v>
      </c>
      <c r="D1140" s="70" t="s">
        <v>1055</v>
      </c>
    </row>
    <row r="1141" spans="2:4" ht="33">
      <c r="B1141" s="127"/>
      <c r="C1141" s="52" t="s">
        <v>1043</v>
      </c>
      <c r="D1141" s="70" t="s">
        <v>1056</v>
      </c>
    </row>
    <row r="1142" spans="2:4" ht="33">
      <c r="B1142" s="127"/>
      <c r="C1142" s="52" t="s">
        <v>834</v>
      </c>
      <c r="D1142" s="70" t="s">
        <v>1057</v>
      </c>
    </row>
    <row r="1143" spans="2:4" ht="33.75" thickBot="1">
      <c r="B1143" s="141"/>
      <c r="C1143" s="72" t="s">
        <v>833</v>
      </c>
      <c r="D1143" s="53" t="s">
        <v>1044</v>
      </c>
    </row>
    <row r="1144" spans="2:4">
      <c r="B1144" s="128" t="s">
        <v>60</v>
      </c>
      <c r="C1144" s="156" t="s">
        <v>1058</v>
      </c>
      <c r="D1144" s="50" t="s">
        <v>29</v>
      </c>
    </row>
    <row r="1145" spans="2:4">
      <c r="B1145" s="127"/>
      <c r="C1145" s="9" t="s">
        <v>1025</v>
      </c>
      <c r="D1145" s="53"/>
    </row>
    <row r="1146" spans="2:4">
      <c r="B1146" s="127"/>
      <c r="C1146" s="9" t="s">
        <v>1026</v>
      </c>
      <c r="D1146" s="53"/>
    </row>
    <row r="1147" spans="2:4">
      <c r="B1147" s="127"/>
      <c r="C1147" s="9" t="s">
        <v>1027</v>
      </c>
      <c r="D1147" s="53"/>
    </row>
    <row r="1148" spans="2:4">
      <c r="B1148" s="127"/>
      <c r="C1148" s="9" t="s">
        <v>1028</v>
      </c>
      <c r="D1148" s="53"/>
    </row>
    <row r="1149" spans="2:4">
      <c r="B1149" s="127"/>
      <c r="C1149" s="9" t="s">
        <v>1029</v>
      </c>
      <c r="D1149" s="53"/>
    </row>
    <row r="1150" spans="2:4">
      <c r="B1150" s="127"/>
      <c r="C1150" s="9" t="s">
        <v>1030</v>
      </c>
      <c r="D1150" s="53"/>
    </row>
    <row r="1151" spans="2:4">
      <c r="B1151" s="127"/>
      <c r="C1151" s="9" t="s">
        <v>1031</v>
      </c>
      <c r="D1151" s="53"/>
    </row>
    <row r="1152" spans="2:4">
      <c r="B1152" s="127"/>
      <c r="C1152" s="9" t="s">
        <v>1031</v>
      </c>
      <c r="D1152" s="53"/>
    </row>
    <row r="1153" spans="2:4">
      <c r="B1153" s="127"/>
      <c r="C1153" s="143" t="s">
        <v>1059</v>
      </c>
      <c r="D1153" s="53"/>
    </row>
    <row r="1154" spans="2:4">
      <c r="B1154" s="127"/>
      <c r="C1154" s="153" t="s">
        <v>1017</v>
      </c>
      <c r="D1154" s="53"/>
    </row>
    <row r="1155" spans="2:4">
      <c r="B1155" s="127"/>
      <c r="C1155" s="153" t="s">
        <v>1018</v>
      </c>
      <c r="D1155" s="53"/>
    </row>
    <row r="1156" spans="2:4">
      <c r="B1156" s="127"/>
      <c r="C1156" s="9" t="s">
        <v>1019</v>
      </c>
      <c r="D1156" s="53"/>
    </row>
    <row r="1157" spans="2:4">
      <c r="B1157" s="127"/>
      <c r="C1157" s="66" t="s">
        <v>1024</v>
      </c>
      <c r="D1157" s="53"/>
    </row>
    <row r="1158" spans="2:4">
      <c r="B1158" s="127"/>
      <c r="C1158" s="143" t="s">
        <v>1020</v>
      </c>
      <c r="D1158" s="99"/>
    </row>
    <row r="1159" spans="2:4" ht="66.75" thickBot="1">
      <c r="B1159" s="141"/>
      <c r="C1159" s="144" t="s">
        <v>980</v>
      </c>
      <c r="D1159" s="157" t="s">
        <v>1060</v>
      </c>
    </row>
    <row r="1160" spans="2:4">
      <c r="B1160" s="128" t="s">
        <v>61</v>
      </c>
      <c r="C1160" s="156" t="s">
        <v>1058</v>
      </c>
      <c r="D1160" s="50" t="s">
        <v>29</v>
      </c>
    </row>
    <row r="1161" spans="2:4">
      <c r="B1161" s="127"/>
      <c r="C1161" s="9" t="s">
        <v>1025</v>
      </c>
      <c r="D1161" s="53"/>
    </row>
    <row r="1162" spans="2:4">
      <c r="B1162" s="127"/>
      <c r="C1162" s="9" t="s">
        <v>1026</v>
      </c>
      <c r="D1162" s="53"/>
    </row>
    <row r="1163" spans="2:4">
      <c r="B1163" s="127"/>
      <c r="C1163" s="9" t="s">
        <v>1027</v>
      </c>
      <c r="D1163" s="53"/>
    </row>
    <row r="1164" spans="2:4">
      <c r="B1164" s="127"/>
      <c r="C1164" s="9" t="s">
        <v>1028</v>
      </c>
      <c r="D1164" s="53"/>
    </row>
    <row r="1165" spans="2:4">
      <c r="B1165" s="127"/>
      <c r="C1165" s="9" t="s">
        <v>1029</v>
      </c>
      <c r="D1165" s="53"/>
    </row>
    <row r="1166" spans="2:4">
      <c r="B1166" s="127"/>
      <c r="C1166" s="9" t="s">
        <v>1030</v>
      </c>
      <c r="D1166" s="53"/>
    </row>
    <row r="1167" spans="2:4">
      <c r="B1167" s="127"/>
      <c r="C1167" s="9" t="s">
        <v>1031</v>
      </c>
      <c r="D1167" s="53"/>
    </row>
    <row r="1168" spans="2:4">
      <c r="B1168" s="127"/>
      <c r="C1168" s="9" t="s">
        <v>1031</v>
      </c>
      <c r="D1168" s="53"/>
    </row>
    <row r="1169" spans="2:4">
      <c r="B1169" s="127"/>
      <c r="C1169" s="9" t="s">
        <v>1032</v>
      </c>
      <c r="D1169" s="53"/>
    </row>
    <row r="1170" spans="2:4">
      <c r="B1170" s="127"/>
      <c r="C1170" s="150" t="s">
        <v>1017</v>
      </c>
      <c r="D1170" s="53"/>
    </row>
    <row r="1171" spans="2:4">
      <c r="B1171" s="127"/>
      <c r="C1171" s="153" t="s">
        <v>1018</v>
      </c>
      <c r="D1171" s="53"/>
    </row>
    <row r="1172" spans="2:4">
      <c r="B1172" s="127"/>
      <c r="C1172" s="9" t="s">
        <v>1019</v>
      </c>
      <c r="D1172" s="53"/>
    </row>
    <row r="1173" spans="2:4">
      <c r="B1173" s="127"/>
      <c r="C1173" s="66" t="s">
        <v>1024</v>
      </c>
      <c r="D1173" s="53"/>
    </row>
    <row r="1174" spans="2:4">
      <c r="B1174" s="127"/>
      <c r="C1174" s="143" t="s">
        <v>1020</v>
      </c>
      <c r="D1174" s="99"/>
    </row>
    <row r="1175" spans="2:4" ht="66.75" thickBot="1">
      <c r="B1175" s="141"/>
      <c r="C1175" s="144" t="s">
        <v>980</v>
      </c>
      <c r="D1175" s="157" t="s">
        <v>1061</v>
      </c>
    </row>
    <row r="1176" spans="2:4">
      <c r="B1176" s="60" t="s">
        <v>63</v>
      </c>
      <c r="C1176" s="152" t="s">
        <v>1017</v>
      </c>
      <c r="D1176" s="50" t="s">
        <v>302</v>
      </c>
    </row>
    <row r="1177" spans="2:4">
      <c r="B1177" s="64"/>
      <c r="C1177" s="153" t="s">
        <v>1018</v>
      </c>
      <c r="D1177" s="53"/>
    </row>
    <row r="1178" spans="2:4">
      <c r="B1178" s="64"/>
      <c r="C1178" s="9" t="s">
        <v>1019</v>
      </c>
      <c r="D1178" s="53"/>
    </row>
    <row r="1179" spans="2:4">
      <c r="B1179" s="64"/>
      <c r="C1179" s="66" t="s">
        <v>1024</v>
      </c>
      <c r="D1179" s="53"/>
    </row>
    <row r="1180" spans="2:4">
      <c r="B1180" s="64"/>
      <c r="C1180" s="9" t="s">
        <v>1020</v>
      </c>
      <c r="D1180" s="53"/>
    </row>
    <row r="1181" spans="2:4" ht="17.25" thickBot="1">
      <c r="B1181" s="62"/>
      <c r="C1181" s="144" t="s">
        <v>1021</v>
      </c>
      <c r="D1181" s="57"/>
    </row>
    <row r="1182" spans="2:4">
      <c r="B1182" s="60" t="s">
        <v>160</v>
      </c>
      <c r="C1182" s="152" t="s">
        <v>1017</v>
      </c>
      <c r="D1182" s="50" t="s">
        <v>302</v>
      </c>
    </row>
    <row r="1183" spans="2:4">
      <c r="B1183" s="64"/>
      <c r="C1183" s="153" t="s">
        <v>1018</v>
      </c>
      <c r="D1183" s="53"/>
    </row>
    <row r="1184" spans="2:4">
      <c r="B1184" s="64"/>
      <c r="C1184" s="9" t="s">
        <v>1019</v>
      </c>
      <c r="D1184" s="53"/>
    </row>
    <row r="1185" spans="2:4">
      <c r="B1185" s="64"/>
      <c r="C1185" s="66" t="s">
        <v>1024</v>
      </c>
      <c r="D1185" s="53"/>
    </row>
    <row r="1186" spans="2:4">
      <c r="B1186" s="64"/>
      <c r="C1186" s="9" t="s">
        <v>1020</v>
      </c>
      <c r="D1186" s="53"/>
    </row>
    <row r="1187" spans="2:4" ht="17.25" thickBot="1">
      <c r="B1187" s="62"/>
      <c r="C1187" s="144" t="s">
        <v>1021</v>
      </c>
      <c r="D1187" s="57"/>
    </row>
    <row r="1188" spans="2:4" ht="25.35" customHeight="1" thickBot="1">
      <c r="B1188" s="130" t="s">
        <v>1062</v>
      </c>
      <c r="C1188" s="131"/>
      <c r="D1188" s="132"/>
    </row>
    <row r="1189" spans="2:4">
      <c r="B1189" s="60" t="s">
        <v>412</v>
      </c>
      <c r="C1189" s="152" t="s">
        <v>1063</v>
      </c>
      <c r="D1189" s="50" t="s">
        <v>29</v>
      </c>
    </row>
    <row r="1190" spans="2:4" ht="17.25" thickBot="1">
      <c r="B1190" s="62"/>
      <c r="C1190" s="151" t="s">
        <v>1064</v>
      </c>
      <c r="D1190" s="57"/>
    </row>
    <row r="1191" spans="2:4">
      <c r="B1191" s="60" t="s">
        <v>1065</v>
      </c>
      <c r="C1191" s="152" t="s">
        <v>1066</v>
      </c>
      <c r="D1191" s="50" t="s">
        <v>29</v>
      </c>
    </row>
    <row r="1192" spans="2:4" ht="17.25" thickBot="1">
      <c r="B1192" s="62"/>
      <c r="C1192" s="151" t="s">
        <v>1067</v>
      </c>
      <c r="D1192" s="57"/>
    </row>
    <row r="1193" spans="2:4">
      <c r="B1193" s="60" t="s">
        <v>434</v>
      </c>
      <c r="C1193" s="156" t="s">
        <v>1070</v>
      </c>
      <c r="D1193" s="50" t="s">
        <v>29</v>
      </c>
    </row>
    <row r="1194" spans="2:4">
      <c r="B1194" s="64"/>
      <c r="C1194" s="9" t="s">
        <v>1071</v>
      </c>
      <c r="D1194" s="53"/>
    </row>
    <row r="1195" spans="2:4">
      <c r="B1195" s="64"/>
      <c r="C1195" s="9" t="s">
        <v>1068</v>
      </c>
      <c r="D1195" s="53"/>
    </row>
    <row r="1196" spans="2:4">
      <c r="B1196" s="64"/>
      <c r="C1196" s="9" t="s">
        <v>1072</v>
      </c>
      <c r="D1196" s="53"/>
    </row>
    <row r="1197" spans="2:4">
      <c r="B1197" s="64"/>
      <c r="C1197" s="9" t="s">
        <v>1073</v>
      </c>
      <c r="D1197" s="53"/>
    </row>
    <row r="1198" spans="2:4">
      <c r="B1198" s="64"/>
      <c r="C1198" s="9" t="s">
        <v>1074</v>
      </c>
      <c r="D1198" s="53"/>
    </row>
    <row r="1199" spans="2:4">
      <c r="B1199" s="64"/>
      <c r="C1199" s="9" t="s">
        <v>1075</v>
      </c>
      <c r="D1199" s="53"/>
    </row>
    <row r="1200" spans="2:4" ht="17.25" thickBot="1">
      <c r="B1200" s="62"/>
      <c r="C1200" s="143" t="s">
        <v>1076</v>
      </c>
      <c r="D1200" s="57"/>
    </row>
    <row r="1201" spans="2:4">
      <c r="B1201" s="60" t="s">
        <v>13</v>
      </c>
      <c r="C1201" s="156" t="s">
        <v>1077</v>
      </c>
      <c r="D1201" s="50" t="s">
        <v>29</v>
      </c>
    </row>
    <row r="1202" spans="2:4">
      <c r="B1202" s="64"/>
      <c r="C1202" s="153" t="s">
        <v>1078</v>
      </c>
      <c r="D1202" s="53"/>
    </row>
    <row r="1203" spans="2:4">
      <c r="B1203" s="64"/>
      <c r="C1203" s="9" t="s">
        <v>1079</v>
      </c>
      <c r="D1203" s="53"/>
    </row>
    <row r="1204" spans="2:4" ht="17.25" thickBot="1">
      <c r="B1204" s="64"/>
      <c r="C1204" s="9" t="s">
        <v>1080</v>
      </c>
      <c r="D1204" s="53"/>
    </row>
    <row r="1205" spans="2:4">
      <c r="B1205" s="60" t="s">
        <v>14</v>
      </c>
      <c r="C1205" s="156" t="s">
        <v>1081</v>
      </c>
      <c r="D1205" s="50" t="s">
        <v>29</v>
      </c>
    </row>
    <row r="1206" spans="2:4">
      <c r="B1206" s="64"/>
      <c r="C1206" s="9" t="s">
        <v>1077</v>
      </c>
      <c r="D1206" s="53"/>
    </row>
    <row r="1207" spans="2:4" ht="33">
      <c r="B1207" s="64"/>
      <c r="C1207" s="66" t="s">
        <v>1082</v>
      </c>
      <c r="D1207" s="53"/>
    </row>
    <row r="1208" spans="2:4">
      <c r="B1208" s="64"/>
      <c r="C1208" s="9" t="s">
        <v>1078</v>
      </c>
      <c r="D1208" s="53"/>
    </row>
    <row r="1209" spans="2:4">
      <c r="B1209" s="64"/>
      <c r="C1209" s="9" t="s">
        <v>1079</v>
      </c>
      <c r="D1209" s="53"/>
    </row>
    <row r="1210" spans="2:4" ht="17.25" thickBot="1">
      <c r="B1210" s="64"/>
      <c r="C1210" s="9" t="s">
        <v>1080</v>
      </c>
      <c r="D1210" s="53"/>
    </row>
    <row r="1211" spans="2:4">
      <c r="B1211" s="60" t="s">
        <v>421</v>
      </c>
      <c r="C1211" s="156" t="s">
        <v>1084</v>
      </c>
      <c r="D1211" s="50" t="s">
        <v>29</v>
      </c>
    </row>
    <row r="1212" spans="2:4" ht="33">
      <c r="B1212" s="64"/>
      <c r="C1212" s="9" t="s">
        <v>1085</v>
      </c>
      <c r="D1212" s="70" t="s">
        <v>1086</v>
      </c>
    </row>
    <row r="1213" spans="2:4">
      <c r="B1213" s="64"/>
      <c r="C1213" s="9" t="s">
        <v>1087</v>
      </c>
      <c r="D1213" s="53" t="s">
        <v>29</v>
      </c>
    </row>
    <row r="1214" spans="2:4">
      <c r="B1214" s="64"/>
      <c r="C1214" s="9" t="s">
        <v>1083</v>
      </c>
      <c r="D1214" s="53"/>
    </row>
    <row r="1215" spans="2:4">
      <c r="B1215" s="64"/>
      <c r="C1215" s="9" t="s">
        <v>1079</v>
      </c>
      <c r="D1215" s="53"/>
    </row>
    <row r="1216" spans="2:4" ht="17.25" thickBot="1">
      <c r="B1216" s="64"/>
      <c r="C1216" s="9" t="s">
        <v>1080</v>
      </c>
      <c r="D1216" s="53"/>
    </row>
    <row r="1217" spans="2:4">
      <c r="B1217" s="60" t="s">
        <v>17</v>
      </c>
      <c r="C1217" s="156" t="s">
        <v>1088</v>
      </c>
      <c r="D1217" s="50" t="s">
        <v>29</v>
      </c>
    </row>
    <row r="1218" spans="2:4">
      <c r="B1218" s="64"/>
      <c r="C1218" s="9" t="s">
        <v>1089</v>
      </c>
      <c r="D1218" s="53"/>
    </row>
    <row r="1219" spans="2:4">
      <c r="B1219" s="64"/>
      <c r="C1219" s="9" t="s">
        <v>1090</v>
      </c>
      <c r="D1219" s="53"/>
    </row>
    <row r="1220" spans="2:4">
      <c r="B1220" s="64"/>
      <c r="C1220" s="9" t="s">
        <v>1083</v>
      </c>
      <c r="D1220" s="53"/>
    </row>
    <row r="1221" spans="2:4">
      <c r="B1221" s="64"/>
      <c r="C1221" s="9" t="s">
        <v>1091</v>
      </c>
      <c r="D1221" s="53"/>
    </row>
    <row r="1222" spans="2:4" ht="17.25" thickBot="1">
      <c r="B1222" s="64"/>
      <c r="C1222" s="9" t="s">
        <v>1080</v>
      </c>
      <c r="D1222" s="53"/>
    </row>
    <row r="1223" spans="2:4">
      <c r="B1223" s="60" t="s">
        <v>18</v>
      </c>
      <c r="C1223" s="156" t="s">
        <v>1084</v>
      </c>
      <c r="D1223" s="50" t="s">
        <v>29</v>
      </c>
    </row>
    <row r="1224" spans="2:4" ht="33.75" thickBot="1">
      <c r="B1224" s="62"/>
      <c r="C1224" s="143" t="s">
        <v>1085</v>
      </c>
      <c r="D1224" s="84" t="s">
        <v>1092</v>
      </c>
    </row>
    <row r="1225" spans="2:4">
      <c r="B1225" s="60" t="s">
        <v>19</v>
      </c>
      <c r="C1225" s="156" t="s">
        <v>1093</v>
      </c>
      <c r="D1225" s="50" t="s">
        <v>29</v>
      </c>
    </row>
    <row r="1226" spans="2:4">
      <c r="B1226" s="64"/>
      <c r="C1226" s="9" t="s">
        <v>1089</v>
      </c>
      <c r="D1226" s="53"/>
    </row>
    <row r="1227" spans="2:4" ht="17.25" thickBot="1">
      <c r="B1227" s="62"/>
      <c r="C1227" s="143" t="s">
        <v>1094</v>
      </c>
      <c r="D1227" s="57"/>
    </row>
    <row r="1228" spans="2:4" ht="33.75" thickBot="1">
      <c r="B1228" s="60" t="s">
        <v>1095</v>
      </c>
      <c r="C1228" s="155" t="s">
        <v>1077</v>
      </c>
      <c r="D1228" s="50" t="s">
        <v>29</v>
      </c>
    </row>
    <row r="1229" spans="2:4">
      <c r="B1229" s="60" t="s">
        <v>1096</v>
      </c>
      <c r="C1229" s="152" t="s">
        <v>1097</v>
      </c>
      <c r="D1229" s="50" t="s">
        <v>29</v>
      </c>
    </row>
    <row r="1230" spans="2:4" ht="17.25" thickBot="1">
      <c r="B1230" s="62"/>
      <c r="C1230" s="151" t="s">
        <v>80</v>
      </c>
      <c r="D1230" s="57"/>
    </row>
    <row r="1231" spans="2:4">
      <c r="B1231" s="60" t="s">
        <v>1098</v>
      </c>
      <c r="C1231" s="152" t="s">
        <v>1077</v>
      </c>
      <c r="D1231" s="50" t="s">
        <v>29</v>
      </c>
    </row>
    <row r="1232" spans="2:4">
      <c r="B1232" s="64"/>
      <c r="C1232" s="153" t="s">
        <v>1099</v>
      </c>
      <c r="D1232" s="53"/>
    </row>
    <row r="1233" spans="2:4" ht="17.25" thickBot="1">
      <c r="B1233" s="62"/>
      <c r="C1233" s="153" t="s">
        <v>1100</v>
      </c>
      <c r="D1233" s="57"/>
    </row>
    <row r="1234" spans="2:4" ht="17.25" thickBot="1">
      <c r="B1234" s="75" t="s">
        <v>229</v>
      </c>
      <c r="C1234" s="129" t="s">
        <v>72</v>
      </c>
      <c r="D1234" s="88" t="s">
        <v>703</v>
      </c>
    </row>
    <row r="1235" spans="2:4" ht="25.35" customHeight="1" thickBot="1">
      <c r="B1235" s="130" t="s">
        <v>1101</v>
      </c>
      <c r="C1235" s="131"/>
      <c r="D1235" s="132"/>
    </row>
    <row r="1236" spans="2:4" ht="33" customHeight="1">
      <c r="B1236" s="60" t="s">
        <v>744</v>
      </c>
      <c r="C1236" s="156" t="s">
        <v>263</v>
      </c>
      <c r="D1236" s="50" t="s">
        <v>1102</v>
      </c>
    </row>
    <row r="1237" spans="2:4">
      <c r="B1237" s="64"/>
      <c r="C1237" s="9" t="s">
        <v>1103</v>
      </c>
      <c r="D1237" s="53"/>
    </row>
    <row r="1238" spans="2:4">
      <c r="B1238" s="64"/>
      <c r="C1238" s="9" t="s">
        <v>1104</v>
      </c>
      <c r="D1238" s="53"/>
    </row>
    <row r="1239" spans="2:4" ht="17.25" thickBot="1">
      <c r="B1239" s="62"/>
      <c r="C1239" s="144" t="s">
        <v>31</v>
      </c>
      <c r="D1239" s="57"/>
    </row>
    <row r="1240" spans="2:4" ht="17.25" thickBot="1">
      <c r="B1240" s="75" t="s">
        <v>1105</v>
      </c>
      <c r="C1240" s="129" t="s">
        <v>72</v>
      </c>
      <c r="D1240" s="88" t="s">
        <v>703</v>
      </c>
    </row>
    <row r="1241" spans="2:4" ht="17.25" thickBot="1">
      <c r="B1241" s="75" t="s">
        <v>746</v>
      </c>
      <c r="C1241" s="129" t="s">
        <v>72</v>
      </c>
      <c r="D1241" s="88" t="s">
        <v>703</v>
      </c>
    </row>
    <row r="1242" spans="2:4">
      <c r="B1242" s="60" t="s">
        <v>59</v>
      </c>
      <c r="C1242" s="158" t="s">
        <v>1107</v>
      </c>
      <c r="D1242" s="50" t="s">
        <v>1106</v>
      </c>
    </row>
    <row r="1243" spans="2:4">
      <c r="B1243" s="64"/>
      <c r="C1243" s="52" t="s">
        <v>1108</v>
      </c>
      <c r="D1243" s="53"/>
    </row>
    <row r="1244" spans="2:4">
      <c r="B1244" s="64"/>
      <c r="C1244" s="159" t="s">
        <v>1109</v>
      </c>
      <c r="D1244" s="53"/>
    </row>
    <row r="1245" spans="2:4">
      <c r="B1245" s="64"/>
      <c r="C1245" s="59" t="s">
        <v>1110</v>
      </c>
      <c r="D1245" s="53"/>
    </row>
    <row r="1246" spans="2:4">
      <c r="B1246" s="64"/>
      <c r="C1246" s="59" t="s">
        <v>1111</v>
      </c>
      <c r="D1246" s="53"/>
    </row>
    <row r="1247" spans="2:4">
      <c r="B1247" s="64"/>
      <c r="C1247" s="59" t="s">
        <v>1112</v>
      </c>
      <c r="D1247" s="53"/>
    </row>
    <row r="1248" spans="2:4">
      <c r="B1248" s="64"/>
      <c r="C1248" s="52" t="s">
        <v>1113</v>
      </c>
      <c r="D1248" s="53"/>
    </row>
    <row r="1249" spans="2:4">
      <c r="B1249" s="64"/>
      <c r="C1249" s="52" t="s">
        <v>1114</v>
      </c>
      <c r="D1249" s="53"/>
    </row>
    <row r="1250" spans="2:4">
      <c r="B1250" s="64"/>
      <c r="C1250" s="52" t="s">
        <v>1115</v>
      </c>
      <c r="D1250" s="53"/>
    </row>
    <row r="1251" spans="2:4">
      <c r="B1251" s="64"/>
      <c r="C1251" s="52" t="s">
        <v>1116</v>
      </c>
      <c r="D1251" s="53"/>
    </row>
    <row r="1252" spans="2:4">
      <c r="B1252" s="64"/>
      <c r="C1252" s="52" t="s">
        <v>1117</v>
      </c>
      <c r="D1252" s="53"/>
    </row>
    <row r="1253" spans="2:4">
      <c r="B1253" s="64"/>
      <c r="C1253" s="52" t="s">
        <v>771</v>
      </c>
      <c r="D1253" s="99"/>
    </row>
    <row r="1254" spans="2:4">
      <c r="B1254" s="64"/>
      <c r="C1254" s="52" t="s">
        <v>1118</v>
      </c>
      <c r="D1254" s="82" t="s">
        <v>29</v>
      </c>
    </row>
    <row r="1255" spans="2:4">
      <c r="B1255" s="64"/>
      <c r="C1255" s="159" t="s">
        <v>1119</v>
      </c>
      <c r="D1255" s="53"/>
    </row>
    <row r="1256" spans="2:4">
      <c r="B1256" s="64"/>
      <c r="C1256" s="59" t="s">
        <v>1120</v>
      </c>
      <c r="D1256" s="53"/>
    </row>
    <row r="1257" spans="2:4">
      <c r="B1257" s="64"/>
      <c r="C1257" s="52" t="s">
        <v>1121</v>
      </c>
      <c r="D1257" s="53"/>
    </row>
    <row r="1258" spans="2:4">
      <c r="B1258" s="64"/>
      <c r="C1258" s="52" t="s">
        <v>1122</v>
      </c>
      <c r="D1258" s="53"/>
    </row>
    <row r="1259" spans="2:4">
      <c r="B1259" s="64"/>
      <c r="C1259" s="52" t="s">
        <v>1123</v>
      </c>
      <c r="D1259" s="53"/>
    </row>
    <row r="1260" spans="2:4">
      <c r="B1260" s="64"/>
      <c r="C1260" s="159" t="s">
        <v>1124</v>
      </c>
      <c r="D1260" s="53"/>
    </row>
    <row r="1261" spans="2:4">
      <c r="B1261" s="64"/>
      <c r="C1261" s="52" t="s">
        <v>1125</v>
      </c>
      <c r="D1261" s="53"/>
    </row>
    <row r="1262" spans="2:4">
      <c r="B1262" s="64"/>
      <c r="C1262" s="52" t="s">
        <v>1126</v>
      </c>
      <c r="D1262" s="53"/>
    </row>
    <row r="1263" spans="2:4">
      <c r="B1263" s="64"/>
      <c r="C1263" s="52" t="s">
        <v>1127</v>
      </c>
      <c r="D1263" s="53"/>
    </row>
    <row r="1264" spans="2:4">
      <c r="B1264" s="64"/>
      <c r="C1264" s="52" t="s">
        <v>1128</v>
      </c>
      <c r="D1264" s="53"/>
    </row>
    <row r="1265" spans="2:4" ht="17.25" thickBot="1">
      <c r="B1265" s="62"/>
      <c r="C1265" s="160" t="s">
        <v>1129</v>
      </c>
      <c r="D1265" s="57"/>
    </row>
    <row r="1266" spans="2:4">
      <c r="B1266" s="60" t="s">
        <v>421</v>
      </c>
      <c r="C1266" s="158" t="s">
        <v>1130</v>
      </c>
      <c r="D1266" s="50" t="s">
        <v>1106</v>
      </c>
    </row>
    <row r="1267" spans="2:4">
      <c r="B1267" s="64" t="s">
        <v>18</v>
      </c>
      <c r="C1267" s="52" t="s">
        <v>1108</v>
      </c>
      <c r="D1267" s="53"/>
    </row>
    <row r="1268" spans="2:4">
      <c r="B1268" s="64"/>
      <c r="C1268" s="52" t="s">
        <v>1109</v>
      </c>
      <c r="D1268" s="53"/>
    </row>
    <row r="1269" spans="2:4">
      <c r="B1269" s="64"/>
      <c r="C1269" s="52" t="s">
        <v>1112</v>
      </c>
      <c r="D1269" s="53"/>
    </row>
    <row r="1270" spans="2:4">
      <c r="B1270" s="64"/>
      <c r="C1270" s="52" t="s">
        <v>1113</v>
      </c>
      <c r="D1270" s="53"/>
    </row>
    <row r="1271" spans="2:4">
      <c r="B1271" s="64"/>
      <c r="C1271" s="52" t="s">
        <v>1114</v>
      </c>
      <c r="D1271" s="53"/>
    </row>
    <row r="1272" spans="2:4">
      <c r="B1272" s="64"/>
      <c r="C1272" s="52" t="s">
        <v>1131</v>
      </c>
      <c r="D1272" s="53"/>
    </row>
    <row r="1273" spans="2:4">
      <c r="B1273" s="64"/>
      <c r="C1273" s="52" t="s">
        <v>1116</v>
      </c>
      <c r="D1273" s="53"/>
    </row>
    <row r="1274" spans="2:4">
      <c r="B1274" s="64"/>
      <c r="C1274" s="161" t="s">
        <v>1117</v>
      </c>
      <c r="D1274" s="99"/>
    </row>
    <row r="1275" spans="2:4">
      <c r="B1275" s="64"/>
      <c r="C1275" s="52" t="s">
        <v>1132</v>
      </c>
      <c r="D1275" s="82" t="s">
        <v>29</v>
      </c>
    </row>
    <row r="1276" spans="2:4">
      <c r="B1276" s="64"/>
      <c r="C1276" s="159" t="s">
        <v>1133</v>
      </c>
      <c r="D1276" s="53"/>
    </row>
    <row r="1277" spans="2:4">
      <c r="B1277" s="64"/>
      <c r="C1277" s="59" t="s">
        <v>1134</v>
      </c>
      <c r="D1277" s="53"/>
    </row>
    <row r="1278" spans="2:4">
      <c r="B1278" s="64"/>
      <c r="C1278" s="52" t="s">
        <v>1135</v>
      </c>
      <c r="D1278" s="53"/>
    </row>
    <row r="1279" spans="2:4">
      <c r="B1279" s="64"/>
      <c r="C1279" s="52" t="s">
        <v>1136</v>
      </c>
      <c r="D1279" s="53"/>
    </row>
    <row r="1280" spans="2:4">
      <c r="B1280" s="64"/>
      <c r="C1280" s="52" t="s">
        <v>1137</v>
      </c>
      <c r="D1280" s="53"/>
    </row>
    <row r="1281" spans="2:4">
      <c r="B1281" s="64"/>
      <c r="C1281" s="159" t="s">
        <v>1138</v>
      </c>
      <c r="D1281" s="53"/>
    </row>
    <row r="1282" spans="2:4">
      <c r="B1282" s="64"/>
      <c r="C1282" s="52" t="s">
        <v>1139</v>
      </c>
      <c r="D1282" s="53"/>
    </row>
    <row r="1283" spans="2:4">
      <c r="B1283" s="64"/>
      <c r="C1283" s="52" t="s">
        <v>1140</v>
      </c>
      <c r="D1283" s="53"/>
    </row>
    <row r="1284" spans="2:4">
      <c r="B1284" s="64"/>
      <c r="C1284" s="52" t="s">
        <v>1141</v>
      </c>
      <c r="D1284" s="53"/>
    </row>
    <row r="1285" spans="2:4">
      <c r="B1285" s="64"/>
      <c r="C1285" s="52" t="s">
        <v>1142</v>
      </c>
      <c r="D1285" s="53"/>
    </row>
    <row r="1286" spans="2:4" ht="17.25" thickBot="1">
      <c r="B1286" s="62"/>
      <c r="C1286" s="160" t="s">
        <v>1143</v>
      </c>
      <c r="D1286" s="57"/>
    </row>
  </sheetData>
  <mergeCells count="51">
    <mergeCell ref="B6:B7"/>
    <mergeCell ref="D6:D7"/>
    <mergeCell ref="B26:B28"/>
    <mergeCell ref="D26:D28"/>
    <mergeCell ref="B10:B19"/>
    <mergeCell ref="D10:D19"/>
    <mergeCell ref="B8:B9"/>
    <mergeCell ref="D8:D9"/>
    <mergeCell ref="B160:B173"/>
    <mergeCell ref="D160:D163"/>
    <mergeCell ref="B119:B123"/>
    <mergeCell ref="B124:B128"/>
    <mergeCell ref="B155:B159"/>
    <mergeCell ref="D155:D159"/>
    <mergeCell ref="D268:D269"/>
    <mergeCell ref="B186:B212"/>
    <mergeCell ref="D186:D197"/>
    <mergeCell ref="D198:D199"/>
    <mergeCell ref="B182:B185"/>
    <mergeCell ref="B213:B254"/>
    <mergeCell ref="D213:D237"/>
    <mergeCell ref="D238:D239"/>
    <mergeCell ref="D253:D254"/>
    <mergeCell ref="D255:D267"/>
    <mergeCell ref="B311:B312"/>
    <mergeCell ref="D270:D283"/>
    <mergeCell ref="B284:B285"/>
    <mergeCell ref="D284:D285"/>
    <mergeCell ref="D286:D292"/>
    <mergeCell ref="D293:D297"/>
    <mergeCell ref="B401:B404"/>
    <mergeCell ref="D401:D404"/>
    <mergeCell ref="B405:B406"/>
    <mergeCell ref="D405:D406"/>
    <mergeCell ref="B378:B381"/>
    <mergeCell ref="D380:D381"/>
    <mergeCell ref="B418:B421"/>
    <mergeCell ref="B411:B416"/>
    <mergeCell ref="D411:D416"/>
    <mergeCell ref="B407:B408"/>
    <mergeCell ref="D407:D408"/>
    <mergeCell ref="B409:B410"/>
    <mergeCell ref="D409:D410"/>
    <mergeCell ref="B899:B900"/>
    <mergeCell ref="B876:B877"/>
    <mergeCell ref="B878:B880"/>
    <mergeCell ref="B881:B883"/>
    <mergeCell ref="B716:B725"/>
    <mergeCell ref="B740:B746"/>
    <mergeCell ref="B756:B757"/>
    <mergeCell ref="B758:B761"/>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1833</v>
      </c>
      <c r="C7" s="180" t="s">
        <v>2302</v>
      </c>
      <c r="D7" s="181" t="s">
        <v>1835</v>
      </c>
      <c r="E7" s="182" t="s">
        <v>1921</v>
      </c>
      <c r="F7" s="183" t="s">
        <v>1837</v>
      </c>
      <c r="G7" s="246" t="s">
        <v>2303</v>
      </c>
      <c r="H7" s="178"/>
    </row>
    <row r="8" spans="2:8">
      <c r="B8" s="186" t="s">
        <v>968</v>
      </c>
      <c r="C8" s="187" t="s">
        <v>2304</v>
      </c>
      <c r="D8" s="188" t="s">
        <v>1835</v>
      </c>
      <c r="E8" s="4" t="s">
        <v>1921</v>
      </c>
      <c r="F8" s="189" t="s">
        <v>1837</v>
      </c>
      <c r="G8" s="208"/>
      <c r="H8" s="178"/>
    </row>
    <row r="9" spans="2:8">
      <c r="B9" s="186" t="s">
        <v>2305</v>
      </c>
      <c r="C9" s="187" t="s">
        <v>2306</v>
      </c>
      <c r="D9" s="188" t="s">
        <v>2307</v>
      </c>
      <c r="E9" s="4" t="s">
        <v>1842</v>
      </c>
      <c r="F9" s="189"/>
      <c r="G9" s="190"/>
      <c r="H9" s="178"/>
    </row>
    <row r="10" spans="2:8" ht="45">
      <c r="B10" s="186" t="s">
        <v>991</v>
      </c>
      <c r="C10" s="187" t="s">
        <v>2308</v>
      </c>
      <c r="D10" s="188" t="s">
        <v>1835</v>
      </c>
      <c r="E10" s="4" t="s">
        <v>1921</v>
      </c>
      <c r="F10" s="189"/>
      <c r="G10" s="190" t="s">
        <v>2309</v>
      </c>
      <c r="H10" s="178"/>
    </row>
    <row r="11" spans="2:8" ht="45">
      <c r="B11" s="186" t="s">
        <v>268</v>
      </c>
      <c r="C11" s="187" t="s">
        <v>2310</v>
      </c>
      <c r="D11" s="188" t="s">
        <v>1835</v>
      </c>
      <c r="E11" s="4" t="s">
        <v>1921</v>
      </c>
      <c r="F11" s="189"/>
      <c r="G11" s="190" t="s">
        <v>2311</v>
      </c>
      <c r="H11" s="178"/>
    </row>
    <row r="12" spans="2:8" ht="30">
      <c r="B12" s="186" t="s">
        <v>2312</v>
      </c>
      <c r="C12" s="187" t="s">
        <v>2313</v>
      </c>
      <c r="D12" s="188" t="s">
        <v>1948</v>
      </c>
      <c r="E12" s="4" t="s">
        <v>1921</v>
      </c>
      <c r="F12" s="189" t="s">
        <v>2240</v>
      </c>
      <c r="G12" s="190" t="s">
        <v>2314</v>
      </c>
      <c r="H12" s="178"/>
    </row>
    <row r="13" spans="2:8" ht="30">
      <c r="B13" s="186" t="s">
        <v>2315</v>
      </c>
      <c r="C13" s="187" t="s">
        <v>2316</v>
      </c>
      <c r="D13" s="188" t="s">
        <v>1948</v>
      </c>
      <c r="E13" s="4" t="s">
        <v>1921</v>
      </c>
      <c r="F13" s="189" t="s">
        <v>2240</v>
      </c>
      <c r="G13" s="190" t="s">
        <v>2317</v>
      </c>
      <c r="H13" s="178"/>
    </row>
    <row r="14" spans="2:8" ht="30">
      <c r="B14" s="186" t="s">
        <v>2318</v>
      </c>
      <c r="C14" s="187" t="s">
        <v>2319</v>
      </c>
      <c r="D14" s="188" t="s">
        <v>1948</v>
      </c>
      <c r="E14" s="4" t="s">
        <v>1921</v>
      </c>
      <c r="F14" s="189" t="s">
        <v>2240</v>
      </c>
      <c r="G14" s="190" t="s">
        <v>2320</v>
      </c>
      <c r="H14" s="178"/>
    </row>
    <row r="15" spans="2:8" ht="30">
      <c r="B15" s="186" t="s">
        <v>2321</v>
      </c>
      <c r="C15" s="187" t="s">
        <v>2322</v>
      </c>
      <c r="D15" s="188" t="s">
        <v>1948</v>
      </c>
      <c r="E15" s="4" t="s">
        <v>1921</v>
      </c>
      <c r="F15" s="189" t="s">
        <v>2240</v>
      </c>
      <c r="G15" s="190" t="s">
        <v>2323</v>
      </c>
      <c r="H15" s="178"/>
    </row>
    <row r="16" spans="2:8" ht="30">
      <c r="B16" s="186" t="s">
        <v>2324</v>
      </c>
      <c r="C16" s="187" t="s">
        <v>2325</v>
      </c>
      <c r="D16" s="188" t="s">
        <v>1948</v>
      </c>
      <c r="E16" s="4" t="s">
        <v>1921</v>
      </c>
      <c r="F16" s="189" t="s">
        <v>2240</v>
      </c>
      <c r="G16" s="190" t="s">
        <v>2326</v>
      </c>
      <c r="H16" s="178"/>
    </row>
    <row r="17" spans="2:8" ht="30">
      <c r="B17" s="186" t="s">
        <v>2327</v>
      </c>
      <c r="C17" s="187" t="s">
        <v>2328</v>
      </c>
      <c r="D17" s="188" t="s">
        <v>1948</v>
      </c>
      <c r="E17" s="4" t="s">
        <v>1921</v>
      </c>
      <c r="F17" s="189" t="s">
        <v>2240</v>
      </c>
      <c r="G17" s="190" t="s">
        <v>2329</v>
      </c>
      <c r="H17" s="178"/>
    </row>
    <row r="18" spans="2:8" ht="30">
      <c r="B18" s="186" t="s">
        <v>2330</v>
      </c>
      <c r="C18" s="187" t="s">
        <v>2331</v>
      </c>
      <c r="D18" s="188" t="s">
        <v>1948</v>
      </c>
      <c r="E18" s="4" t="s">
        <v>1921</v>
      </c>
      <c r="F18" s="189" t="s">
        <v>2240</v>
      </c>
      <c r="G18" s="190" t="s">
        <v>2332</v>
      </c>
      <c r="H18" s="178"/>
    </row>
    <row r="19" spans="2:8" ht="30">
      <c r="B19" s="186" t="s">
        <v>2333</v>
      </c>
      <c r="C19" s="187" t="s">
        <v>2334</v>
      </c>
      <c r="D19" s="188" t="s">
        <v>1948</v>
      </c>
      <c r="E19" s="4" t="s">
        <v>1921</v>
      </c>
      <c r="F19" s="189" t="s">
        <v>2240</v>
      </c>
      <c r="G19" s="190" t="s">
        <v>2335</v>
      </c>
      <c r="H19" s="178"/>
    </row>
    <row r="20" spans="2:8" ht="30">
      <c r="B20" s="186" t="s">
        <v>2336</v>
      </c>
      <c r="C20" s="187" t="s">
        <v>2337</v>
      </c>
      <c r="D20" s="188" t="s">
        <v>1948</v>
      </c>
      <c r="E20" s="4" t="s">
        <v>1921</v>
      </c>
      <c r="F20" s="189" t="s">
        <v>2240</v>
      </c>
      <c r="G20" s="190" t="s">
        <v>2338</v>
      </c>
      <c r="H20" s="178"/>
    </row>
    <row r="21" spans="2:8" ht="30.75" thickBot="1">
      <c r="B21" s="186" t="s">
        <v>2339</v>
      </c>
      <c r="C21" s="187" t="s">
        <v>2340</v>
      </c>
      <c r="D21" s="188" t="s">
        <v>1948</v>
      </c>
      <c r="E21" s="4" t="s">
        <v>1921</v>
      </c>
      <c r="F21" s="189" t="s">
        <v>1837</v>
      </c>
      <c r="G21" s="190" t="s">
        <v>2341</v>
      </c>
      <c r="H21" s="178"/>
    </row>
    <row r="22" spans="2:8" ht="20.100000000000001" customHeight="1">
      <c r="B22" s="197"/>
      <c r="C22" s="197"/>
      <c r="D22" s="198"/>
      <c r="E22" s="199"/>
      <c r="F22" s="199"/>
      <c r="G22" s="197"/>
      <c r="H2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2342</v>
      </c>
      <c r="C2" s="167"/>
      <c r="D2" s="167"/>
      <c r="E2" s="167"/>
      <c r="F2" s="167"/>
      <c r="G2" s="168"/>
      <c r="H2" s="169"/>
    </row>
    <row r="3" spans="2:8" ht="13.5" customHeight="1">
      <c r="B3" s="201"/>
      <c r="C3" s="201"/>
      <c r="D3" s="201"/>
      <c r="E3" s="201"/>
      <c r="F3" s="201"/>
      <c r="G3" s="201"/>
    </row>
    <row r="4" spans="2:8">
      <c r="B4" s="6" t="s">
        <v>1831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2343</v>
      </c>
      <c r="C7" s="180" t="s">
        <v>2344</v>
      </c>
      <c r="D7" s="181" t="s">
        <v>1948</v>
      </c>
      <c r="E7" s="182" t="s">
        <v>1921</v>
      </c>
      <c r="F7" s="183" t="s">
        <v>2345</v>
      </c>
      <c r="G7" s="185" t="s">
        <v>1838</v>
      </c>
      <c r="H7" s="178"/>
    </row>
    <row r="8" spans="2:8" ht="17.25" thickBot="1">
      <c r="B8" s="186" t="s">
        <v>2346</v>
      </c>
      <c r="C8" s="187" t="s">
        <v>2347</v>
      </c>
      <c r="D8" s="188" t="s">
        <v>2299</v>
      </c>
      <c r="E8" s="4" t="s">
        <v>1884</v>
      </c>
      <c r="F8" s="189"/>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744</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60">
      <c r="B5" s="252" t="s">
        <v>263</v>
      </c>
      <c r="C5" s="187" t="s">
        <v>2348</v>
      </c>
      <c r="D5" s="253" t="s">
        <v>1945</v>
      </c>
      <c r="E5" s="5" t="s">
        <v>2349</v>
      </c>
      <c r="F5" s="189" t="s">
        <v>2350</v>
      </c>
      <c r="G5" s="254" t="s">
        <v>2351</v>
      </c>
      <c r="H5" s="178"/>
    </row>
    <row r="6" spans="2:8" ht="60">
      <c r="B6" s="252" t="s">
        <v>1103</v>
      </c>
      <c r="C6" s="187" t="s">
        <v>2353</v>
      </c>
      <c r="D6" s="226" t="s">
        <v>1945</v>
      </c>
      <c r="E6" s="4" t="s">
        <v>2349</v>
      </c>
      <c r="F6" s="189" t="s">
        <v>2350</v>
      </c>
      <c r="G6" s="254" t="s">
        <v>2354</v>
      </c>
      <c r="H6" s="178"/>
    </row>
    <row r="7" spans="2:8">
      <c r="B7" s="252" t="s">
        <v>1104</v>
      </c>
      <c r="C7" s="187" t="s">
        <v>2355</v>
      </c>
      <c r="D7" s="253" t="s">
        <v>2356</v>
      </c>
      <c r="E7" s="5" t="s">
        <v>2349</v>
      </c>
      <c r="F7" s="189" t="s">
        <v>2357</v>
      </c>
      <c r="G7" s="254" t="s">
        <v>1838</v>
      </c>
      <c r="H7" s="178"/>
    </row>
    <row r="8" spans="2:8" ht="75">
      <c r="B8" s="252" t="s">
        <v>968</v>
      </c>
      <c r="C8" s="187" t="s">
        <v>2358</v>
      </c>
      <c r="D8" s="253" t="s">
        <v>1835</v>
      </c>
      <c r="E8" s="5" t="s">
        <v>2359</v>
      </c>
      <c r="F8" s="189"/>
      <c r="G8" s="254" t="s">
        <v>2360</v>
      </c>
      <c r="H8" s="178"/>
    </row>
    <row r="9" spans="2:8" ht="17.25" thickBot="1">
      <c r="B9" s="252" t="s">
        <v>31</v>
      </c>
      <c r="C9" s="187" t="s">
        <v>1385</v>
      </c>
      <c r="D9" s="253" t="s">
        <v>1883</v>
      </c>
      <c r="E9" s="5" t="s">
        <v>2349</v>
      </c>
      <c r="F9" s="189" t="s">
        <v>2357</v>
      </c>
      <c r="G9" s="254"/>
      <c r="H9" s="178"/>
    </row>
    <row r="10" spans="2:8" ht="20.100000000000001" customHeight="1">
      <c r="B10" s="197"/>
      <c r="C10" s="197"/>
      <c r="D10" s="198"/>
      <c r="E10" s="199"/>
      <c r="F10" s="199"/>
      <c r="G10" s="197"/>
      <c r="H10"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2362</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20.100000000000001" customHeight="1" thickBot="1">
      <c r="B7" s="175" t="s">
        <v>2237</v>
      </c>
      <c r="C7" s="176"/>
      <c r="D7" s="176"/>
      <c r="E7" s="176"/>
      <c r="F7" s="176"/>
      <c r="G7" s="177"/>
      <c r="H7" s="178"/>
    </row>
    <row r="8" spans="2:8" ht="17.25" thickBot="1">
      <c r="B8" s="179" t="s">
        <v>1833</v>
      </c>
      <c r="C8" s="180" t="s">
        <v>2363</v>
      </c>
      <c r="D8" s="181" t="s">
        <v>1835</v>
      </c>
      <c r="E8" s="182" t="s">
        <v>1921</v>
      </c>
      <c r="F8" s="183" t="s">
        <v>1837</v>
      </c>
      <c r="G8" s="185" t="s">
        <v>1838</v>
      </c>
      <c r="H8" s="178"/>
    </row>
    <row r="9" spans="2:8" ht="20.100000000000001" customHeight="1" thickBot="1">
      <c r="B9" s="175" t="s">
        <v>2364</v>
      </c>
      <c r="C9" s="176"/>
      <c r="D9" s="176"/>
      <c r="E9" s="176"/>
      <c r="F9" s="176"/>
      <c r="G9" s="177"/>
      <c r="H9" s="178"/>
    </row>
    <row r="10" spans="2:8">
      <c r="B10" s="179" t="s">
        <v>994</v>
      </c>
      <c r="C10" s="180" t="s">
        <v>2365</v>
      </c>
      <c r="D10" s="181" t="s">
        <v>1948</v>
      </c>
      <c r="E10" s="182" t="s">
        <v>1921</v>
      </c>
      <c r="F10" s="183" t="s">
        <v>1837</v>
      </c>
      <c r="G10" s="185" t="s">
        <v>1838</v>
      </c>
      <c r="H10" s="178"/>
    </row>
    <row r="11" spans="2:8" ht="60">
      <c r="B11" s="186" t="s">
        <v>2366</v>
      </c>
      <c r="C11" s="187" t="s">
        <v>2367</v>
      </c>
      <c r="D11" s="188" t="s">
        <v>1949</v>
      </c>
      <c r="E11" s="4" t="s">
        <v>1921</v>
      </c>
      <c r="F11" s="189"/>
      <c r="G11" s="190" t="s">
        <v>1950</v>
      </c>
      <c r="H11" s="178"/>
    </row>
    <row r="12" spans="2:8" ht="60">
      <c r="B12" s="186" t="s">
        <v>2368</v>
      </c>
      <c r="C12" s="187" t="s">
        <v>2369</v>
      </c>
      <c r="D12" s="188" t="s">
        <v>1870</v>
      </c>
      <c r="E12" s="4" t="s">
        <v>1951</v>
      </c>
      <c r="F12" s="189"/>
      <c r="G12" s="190" t="s">
        <v>2370</v>
      </c>
      <c r="H12" s="178"/>
    </row>
    <row r="13" spans="2:8">
      <c r="B13" s="186" t="s">
        <v>2371</v>
      </c>
      <c r="C13" s="187" t="s">
        <v>2372</v>
      </c>
      <c r="D13" s="188" t="s">
        <v>1953</v>
      </c>
      <c r="E13" s="4" t="s">
        <v>1884</v>
      </c>
      <c r="F13" s="189"/>
      <c r="G13" s="464" t="s">
        <v>1954</v>
      </c>
      <c r="H13" s="178"/>
    </row>
    <row r="14" spans="2:8">
      <c r="B14" s="186" t="s">
        <v>2373</v>
      </c>
      <c r="C14" s="187" t="s">
        <v>2374</v>
      </c>
      <c r="D14" s="188" t="s">
        <v>1955</v>
      </c>
      <c r="E14" s="4" t="s">
        <v>1884</v>
      </c>
      <c r="F14" s="189"/>
      <c r="G14" s="466"/>
      <c r="H14" s="178"/>
    </row>
    <row r="15" spans="2:8">
      <c r="B15" s="186" t="s">
        <v>2375</v>
      </c>
      <c r="C15" s="187" t="s">
        <v>2376</v>
      </c>
      <c r="D15" s="188" t="s">
        <v>1955</v>
      </c>
      <c r="E15" s="4" t="s">
        <v>1884</v>
      </c>
      <c r="F15" s="189"/>
      <c r="G15" s="465"/>
      <c r="H15" s="178"/>
    </row>
    <row r="16" spans="2:8" ht="90">
      <c r="B16" s="186" t="s">
        <v>2377</v>
      </c>
      <c r="C16" s="187" t="s">
        <v>2378</v>
      </c>
      <c r="D16" s="188" t="s">
        <v>1845</v>
      </c>
      <c r="E16" s="4" t="s">
        <v>1951</v>
      </c>
      <c r="F16" s="189"/>
      <c r="G16" s="190" t="s">
        <v>2379</v>
      </c>
      <c r="H16" s="178"/>
    </row>
    <row r="17" spans="2:8" ht="90.75" thickBot="1">
      <c r="B17" s="186" t="s">
        <v>2380</v>
      </c>
      <c r="C17" s="187" t="s">
        <v>2381</v>
      </c>
      <c r="D17" s="188" t="s">
        <v>1845</v>
      </c>
      <c r="E17" s="4" t="s">
        <v>1951</v>
      </c>
      <c r="F17" s="189"/>
      <c r="G17" s="190" t="s">
        <v>2382</v>
      </c>
      <c r="H17" s="178"/>
    </row>
    <row r="18" spans="2:8">
      <c r="B18" s="230"/>
      <c r="C18" s="231"/>
      <c r="D18" s="232"/>
      <c r="E18" s="200"/>
      <c r="F18" s="200"/>
      <c r="G18" s="233"/>
      <c r="H18" s="234"/>
    </row>
    <row r="19" spans="2:8" ht="17.25" thickBot="1">
      <c r="B19" s="235"/>
      <c r="C19" s="236"/>
      <c r="D19" s="237"/>
      <c r="E19" s="238"/>
      <c r="F19" s="238"/>
      <c r="G19" s="239"/>
      <c r="H19" s="234"/>
    </row>
    <row r="20" spans="2:8" ht="18.75">
      <c r="B20" s="260" t="s">
        <v>2230</v>
      </c>
      <c r="C20" s="241"/>
      <c r="D20" s="242"/>
      <c r="G20" s="243"/>
      <c r="H20" s="178"/>
    </row>
    <row r="21" spans="2:8">
      <c r="B21" s="261" t="s">
        <v>2231</v>
      </c>
      <c r="C21" s="241"/>
      <c r="D21" s="242"/>
      <c r="G21" s="243"/>
      <c r="H21" s="178"/>
    </row>
    <row r="22" spans="2:8">
      <c r="B22" s="261" t="s">
        <v>2232</v>
      </c>
      <c r="C22" s="241"/>
      <c r="D22" s="242"/>
      <c r="G22" s="243"/>
      <c r="H22" s="178"/>
    </row>
    <row r="23" spans="2:8">
      <c r="B23" s="261" t="s">
        <v>2233</v>
      </c>
      <c r="C23" s="241"/>
      <c r="D23" s="242"/>
      <c r="G23" s="243"/>
      <c r="H23" s="178"/>
    </row>
    <row r="24" spans="2:8">
      <c r="B24" s="261" t="s">
        <v>2234</v>
      </c>
      <c r="C24" s="241"/>
      <c r="D24" s="242"/>
      <c r="G24" s="243"/>
      <c r="H24" s="178"/>
    </row>
    <row r="25" spans="2:8" ht="17.25" thickBot="1">
      <c r="B25" s="262" t="s">
        <v>2235</v>
      </c>
      <c r="C25" s="236"/>
      <c r="D25" s="237"/>
      <c r="E25" s="238"/>
      <c r="F25" s="238"/>
      <c r="G25" s="263"/>
      <c r="H25" s="178"/>
    </row>
    <row r="26" spans="2:8" ht="20.100000000000001" customHeight="1">
      <c r="B26" s="197"/>
      <c r="C26" s="197"/>
      <c r="D26" s="198"/>
      <c r="E26" s="199"/>
      <c r="F26" s="199"/>
      <c r="G26" s="197"/>
      <c r="H26" s="163"/>
    </row>
  </sheetData>
  <mergeCells count="1">
    <mergeCell ref="G13:G1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2383</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1226</v>
      </c>
      <c r="C7" s="180" t="s">
        <v>2384</v>
      </c>
      <c r="D7" s="181" t="s">
        <v>1948</v>
      </c>
      <c r="E7" s="182" t="s">
        <v>1921</v>
      </c>
      <c r="F7" s="183" t="s">
        <v>2345</v>
      </c>
      <c r="G7" s="185" t="s">
        <v>1838</v>
      </c>
      <c r="H7" s="178"/>
    </row>
    <row r="8" spans="2:8" ht="17.25" thickBot="1">
      <c r="B8" s="186" t="s">
        <v>2385</v>
      </c>
      <c r="C8" s="187" t="s">
        <v>2386</v>
      </c>
      <c r="D8" s="188" t="s">
        <v>2299</v>
      </c>
      <c r="E8" s="4" t="s">
        <v>1884</v>
      </c>
      <c r="F8" s="189"/>
      <c r="G8" s="190"/>
      <c r="H8" s="178"/>
    </row>
    <row r="9" spans="2:8" ht="20.100000000000001"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10</v>
      </c>
      <c r="C2" s="167"/>
      <c r="D2" s="167"/>
      <c r="E2" s="167"/>
      <c r="F2" s="167"/>
      <c r="G2" s="168"/>
      <c r="H2" s="169"/>
    </row>
    <row r="3" spans="2:8" ht="13.5" customHeight="1">
      <c r="B3" s="201"/>
      <c r="C3" s="201"/>
      <c r="D3" s="201"/>
      <c r="E3" s="201"/>
      <c r="F3" s="201"/>
      <c r="G3" s="201"/>
    </row>
    <row r="4" spans="2:8" ht="13.5" customHeight="1">
      <c r="B4" s="6" t="s">
        <v>2387</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60">
      <c r="B7" s="186" t="s">
        <v>1833</v>
      </c>
      <c r="C7" s="187" t="s">
        <v>2388</v>
      </c>
      <c r="D7" s="188" t="s">
        <v>1835</v>
      </c>
      <c r="E7" s="4" t="s">
        <v>2389</v>
      </c>
      <c r="F7" s="189" t="s">
        <v>2345</v>
      </c>
      <c r="G7" s="190" t="s">
        <v>2390</v>
      </c>
      <c r="H7" s="178"/>
    </row>
    <row r="8" spans="2:8" ht="45">
      <c r="B8" s="186" t="s">
        <v>968</v>
      </c>
      <c r="C8" s="187" t="s">
        <v>2392</v>
      </c>
      <c r="D8" s="188" t="s">
        <v>1835</v>
      </c>
      <c r="E8" s="4" t="s">
        <v>2393</v>
      </c>
      <c r="F8" s="189"/>
      <c r="G8" s="190" t="s">
        <v>2394</v>
      </c>
      <c r="H8" s="178"/>
    </row>
    <row r="9" spans="2:8" ht="45">
      <c r="B9" s="186" t="s">
        <v>2396</v>
      </c>
      <c r="C9" s="187" t="s">
        <v>2397</v>
      </c>
      <c r="D9" s="188" t="s">
        <v>1948</v>
      </c>
      <c r="E9" s="4" t="s">
        <v>2361</v>
      </c>
      <c r="F9" s="189"/>
      <c r="G9" s="190" t="s">
        <v>2398</v>
      </c>
      <c r="H9" s="178"/>
    </row>
    <row r="10" spans="2:8" ht="60">
      <c r="B10" s="186" t="s">
        <v>284</v>
      </c>
      <c r="C10" s="187" t="s">
        <v>2399</v>
      </c>
      <c r="D10" s="188" t="s">
        <v>2071</v>
      </c>
      <c r="E10" s="4" t="s">
        <v>2400</v>
      </c>
      <c r="F10" s="189"/>
      <c r="G10" s="190" t="s">
        <v>2401</v>
      </c>
      <c r="H10" s="178"/>
    </row>
    <row r="11" spans="2:8" ht="60">
      <c r="B11" s="186" t="s">
        <v>283</v>
      </c>
      <c r="C11" s="187" t="s">
        <v>2402</v>
      </c>
      <c r="D11" s="188" t="s">
        <v>2403</v>
      </c>
      <c r="E11" s="4" t="s">
        <v>2361</v>
      </c>
      <c r="F11" s="189" t="s">
        <v>2357</v>
      </c>
      <c r="G11" s="190" t="s">
        <v>2404</v>
      </c>
      <c r="H11" s="178"/>
    </row>
    <row r="12" spans="2:8">
      <c r="B12" s="186" t="s">
        <v>2405</v>
      </c>
      <c r="C12" s="187" t="s">
        <v>2406</v>
      </c>
      <c r="D12" s="188" t="s">
        <v>2407</v>
      </c>
      <c r="E12" s="4" t="s">
        <v>2408</v>
      </c>
      <c r="F12" s="189"/>
      <c r="G12" s="190"/>
      <c r="H12" s="178"/>
    </row>
    <row r="13" spans="2:8">
      <c r="B13" s="186" t="s">
        <v>2409</v>
      </c>
      <c r="C13" s="187" t="s">
        <v>2410</v>
      </c>
      <c r="D13" s="188" t="s">
        <v>2407</v>
      </c>
      <c r="E13" s="4" t="s">
        <v>2408</v>
      </c>
      <c r="F13" s="189"/>
      <c r="G13" s="190"/>
      <c r="H13" s="178"/>
    </row>
    <row r="14" spans="2:8">
      <c r="B14" s="186" t="s">
        <v>2411</v>
      </c>
      <c r="C14" s="187" t="s">
        <v>2412</v>
      </c>
      <c r="D14" s="188" t="s">
        <v>2407</v>
      </c>
      <c r="E14" s="4" t="s">
        <v>2408</v>
      </c>
      <c r="F14" s="189"/>
      <c r="G14" s="190"/>
      <c r="H14" s="178"/>
    </row>
    <row r="15" spans="2:8" ht="30">
      <c r="B15" s="186" t="s">
        <v>263</v>
      </c>
      <c r="C15" s="187" t="s">
        <v>2413</v>
      </c>
      <c r="D15" s="188" t="s">
        <v>1949</v>
      </c>
      <c r="E15" s="4" t="s">
        <v>2389</v>
      </c>
      <c r="F15" s="189"/>
      <c r="G15" s="190" t="s">
        <v>2414</v>
      </c>
      <c r="H15" s="178"/>
    </row>
    <row r="16" spans="2:8" ht="30">
      <c r="B16" s="186" t="s">
        <v>2415</v>
      </c>
      <c r="C16" s="187" t="s">
        <v>2416</v>
      </c>
      <c r="D16" s="188" t="s">
        <v>1949</v>
      </c>
      <c r="E16" s="4" t="s">
        <v>2389</v>
      </c>
      <c r="F16" s="189"/>
      <c r="G16" s="190" t="s">
        <v>2414</v>
      </c>
      <c r="H16" s="178"/>
    </row>
    <row r="17" spans="2:8" ht="30">
      <c r="B17" s="186" t="s">
        <v>2417</v>
      </c>
      <c r="C17" s="187" t="s">
        <v>2418</v>
      </c>
      <c r="D17" s="188" t="s">
        <v>2419</v>
      </c>
      <c r="E17" s="4" t="s">
        <v>2361</v>
      </c>
      <c r="F17" s="189"/>
      <c r="G17" s="190" t="s">
        <v>2420</v>
      </c>
      <c r="H17" s="178"/>
    </row>
    <row r="18" spans="2:8">
      <c r="B18" s="186" t="s">
        <v>2421</v>
      </c>
      <c r="C18" s="187" t="s">
        <v>2422</v>
      </c>
      <c r="D18" s="188" t="s">
        <v>2352</v>
      </c>
      <c r="E18" s="4" t="s">
        <v>2408</v>
      </c>
      <c r="F18" s="189"/>
      <c r="G18" s="190"/>
      <c r="H18" s="178"/>
    </row>
    <row r="19" spans="2:8">
      <c r="B19" s="186" t="s">
        <v>2423</v>
      </c>
      <c r="C19" s="187" t="s">
        <v>2424</v>
      </c>
      <c r="D19" s="188" t="s">
        <v>2352</v>
      </c>
      <c r="E19" s="4" t="s">
        <v>2408</v>
      </c>
      <c r="F19" s="189"/>
      <c r="G19" s="190"/>
      <c r="H19" s="178"/>
    </row>
    <row r="20" spans="2:8">
      <c r="B20" s="186" t="s">
        <v>2425</v>
      </c>
      <c r="C20" s="187" t="s">
        <v>2426</v>
      </c>
      <c r="D20" s="188" t="s">
        <v>2352</v>
      </c>
      <c r="E20" s="4" t="s">
        <v>2408</v>
      </c>
      <c r="F20" s="189"/>
      <c r="G20" s="190"/>
      <c r="H20" s="178"/>
    </row>
    <row r="21" spans="2:8">
      <c r="B21" s="186" t="s">
        <v>2427</v>
      </c>
      <c r="C21" s="187" t="s">
        <v>2428</v>
      </c>
      <c r="D21" s="188" t="s">
        <v>2352</v>
      </c>
      <c r="E21" s="4" t="s">
        <v>2408</v>
      </c>
      <c r="F21" s="189"/>
      <c r="G21" s="190"/>
      <c r="H21" s="178"/>
    </row>
    <row r="22" spans="2:8" ht="17.25" thickBot="1">
      <c r="B22" s="186" t="s">
        <v>2429</v>
      </c>
      <c r="C22" s="187" t="s">
        <v>2430</v>
      </c>
      <c r="D22" s="188" t="s">
        <v>2352</v>
      </c>
      <c r="E22" s="4" t="s">
        <v>2408</v>
      </c>
      <c r="F22" s="189"/>
      <c r="G22" s="190"/>
      <c r="H22" s="178"/>
    </row>
    <row r="23" spans="2:8" ht="20.100000000000001" customHeight="1">
      <c r="B23" s="197"/>
      <c r="C23" s="197"/>
      <c r="D23" s="198"/>
      <c r="E23" s="199"/>
      <c r="F23" s="199"/>
      <c r="G23" s="197"/>
      <c r="H23"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952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75">
      <c r="B5" s="179" t="s">
        <v>1519</v>
      </c>
      <c r="C5" s="180" t="s">
        <v>2431</v>
      </c>
      <c r="D5" s="181" t="s">
        <v>1920</v>
      </c>
      <c r="E5" s="182" t="s">
        <v>2389</v>
      </c>
      <c r="F5" s="183" t="s">
        <v>2432</v>
      </c>
      <c r="G5" s="185" t="s">
        <v>2433</v>
      </c>
      <c r="H5" s="178"/>
    </row>
    <row r="6" spans="2:8">
      <c r="B6" s="186" t="s">
        <v>1833</v>
      </c>
      <c r="C6" s="187" t="s">
        <v>2434</v>
      </c>
      <c r="D6" s="188" t="s">
        <v>1835</v>
      </c>
      <c r="E6" s="4" t="s">
        <v>2389</v>
      </c>
      <c r="F6" s="189" t="s">
        <v>2345</v>
      </c>
      <c r="G6" s="190" t="s">
        <v>1838</v>
      </c>
      <c r="H6" s="178"/>
    </row>
    <row r="7" spans="2:8" ht="75">
      <c r="B7" s="186" t="s">
        <v>968</v>
      </c>
      <c r="C7" s="187" t="s">
        <v>2435</v>
      </c>
      <c r="D7" s="188" t="s">
        <v>1835</v>
      </c>
      <c r="E7" s="4" t="s">
        <v>2393</v>
      </c>
      <c r="F7" s="189"/>
      <c r="G7" s="190" t="s">
        <v>2360</v>
      </c>
      <c r="H7" s="178"/>
    </row>
    <row r="8" spans="2:8" ht="60">
      <c r="B8" s="186" t="s">
        <v>2396</v>
      </c>
      <c r="C8" s="187" t="s">
        <v>1390</v>
      </c>
      <c r="D8" s="188" t="s">
        <v>1948</v>
      </c>
      <c r="E8" s="4" t="s">
        <v>2361</v>
      </c>
      <c r="F8" s="189"/>
      <c r="G8" s="190" t="s">
        <v>2436</v>
      </c>
      <c r="H8" s="178"/>
    </row>
    <row r="9" spans="2:8">
      <c r="B9" s="186" t="s">
        <v>2022</v>
      </c>
      <c r="C9" s="187" t="s">
        <v>1391</v>
      </c>
      <c r="D9" s="188" t="s">
        <v>2023</v>
      </c>
      <c r="E9" s="4" t="s">
        <v>2389</v>
      </c>
      <c r="F9" s="189"/>
      <c r="G9" s="190" t="s">
        <v>1838</v>
      </c>
      <c r="H9" s="178"/>
    </row>
    <row r="10" spans="2:8">
      <c r="B10" s="186" t="s">
        <v>2062</v>
      </c>
      <c r="C10" s="187" t="s">
        <v>1384</v>
      </c>
      <c r="D10" s="188" t="s">
        <v>1949</v>
      </c>
      <c r="E10" s="4" t="s">
        <v>1921</v>
      </c>
      <c r="F10" s="189"/>
      <c r="G10" s="190" t="s">
        <v>2437</v>
      </c>
      <c r="H10" s="178"/>
    </row>
    <row r="11" spans="2:8">
      <c r="B11" s="186" t="s">
        <v>2438</v>
      </c>
      <c r="C11" s="187" t="s">
        <v>1392</v>
      </c>
      <c r="D11" s="188" t="s">
        <v>1991</v>
      </c>
      <c r="E11" s="4" t="s">
        <v>1846</v>
      </c>
      <c r="F11" s="189"/>
      <c r="G11" s="190"/>
      <c r="H11" s="178"/>
    </row>
    <row r="12" spans="2:8">
      <c r="B12" s="186" t="s">
        <v>2439</v>
      </c>
      <c r="C12" s="187" t="s">
        <v>1393</v>
      </c>
      <c r="D12" s="188" t="s">
        <v>2009</v>
      </c>
      <c r="E12" s="4" t="s">
        <v>1846</v>
      </c>
      <c r="F12" s="189"/>
      <c r="G12" s="190" t="s">
        <v>2010</v>
      </c>
      <c r="H12" s="178"/>
    </row>
    <row r="13" spans="2:8">
      <c r="B13" s="186" t="s">
        <v>2440</v>
      </c>
      <c r="C13" s="187" t="s">
        <v>1394</v>
      </c>
      <c r="D13" s="188" t="s">
        <v>2009</v>
      </c>
      <c r="E13" s="4" t="s">
        <v>1846</v>
      </c>
      <c r="F13" s="189"/>
      <c r="G13" s="190" t="s">
        <v>2010</v>
      </c>
      <c r="H13" s="178"/>
    </row>
    <row r="14" spans="2:8">
      <c r="B14" s="186" t="s">
        <v>2441</v>
      </c>
      <c r="C14" s="187" t="s">
        <v>1395</v>
      </c>
      <c r="D14" s="188" t="s">
        <v>2006</v>
      </c>
      <c r="E14" s="4" t="s">
        <v>1846</v>
      </c>
      <c r="F14" s="189"/>
      <c r="G14" s="190" t="s">
        <v>2007</v>
      </c>
      <c r="H14" s="178"/>
    </row>
    <row r="15" spans="2:8">
      <c r="B15" s="186" t="s">
        <v>2442</v>
      </c>
      <c r="C15" s="187" t="s">
        <v>1396</v>
      </c>
      <c r="D15" s="188" t="s">
        <v>2013</v>
      </c>
      <c r="E15" s="4" t="s">
        <v>1846</v>
      </c>
      <c r="F15" s="189"/>
      <c r="G15" s="190"/>
      <c r="H15" s="178"/>
    </row>
    <row r="16" spans="2:8">
      <c r="B16" s="186" t="s">
        <v>918</v>
      </c>
      <c r="C16" s="187" t="s">
        <v>1397</v>
      </c>
      <c r="D16" s="188" t="s">
        <v>2013</v>
      </c>
      <c r="E16" s="4" t="s">
        <v>1846</v>
      </c>
      <c r="F16" s="189"/>
      <c r="G16" s="190"/>
      <c r="H16" s="178"/>
    </row>
    <row r="17" spans="2:8">
      <c r="B17" s="186" t="s">
        <v>2443</v>
      </c>
      <c r="C17" s="187" t="s">
        <v>1398</v>
      </c>
      <c r="D17" s="188" t="s">
        <v>2015</v>
      </c>
      <c r="E17" s="4" t="s">
        <v>1846</v>
      </c>
      <c r="F17" s="189"/>
      <c r="G17" s="190" t="s">
        <v>2444</v>
      </c>
      <c r="H17" s="178"/>
    </row>
    <row r="18" spans="2:8">
      <c r="B18" s="186" t="s">
        <v>2445</v>
      </c>
      <c r="C18" s="187" t="s">
        <v>1399</v>
      </c>
      <c r="D18" s="188" t="s">
        <v>2009</v>
      </c>
      <c r="E18" s="4" t="s">
        <v>1846</v>
      </c>
      <c r="F18" s="189"/>
      <c r="G18" s="190" t="s">
        <v>2010</v>
      </c>
      <c r="H18" s="178"/>
    </row>
    <row r="19" spans="2:8">
      <c r="B19" s="186" t="s">
        <v>2446</v>
      </c>
      <c r="C19" s="187" t="s">
        <v>1400</v>
      </c>
      <c r="D19" s="188" t="s">
        <v>2006</v>
      </c>
      <c r="E19" s="4" t="s">
        <v>1846</v>
      </c>
      <c r="F19" s="189"/>
      <c r="G19" s="190" t="s">
        <v>2007</v>
      </c>
      <c r="H19" s="178"/>
    </row>
    <row r="20" spans="2:8" ht="75">
      <c r="B20" s="186" t="s">
        <v>2447</v>
      </c>
      <c r="C20" s="187" t="s">
        <v>1401</v>
      </c>
      <c r="D20" s="188" t="s">
        <v>1911</v>
      </c>
      <c r="E20" s="4" t="s">
        <v>1848</v>
      </c>
      <c r="F20" s="189"/>
      <c r="G20" s="190" t="s">
        <v>2448</v>
      </c>
      <c r="H20" s="178"/>
    </row>
    <row r="21" spans="2:8" ht="75.75" thickBot="1">
      <c r="B21" s="186" t="s">
        <v>924</v>
      </c>
      <c r="C21" s="187" t="s">
        <v>1402</v>
      </c>
      <c r="D21" s="188" t="s">
        <v>1911</v>
      </c>
      <c r="E21" s="4" t="s">
        <v>1848</v>
      </c>
      <c r="F21" s="189"/>
      <c r="G21" s="190" t="s">
        <v>2449</v>
      </c>
      <c r="H21" s="178"/>
    </row>
    <row r="22" spans="2:8" ht="20.100000000000001" customHeight="1">
      <c r="B22" s="197"/>
      <c r="C22" s="197"/>
      <c r="D22" s="198"/>
      <c r="E22" s="199"/>
      <c r="F22" s="199"/>
      <c r="G22" s="197"/>
      <c r="H2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B1:H3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2450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2451</v>
      </c>
      <c r="D5" s="181" t="s">
        <v>1845</v>
      </c>
      <c r="E5" s="182" t="s">
        <v>2452</v>
      </c>
      <c r="F5" s="183" t="s">
        <v>2345</v>
      </c>
      <c r="G5" s="185" t="s">
        <v>2453</v>
      </c>
      <c r="H5" s="178"/>
    </row>
    <row r="6" spans="2:8" ht="20.100000000000001" customHeight="1" thickBot="1">
      <c r="B6" s="175" t="s">
        <v>2454</v>
      </c>
      <c r="C6" s="176"/>
      <c r="D6" s="176"/>
      <c r="E6" s="176"/>
      <c r="F6" s="176"/>
      <c r="G6" s="177"/>
      <c r="H6" s="178"/>
    </row>
    <row r="7" spans="2:8">
      <c r="B7" s="179" t="s">
        <v>2455</v>
      </c>
      <c r="C7" s="180" t="s">
        <v>2456</v>
      </c>
      <c r="D7" s="181" t="s">
        <v>2457</v>
      </c>
      <c r="E7" s="182" t="s">
        <v>1921</v>
      </c>
      <c r="F7" s="183" t="s">
        <v>2240</v>
      </c>
      <c r="G7" s="185" t="s">
        <v>2391</v>
      </c>
      <c r="H7" s="178"/>
    </row>
    <row r="8" spans="2:8">
      <c r="B8" s="186" t="s">
        <v>2458</v>
      </c>
      <c r="C8" s="187" t="s">
        <v>2459</v>
      </c>
      <c r="D8" s="188" t="s">
        <v>1841</v>
      </c>
      <c r="E8" s="4" t="s">
        <v>1842</v>
      </c>
      <c r="F8" s="189"/>
      <c r="G8" s="190"/>
      <c r="H8" s="178"/>
    </row>
    <row r="9" spans="2:8">
      <c r="B9" s="186" t="s">
        <v>2460</v>
      </c>
      <c r="C9" s="187" t="s">
        <v>2461</v>
      </c>
      <c r="D9" s="188" t="s">
        <v>1841</v>
      </c>
      <c r="E9" s="4" t="s">
        <v>1842</v>
      </c>
      <c r="F9" s="189"/>
      <c r="G9" s="190"/>
      <c r="H9" s="178"/>
    </row>
    <row r="10" spans="2:8">
      <c r="B10" s="186" t="s">
        <v>2462</v>
      </c>
      <c r="C10" s="187" t="s">
        <v>2463</v>
      </c>
      <c r="D10" s="188" t="s">
        <v>1841</v>
      </c>
      <c r="E10" s="4" t="s">
        <v>1842</v>
      </c>
      <c r="F10" s="189"/>
      <c r="G10" s="190"/>
      <c r="H10" s="178"/>
    </row>
    <row r="11" spans="2:8">
      <c r="B11" s="186" t="s">
        <v>2464</v>
      </c>
      <c r="C11" s="187" t="s">
        <v>2465</v>
      </c>
      <c r="D11" s="188" t="s">
        <v>1841</v>
      </c>
      <c r="E11" s="4" t="s">
        <v>1842</v>
      </c>
      <c r="F11" s="189"/>
      <c r="G11" s="190"/>
      <c r="H11" s="178"/>
    </row>
    <row r="12" spans="2:8">
      <c r="B12" s="186" t="s">
        <v>2466</v>
      </c>
      <c r="C12" s="187" t="s">
        <v>2467</v>
      </c>
      <c r="D12" s="188" t="s">
        <v>1883</v>
      </c>
      <c r="E12" s="4" t="s">
        <v>1846</v>
      </c>
      <c r="F12" s="189"/>
      <c r="G12" s="190"/>
      <c r="H12" s="178"/>
    </row>
    <row r="13" spans="2:8">
      <c r="B13" s="186" t="s">
        <v>1902</v>
      </c>
      <c r="C13" s="187" t="s">
        <v>2468</v>
      </c>
      <c r="D13" s="188" t="s">
        <v>1883</v>
      </c>
      <c r="E13" s="4" t="s">
        <v>1842</v>
      </c>
      <c r="F13" s="189"/>
      <c r="G13" s="190"/>
      <c r="H13" s="178"/>
    </row>
    <row r="14" spans="2:8">
      <c r="B14" s="186" t="s">
        <v>1904</v>
      </c>
      <c r="C14" s="187" t="s">
        <v>2469</v>
      </c>
      <c r="D14" s="188" t="s">
        <v>1883</v>
      </c>
      <c r="E14" s="4" t="s">
        <v>1842</v>
      </c>
      <c r="F14" s="189"/>
      <c r="G14" s="190"/>
      <c r="H14" s="178"/>
    </row>
    <row r="15" spans="2:8">
      <c r="B15" s="186" t="s">
        <v>1906</v>
      </c>
      <c r="C15" s="187" t="s">
        <v>2470</v>
      </c>
      <c r="D15" s="188" t="s">
        <v>1883</v>
      </c>
      <c r="E15" s="4" t="s">
        <v>1842</v>
      </c>
      <c r="F15" s="189"/>
      <c r="G15" s="190"/>
      <c r="H15" s="178"/>
    </row>
    <row r="16" spans="2:8" ht="17.25" thickBot="1">
      <c r="B16" s="186" t="s">
        <v>2471</v>
      </c>
      <c r="C16" s="187" t="s">
        <v>2472</v>
      </c>
      <c r="D16" s="188" t="s">
        <v>1991</v>
      </c>
      <c r="E16" s="4" t="s">
        <v>1846</v>
      </c>
      <c r="F16" s="189"/>
      <c r="G16" s="190"/>
      <c r="H16" s="178"/>
    </row>
    <row r="17" spans="2:8" ht="20.100000000000001" customHeight="1" thickBot="1">
      <c r="B17" s="175" t="s">
        <v>2473</v>
      </c>
      <c r="C17" s="176"/>
      <c r="D17" s="176"/>
      <c r="E17" s="176"/>
      <c r="F17" s="176"/>
      <c r="G17" s="177"/>
      <c r="H17" s="178"/>
    </row>
    <row r="18" spans="2:8" ht="30">
      <c r="B18" s="186" t="s">
        <v>865</v>
      </c>
      <c r="C18" s="187" t="s">
        <v>2474</v>
      </c>
      <c r="D18" s="188" t="s">
        <v>1845</v>
      </c>
      <c r="E18" s="4" t="s">
        <v>1951</v>
      </c>
      <c r="F18" s="189"/>
      <c r="G18" s="190" t="s">
        <v>2475</v>
      </c>
      <c r="H18" s="178"/>
    </row>
    <row r="19" spans="2:8" ht="30">
      <c r="B19" s="186" t="s">
        <v>2476</v>
      </c>
      <c r="C19" s="187" t="s">
        <v>2477</v>
      </c>
      <c r="D19" s="188" t="s">
        <v>1845</v>
      </c>
      <c r="E19" s="4" t="s">
        <v>1951</v>
      </c>
      <c r="F19" s="189" t="s">
        <v>2478</v>
      </c>
      <c r="G19" s="190" t="s">
        <v>2479</v>
      </c>
      <c r="H19" s="178"/>
    </row>
    <row r="20" spans="2:8" ht="60">
      <c r="B20" s="186" t="s">
        <v>2480</v>
      </c>
      <c r="C20" s="187" t="s">
        <v>2481</v>
      </c>
      <c r="D20" s="188" t="s">
        <v>1835</v>
      </c>
      <c r="E20" s="4" t="s">
        <v>2482</v>
      </c>
      <c r="F20" s="189" t="s">
        <v>2483</v>
      </c>
      <c r="G20" s="190" t="s">
        <v>2484</v>
      </c>
      <c r="H20" s="178"/>
    </row>
    <row r="21" spans="2:8" ht="30">
      <c r="B21" s="186" t="s">
        <v>2485</v>
      </c>
      <c r="C21" s="187" t="s">
        <v>2486</v>
      </c>
      <c r="D21" s="188" t="s">
        <v>1841</v>
      </c>
      <c r="E21" s="4" t="s">
        <v>1975</v>
      </c>
      <c r="F21" s="189"/>
      <c r="G21" s="190" t="s">
        <v>2487</v>
      </c>
      <c r="H21" s="178"/>
    </row>
    <row r="22" spans="2:8" ht="60">
      <c r="B22" s="186" t="s">
        <v>2488</v>
      </c>
      <c r="C22" s="187" t="s">
        <v>2489</v>
      </c>
      <c r="D22" s="188" t="s">
        <v>1883</v>
      </c>
      <c r="E22" s="4" t="s">
        <v>2490</v>
      </c>
      <c r="F22" s="189"/>
      <c r="G22" s="190" t="s">
        <v>2491</v>
      </c>
      <c r="H22" s="178"/>
    </row>
    <row r="23" spans="2:8" ht="60">
      <c r="B23" s="186" t="s">
        <v>2492</v>
      </c>
      <c r="C23" s="187" t="s">
        <v>2493</v>
      </c>
      <c r="D23" s="188" t="s">
        <v>1883</v>
      </c>
      <c r="E23" s="4" t="s">
        <v>2490</v>
      </c>
      <c r="F23" s="189"/>
      <c r="G23" s="190" t="s">
        <v>2494</v>
      </c>
      <c r="H23" s="178"/>
    </row>
    <row r="24" spans="2:8" ht="75">
      <c r="B24" s="186" t="s">
        <v>968</v>
      </c>
      <c r="C24" s="187" t="s">
        <v>2495</v>
      </c>
      <c r="D24" s="188" t="s">
        <v>1835</v>
      </c>
      <c r="E24" s="4" t="s">
        <v>1896</v>
      </c>
      <c r="F24" s="189"/>
      <c r="G24" s="190" t="s">
        <v>2496</v>
      </c>
      <c r="H24" s="178"/>
    </row>
    <row r="25" spans="2:8" ht="60">
      <c r="B25" s="186" t="s">
        <v>2497</v>
      </c>
      <c r="C25" s="187" t="s">
        <v>2498</v>
      </c>
      <c r="D25" s="188" t="s">
        <v>1948</v>
      </c>
      <c r="E25" s="4" t="s">
        <v>1896</v>
      </c>
      <c r="F25" s="189"/>
      <c r="G25" s="190" t="s">
        <v>2499</v>
      </c>
      <c r="H25" s="178"/>
    </row>
    <row r="26" spans="2:8" ht="90">
      <c r="B26" s="186" t="s">
        <v>2259</v>
      </c>
      <c r="C26" s="187" t="s">
        <v>2500</v>
      </c>
      <c r="D26" s="188" t="s">
        <v>2501</v>
      </c>
      <c r="E26" s="4" t="s">
        <v>1896</v>
      </c>
      <c r="F26" s="189"/>
      <c r="G26" s="190" t="s">
        <v>2502</v>
      </c>
      <c r="H26" s="178"/>
    </row>
    <row r="27" spans="2:8" ht="75">
      <c r="B27" s="186" t="s">
        <v>988</v>
      </c>
      <c r="C27" s="187" t="s">
        <v>2503</v>
      </c>
      <c r="D27" s="188" t="s">
        <v>1948</v>
      </c>
      <c r="E27" s="4" t="s">
        <v>2482</v>
      </c>
      <c r="F27" s="189"/>
      <c r="G27" s="190" t="s">
        <v>2504</v>
      </c>
      <c r="H27" s="178"/>
    </row>
    <row r="28" spans="2:8" ht="90">
      <c r="B28" s="186" t="s">
        <v>43</v>
      </c>
      <c r="C28" s="187" t="s">
        <v>2505</v>
      </c>
      <c r="D28" s="188" t="s">
        <v>1870</v>
      </c>
      <c r="E28" s="4" t="s">
        <v>2082</v>
      </c>
      <c r="F28" s="189"/>
      <c r="G28" s="190" t="s">
        <v>2506</v>
      </c>
      <c r="H28" s="178"/>
    </row>
    <row r="29" spans="2:8" ht="90">
      <c r="B29" s="186" t="s">
        <v>2507</v>
      </c>
      <c r="C29" s="187" t="s">
        <v>2508</v>
      </c>
      <c r="D29" s="188" t="s">
        <v>1870</v>
      </c>
      <c r="E29" s="4" t="s">
        <v>2082</v>
      </c>
      <c r="F29" s="189"/>
      <c r="G29" s="190" t="s">
        <v>2509</v>
      </c>
      <c r="H29" s="178"/>
    </row>
    <row r="30" spans="2:8" ht="30">
      <c r="B30" s="186" t="s">
        <v>2510</v>
      </c>
      <c r="C30" s="187" t="s">
        <v>2511</v>
      </c>
      <c r="D30" s="188" t="s">
        <v>1870</v>
      </c>
      <c r="E30" s="4" t="s">
        <v>2082</v>
      </c>
      <c r="F30" s="189"/>
      <c r="G30" s="190" t="s">
        <v>2512</v>
      </c>
      <c r="H30" s="178"/>
    </row>
    <row r="31" spans="2:8" ht="60">
      <c r="B31" s="186" t="s">
        <v>2513</v>
      </c>
      <c r="C31" s="187" t="s">
        <v>2514</v>
      </c>
      <c r="D31" s="188" t="s">
        <v>1911</v>
      </c>
      <c r="E31" s="4" t="s">
        <v>2082</v>
      </c>
      <c r="F31" s="189"/>
      <c r="G31" s="190" t="s">
        <v>2515</v>
      </c>
      <c r="H31" s="178"/>
    </row>
    <row r="32" spans="2:8" ht="120">
      <c r="B32" s="186" t="s">
        <v>2516</v>
      </c>
      <c r="C32" s="187" t="s">
        <v>2517</v>
      </c>
      <c r="D32" s="188" t="s">
        <v>2518</v>
      </c>
      <c r="E32" s="4" t="s">
        <v>2082</v>
      </c>
      <c r="F32" s="189"/>
      <c r="G32" s="190" t="s">
        <v>2519</v>
      </c>
      <c r="H32" s="178"/>
    </row>
    <row r="33" spans="2:8" ht="120">
      <c r="B33" s="186" t="s">
        <v>2520</v>
      </c>
      <c r="C33" s="187" t="s">
        <v>2521</v>
      </c>
      <c r="D33" s="188" t="s">
        <v>2518</v>
      </c>
      <c r="E33" s="4" t="s">
        <v>2082</v>
      </c>
      <c r="F33" s="189"/>
      <c r="G33" s="190" t="s">
        <v>2522</v>
      </c>
      <c r="H33" s="178"/>
    </row>
    <row r="34" spans="2:8" ht="120">
      <c r="B34" s="186" t="s">
        <v>2523</v>
      </c>
      <c r="C34" s="187" t="s">
        <v>2524</v>
      </c>
      <c r="D34" s="188" t="s">
        <v>2518</v>
      </c>
      <c r="E34" s="4" t="s">
        <v>2082</v>
      </c>
      <c r="F34" s="189"/>
      <c r="G34" s="190" t="s">
        <v>2525</v>
      </c>
      <c r="H34" s="178"/>
    </row>
    <row r="35" spans="2:8" ht="120">
      <c r="B35" s="186" t="s">
        <v>2526</v>
      </c>
      <c r="C35" s="187" t="s">
        <v>2527</v>
      </c>
      <c r="D35" s="188" t="s">
        <v>2518</v>
      </c>
      <c r="E35" s="4" t="s">
        <v>2082</v>
      </c>
      <c r="F35" s="189"/>
      <c r="G35" s="190" t="s">
        <v>2528</v>
      </c>
      <c r="H35" s="178"/>
    </row>
    <row r="36" spans="2:8" ht="120">
      <c r="B36" s="186" t="s">
        <v>2529</v>
      </c>
      <c r="C36" s="187" t="s">
        <v>2530</v>
      </c>
      <c r="D36" s="188" t="s">
        <v>2518</v>
      </c>
      <c r="E36" s="4" t="s">
        <v>2082</v>
      </c>
      <c r="F36" s="189"/>
      <c r="G36" s="190" t="s">
        <v>2531</v>
      </c>
      <c r="H36" s="178"/>
    </row>
    <row r="37" spans="2:8" ht="90">
      <c r="B37" s="186" t="s">
        <v>2532</v>
      </c>
      <c r="C37" s="187" t="s">
        <v>2533</v>
      </c>
      <c r="D37" s="188" t="s">
        <v>2006</v>
      </c>
      <c r="E37" s="4" t="s">
        <v>2082</v>
      </c>
      <c r="F37" s="189"/>
      <c r="G37" s="190" t="s">
        <v>2534</v>
      </c>
      <c r="H37" s="178"/>
    </row>
    <row r="38" spans="2:8" ht="45.75" thickBot="1">
      <c r="B38" s="186" t="s">
        <v>2538</v>
      </c>
      <c r="C38" s="187" t="s">
        <v>2539</v>
      </c>
      <c r="D38" s="188" t="s">
        <v>1911</v>
      </c>
      <c r="E38" s="4" t="s">
        <v>2536</v>
      </c>
      <c r="F38" s="189"/>
      <c r="G38" s="190" t="s">
        <v>2540</v>
      </c>
      <c r="H38" s="178"/>
    </row>
    <row r="39" spans="2:8" ht="20.100000000000001" customHeight="1">
      <c r="B39" s="197"/>
      <c r="C39" s="197"/>
      <c r="D39" s="198"/>
      <c r="E39" s="199"/>
      <c r="F39" s="199"/>
      <c r="G39" s="197"/>
      <c r="H3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745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2541</v>
      </c>
      <c r="C5" s="180" t="s">
        <v>2542</v>
      </c>
      <c r="D5" s="181" t="s">
        <v>1845</v>
      </c>
      <c r="E5" s="182" t="s">
        <v>2452</v>
      </c>
      <c r="F5" s="183" t="s">
        <v>2543</v>
      </c>
      <c r="G5" s="185" t="s">
        <v>2544</v>
      </c>
      <c r="H5" s="178"/>
    </row>
    <row r="6" spans="2:8" ht="20.100000000000001" customHeight="1" thickBot="1">
      <c r="B6" s="175" t="s">
        <v>2237</v>
      </c>
      <c r="C6" s="176"/>
      <c r="D6" s="176"/>
      <c r="E6" s="176"/>
      <c r="F6" s="176"/>
      <c r="G6" s="177"/>
      <c r="H6" s="178"/>
    </row>
    <row r="7" spans="2:8">
      <c r="B7" s="179" t="s">
        <v>2545</v>
      </c>
      <c r="C7" s="180" t="s">
        <v>2546</v>
      </c>
      <c r="D7" s="181" t="s">
        <v>2457</v>
      </c>
      <c r="E7" s="182" t="s">
        <v>1921</v>
      </c>
      <c r="F7" s="183" t="s">
        <v>1837</v>
      </c>
      <c r="G7" s="185" t="s">
        <v>1838</v>
      </c>
      <c r="H7" s="178"/>
    </row>
    <row r="8" spans="2:8">
      <c r="B8" s="186" t="s">
        <v>2547</v>
      </c>
      <c r="C8" s="187" t="s">
        <v>2548</v>
      </c>
      <c r="D8" s="188" t="s">
        <v>1841</v>
      </c>
      <c r="E8" s="4" t="s">
        <v>1849</v>
      </c>
      <c r="F8" s="189"/>
      <c r="G8" s="190"/>
      <c r="H8" s="178"/>
    </row>
    <row r="9" spans="2:8">
      <c r="B9" s="186" t="s">
        <v>1902</v>
      </c>
      <c r="C9" s="187" t="s">
        <v>2549</v>
      </c>
      <c r="D9" s="188" t="s">
        <v>1883</v>
      </c>
      <c r="E9" s="4" t="s">
        <v>1849</v>
      </c>
      <c r="F9" s="189"/>
      <c r="G9" s="190"/>
      <c r="H9" s="178"/>
    </row>
    <row r="10" spans="2:8">
      <c r="B10" s="186" t="s">
        <v>1904</v>
      </c>
      <c r="C10" s="187" t="s">
        <v>2550</v>
      </c>
      <c r="D10" s="188" t="s">
        <v>1883</v>
      </c>
      <c r="E10" s="4" t="s">
        <v>1849</v>
      </c>
      <c r="F10" s="189"/>
      <c r="G10" s="190"/>
      <c r="H10" s="178"/>
    </row>
    <row r="11" spans="2:8" ht="17.25" thickBot="1">
      <c r="B11" s="186" t="s">
        <v>1906</v>
      </c>
      <c r="C11" s="187" t="s">
        <v>2551</v>
      </c>
      <c r="D11" s="188" t="s">
        <v>1883</v>
      </c>
      <c r="E11" s="4" t="s">
        <v>1849</v>
      </c>
      <c r="F11" s="189"/>
      <c r="G11" s="190"/>
      <c r="H11" s="178"/>
    </row>
    <row r="12" spans="2:8" ht="20.100000000000001" customHeight="1" thickBot="1">
      <c r="B12" s="175" t="s">
        <v>2552</v>
      </c>
      <c r="C12" s="176"/>
      <c r="D12" s="176"/>
      <c r="E12" s="176"/>
      <c r="F12" s="176"/>
      <c r="G12" s="177"/>
      <c r="H12" s="178"/>
    </row>
    <row r="13" spans="2:8" ht="75">
      <c r="B13" s="186" t="s">
        <v>865</v>
      </c>
      <c r="C13" s="187" t="s">
        <v>2554</v>
      </c>
      <c r="D13" s="188" t="s">
        <v>1845</v>
      </c>
      <c r="E13" s="4" t="s">
        <v>2553</v>
      </c>
      <c r="F13" s="189" t="s">
        <v>2555</v>
      </c>
      <c r="G13" s="190" t="s">
        <v>2556</v>
      </c>
      <c r="H13" s="178"/>
    </row>
    <row r="14" spans="2:8" ht="45">
      <c r="B14" s="186" t="s">
        <v>2557</v>
      </c>
      <c r="C14" s="187" t="s">
        <v>2558</v>
      </c>
      <c r="D14" s="188" t="s">
        <v>1845</v>
      </c>
      <c r="E14" s="4" t="s">
        <v>2553</v>
      </c>
      <c r="F14" s="189" t="s">
        <v>2543</v>
      </c>
      <c r="G14" s="190" t="s">
        <v>2559</v>
      </c>
      <c r="H14" s="178"/>
    </row>
    <row r="15" spans="2:8" ht="60">
      <c r="B15" s="186" t="s">
        <v>2560</v>
      </c>
      <c r="C15" s="187" t="s">
        <v>2561</v>
      </c>
      <c r="D15" s="188" t="s">
        <v>1835</v>
      </c>
      <c r="E15" s="4" t="s">
        <v>2361</v>
      </c>
      <c r="F15" s="189" t="s">
        <v>2555</v>
      </c>
      <c r="G15" s="190" t="s">
        <v>2562</v>
      </c>
      <c r="H15" s="178"/>
    </row>
    <row r="16" spans="2:8">
      <c r="B16" s="186" t="s">
        <v>2563</v>
      </c>
      <c r="C16" s="187" t="s">
        <v>2564</v>
      </c>
      <c r="D16" s="188" t="s">
        <v>1841</v>
      </c>
      <c r="E16" s="4" t="s">
        <v>1849</v>
      </c>
      <c r="F16" s="189"/>
      <c r="G16" s="190" t="s">
        <v>2565</v>
      </c>
      <c r="H16" s="178"/>
    </row>
    <row r="17" spans="2:8" ht="45">
      <c r="B17" s="186" t="s">
        <v>2566</v>
      </c>
      <c r="C17" s="187" t="s">
        <v>2567</v>
      </c>
      <c r="D17" s="188" t="s">
        <v>1883</v>
      </c>
      <c r="E17" s="4" t="s">
        <v>1849</v>
      </c>
      <c r="F17" s="189"/>
      <c r="G17" s="190" t="s">
        <v>2568</v>
      </c>
      <c r="H17" s="178"/>
    </row>
    <row r="18" spans="2:8" ht="45">
      <c r="B18" s="186" t="s">
        <v>2569</v>
      </c>
      <c r="C18" s="187" t="s">
        <v>2570</v>
      </c>
      <c r="D18" s="188" t="s">
        <v>1883</v>
      </c>
      <c r="E18" s="4" t="s">
        <v>1849</v>
      </c>
      <c r="F18" s="189"/>
      <c r="G18" s="190" t="s">
        <v>2571</v>
      </c>
      <c r="H18" s="178"/>
    </row>
    <row r="19" spans="2:8" ht="75">
      <c r="B19" s="186" t="s">
        <v>968</v>
      </c>
      <c r="C19" s="187" t="s">
        <v>2572</v>
      </c>
      <c r="D19" s="188" t="s">
        <v>1835</v>
      </c>
      <c r="E19" s="4" t="s">
        <v>2361</v>
      </c>
      <c r="F19" s="189"/>
      <c r="G19" s="190" t="s">
        <v>2573</v>
      </c>
      <c r="H19" s="178"/>
    </row>
    <row r="20" spans="2:8" ht="120">
      <c r="B20" s="186" t="s">
        <v>2574</v>
      </c>
      <c r="C20" s="187" t="s">
        <v>2575</v>
      </c>
      <c r="D20" s="188" t="s">
        <v>1948</v>
      </c>
      <c r="E20" s="4" t="s">
        <v>2361</v>
      </c>
      <c r="F20" s="189"/>
      <c r="G20" s="190" t="s">
        <v>2576</v>
      </c>
      <c r="H20" s="178"/>
    </row>
    <row r="21" spans="2:8" ht="30">
      <c r="B21" s="186" t="s">
        <v>2577</v>
      </c>
      <c r="C21" s="187" t="s">
        <v>2578</v>
      </c>
      <c r="D21" s="188" t="s">
        <v>1920</v>
      </c>
      <c r="E21" s="4" t="s">
        <v>2361</v>
      </c>
      <c r="F21" s="189"/>
      <c r="G21" s="190" t="s">
        <v>2579</v>
      </c>
      <c r="H21" s="178"/>
    </row>
    <row r="22" spans="2:8" ht="90">
      <c r="B22" s="186" t="s">
        <v>2580</v>
      </c>
      <c r="C22" s="187" t="s">
        <v>2581</v>
      </c>
      <c r="D22" s="188" t="s">
        <v>2501</v>
      </c>
      <c r="E22" s="4" t="s">
        <v>2361</v>
      </c>
      <c r="F22" s="189"/>
      <c r="G22" s="190" t="s">
        <v>2582</v>
      </c>
      <c r="H22" s="178"/>
    </row>
    <row r="23" spans="2:8" ht="90">
      <c r="B23" s="186" t="s">
        <v>988</v>
      </c>
      <c r="C23" s="187" t="s">
        <v>2583</v>
      </c>
      <c r="D23" s="188" t="s">
        <v>1948</v>
      </c>
      <c r="E23" s="4" t="s">
        <v>2361</v>
      </c>
      <c r="F23" s="189"/>
      <c r="G23" s="190" t="s">
        <v>2584</v>
      </c>
      <c r="H23" s="178"/>
    </row>
    <row r="24" spans="2:8" ht="75">
      <c r="B24" s="186" t="s">
        <v>2585</v>
      </c>
      <c r="C24" s="187" t="s">
        <v>2586</v>
      </c>
      <c r="D24" s="188" t="s">
        <v>1870</v>
      </c>
      <c r="E24" s="4" t="s">
        <v>1848</v>
      </c>
      <c r="F24" s="189"/>
      <c r="G24" s="190" t="s">
        <v>2587</v>
      </c>
      <c r="H24" s="178"/>
    </row>
    <row r="25" spans="2:8" ht="75">
      <c r="B25" s="186" t="s">
        <v>2588</v>
      </c>
      <c r="C25" s="187" t="s">
        <v>2589</v>
      </c>
      <c r="D25" s="188" t="s">
        <v>1870</v>
      </c>
      <c r="E25" s="4" t="s">
        <v>1848</v>
      </c>
      <c r="F25" s="189"/>
      <c r="G25" s="190" t="s">
        <v>2590</v>
      </c>
      <c r="H25" s="178"/>
    </row>
    <row r="26" spans="2:8" ht="30">
      <c r="B26" s="186" t="s">
        <v>2591</v>
      </c>
      <c r="C26" s="187" t="s">
        <v>2592</v>
      </c>
      <c r="D26" s="188" t="s">
        <v>1870</v>
      </c>
      <c r="E26" s="4" t="s">
        <v>1848</v>
      </c>
      <c r="F26" s="189"/>
      <c r="G26" s="190" t="s">
        <v>2593</v>
      </c>
      <c r="H26" s="178"/>
    </row>
    <row r="27" spans="2:8" ht="75">
      <c r="B27" s="186" t="s">
        <v>2594</v>
      </c>
      <c r="C27" s="187" t="s">
        <v>2595</v>
      </c>
      <c r="D27" s="188" t="s">
        <v>1911</v>
      </c>
      <c r="E27" s="4" t="s">
        <v>1848</v>
      </c>
      <c r="F27" s="189"/>
      <c r="G27" s="190" t="s">
        <v>2596</v>
      </c>
      <c r="H27" s="178"/>
    </row>
    <row r="28" spans="2:8" ht="120">
      <c r="B28" s="186" t="s">
        <v>2597</v>
      </c>
      <c r="C28" s="187" t="s">
        <v>2598</v>
      </c>
      <c r="D28" s="188" t="s">
        <v>2518</v>
      </c>
      <c r="E28" s="4" t="s">
        <v>1848</v>
      </c>
      <c r="F28" s="189"/>
      <c r="G28" s="190" t="s">
        <v>2599</v>
      </c>
      <c r="H28" s="178"/>
    </row>
    <row r="29" spans="2:8" ht="120">
      <c r="B29" s="186" t="s">
        <v>2600</v>
      </c>
      <c r="C29" s="187" t="s">
        <v>2601</v>
      </c>
      <c r="D29" s="188" t="s">
        <v>2518</v>
      </c>
      <c r="E29" s="4" t="s">
        <v>1848</v>
      </c>
      <c r="F29" s="189"/>
      <c r="G29" s="190" t="s">
        <v>2602</v>
      </c>
      <c r="H29" s="178"/>
    </row>
    <row r="30" spans="2:8" ht="120">
      <c r="B30" s="186" t="s">
        <v>2603</v>
      </c>
      <c r="C30" s="187" t="s">
        <v>2604</v>
      </c>
      <c r="D30" s="188" t="s">
        <v>2518</v>
      </c>
      <c r="E30" s="4" t="s">
        <v>1848</v>
      </c>
      <c r="F30" s="189"/>
      <c r="G30" s="190" t="s">
        <v>2605</v>
      </c>
      <c r="H30" s="178"/>
    </row>
    <row r="31" spans="2:8" ht="120">
      <c r="B31" s="186" t="s">
        <v>2606</v>
      </c>
      <c r="C31" s="187" t="s">
        <v>2607</v>
      </c>
      <c r="D31" s="188" t="s">
        <v>2518</v>
      </c>
      <c r="E31" s="4" t="s">
        <v>1848</v>
      </c>
      <c r="F31" s="189"/>
      <c r="G31" s="190" t="s">
        <v>2608</v>
      </c>
      <c r="H31" s="178"/>
    </row>
    <row r="32" spans="2:8" ht="120">
      <c r="B32" s="186" t="s">
        <v>2609</v>
      </c>
      <c r="C32" s="187" t="s">
        <v>2610</v>
      </c>
      <c r="D32" s="188" t="s">
        <v>2518</v>
      </c>
      <c r="E32" s="4" t="s">
        <v>1848</v>
      </c>
      <c r="F32" s="189"/>
      <c r="G32" s="190" t="s">
        <v>2611</v>
      </c>
      <c r="H32" s="178"/>
    </row>
    <row r="33" spans="2:8" ht="90">
      <c r="B33" s="186" t="s">
        <v>2612</v>
      </c>
      <c r="C33" s="187" t="s">
        <v>2613</v>
      </c>
      <c r="D33" s="188" t="s">
        <v>2006</v>
      </c>
      <c r="E33" s="4" t="s">
        <v>1848</v>
      </c>
      <c r="F33" s="189"/>
      <c r="G33" s="190" t="s">
        <v>2614</v>
      </c>
      <c r="H33" s="178"/>
    </row>
    <row r="34" spans="2:8" ht="30">
      <c r="B34" s="186" t="s">
        <v>2615</v>
      </c>
      <c r="C34" s="187" t="s">
        <v>2616</v>
      </c>
      <c r="D34" s="188" t="s">
        <v>1953</v>
      </c>
      <c r="E34" s="4" t="s">
        <v>1849</v>
      </c>
      <c r="F34" s="189"/>
      <c r="G34" s="190" t="s">
        <v>2617</v>
      </c>
      <c r="H34" s="178"/>
    </row>
    <row r="35" spans="2:8">
      <c r="B35" s="186" t="s">
        <v>775</v>
      </c>
      <c r="C35" s="187" t="s">
        <v>2618</v>
      </c>
      <c r="D35" s="188">
        <v>14</v>
      </c>
      <c r="E35" s="4" t="s">
        <v>1951</v>
      </c>
      <c r="F35" s="189"/>
      <c r="G35" s="464" t="s">
        <v>2619</v>
      </c>
      <c r="H35" s="178"/>
    </row>
    <row r="36" spans="2:8">
      <c r="B36" s="186" t="s">
        <v>776</v>
      </c>
      <c r="C36" s="187" t="s">
        <v>2620</v>
      </c>
      <c r="D36" s="188">
        <v>6</v>
      </c>
      <c r="E36" s="4" t="s">
        <v>2621</v>
      </c>
      <c r="F36" s="189"/>
      <c r="G36" s="465"/>
      <c r="H36" s="178"/>
    </row>
    <row r="37" spans="2:8" ht="45">
      <c r="B37" s="186" t="s">
        <v>2622</v>
      </c>
      <c r="C37" s="187" t="s">
        <v>2623</v>
      </c>
      <c r="D37" s="188" t="s">
        <v>1953</v>
      </c>
      <c r="E37" s="4" t="s">
        <v>2553</v>
      </c>
      <c r="F37" s="189"/>
      <c r="G37" s="190" t="s">
        <v>2624</v>
      </c>
      <c r="H37" s="178"/>
    </row>
    <row r="38" spans="2:8" ht="75">
      <c r="B38" s="186" t="s">
        <v>2625</v>
      </c>
      <c r="C38" s="187" t="s">
        <v>2626</v>
      </c>
      <c r="D38" s="188" t="s">
        <v>1911</v>
      </c>
      <c r="E38" s="4" t="s">
        <v>1951</v>
      </c>
      <c r="F38" s="189"/>
      <c r="G38" s="190" t="s">
        <v>2627</v>
      </c>
      <c r="H38" s="178"/>
    </row>
    <row r="39" spans="2:8" ht="90">
      <c r="B39" s="186" t="s">
        <v>2628</v>
      </c>
      <c r="C39" s="187" t="s">
        <v>2629</v>
      </c>
      <c r="D39" s="188" t="s">
        <v>1911</v>
      </c>
      <c r="E39" s="4" t="s">
        <v>1848</v>
      </c>
      <c r="F39" s="189"/>
      <c r="G39" s="190" t="s">
        <v>2630</v>
      </c>
      <c r="H39" s="178"/>
    </row>
    <row r="40" spans="2:8" ht="90">
      <c r="B40" s="186" t="s">
        <v>2631</v>
      </c>
      <c r="C40" s="187" t="s">
        <v>2632</v>
      </c>
      <c r="D40" s="188" t="s">
        <v>1911</v>
      </c>
      <c r="E40" s="4" t="s">
        <v>1848</v>
      </c>
      <c r="F40" s="189"/>
      <c r="G40" s="190" t="s">
        <v>2633</v>
      </c>
      <c r="H40" s="178"/>
    </row>
    <row r="41" spans="2:8" ht="60">
      <c r="B41" s="186" t="s">
        <v>2634</v>
      </c>
      <c r="C41" s="187" t="s">
        <v>2635</v>
      </c>
      <c r="D41" s="188" t="s">
        <v>1911</v>
      </c>
      <c r="E41" s="4" t="s">
        <v>2553</v>
      </c>
      <c r="F41" s="189"/>
      <c r="G41" s="190" t="s">
        <v>2636</v>
      </c>
      <c r="H41" s="178"/>
    </row>
    <row r="42" spans="2:8" ht="90">
      <c r="B42" s="186" t="s">
        <v>2637</v>
      </c>
      <c r="C42" s="187" t="s">
        <v>2638</v>
      </c>
      <c r="D42" s="188" t="s">
        <v>1911</v>
      </c>
      <c r="E42" s="4" t="s">
        <v>1848</v>
      </c>
      <c r="F42" s="189"/>
      <c r="G42" s="190" t="s">
        <v>2639</v>
      </c>
      <c r="H42" s="178"/>
    </row>
    <row r="43" spans="2:8" ht="90">
      <c r="B43" s="186" t="s">
        <v>2640</v>
      </c>
      <c r="C43" s="187" t="s">
        <v>2641</v>
      </c>
      <c r="D43" s="188" t="s">
        <v>1911</v>
      </c>
      <c r="E43" s="4" t="s">
        <v>1848</v>
      </c>
      <c r="F43" s="189"/>
      <c r="G43" s="190" t="s">
        <v>2642</v>
      </c>
      <c r="H43" s="178"/>
    </row>
    <row r="44" spans="2:8" ht="90">
      <c r="B44" s="186" t="s">
        <v>2643</v>
      </c>
      <c r="C44" s="187" t="s">
        <v>2644</v>
      </c>
      <c r="D44" s="188" t="s">
        <v>1911</v>
      </c>
      <c r="E44" s="4" t="s">
        <v>1848</v>
      </c>
      <c r="F44" s="189"/>
      <c r="G44" s="190" t="s">
        <v>2645</v>
      </c>
      <c r="H44" s="178"/>
    </row>
    <row r="45" spans="2:8" ht="90">
      <c r="B45" s="186" t="s">
        <v>2646</v>
      </c>
      <c r="C45" s="187" t="s">
        <v>2647</v>
      </c>
      <c r="D45" s="188" t="s">
        <v>1911</v>
      </c>
      <c r="E45" s="4" t="s">
        <v>1848</v>
      </c>
      <c r="F45" s="189"/>
      <c r="G45" s="190" t="s">
        <v>2648</v>
      </c>
      <c r="H45" s="178"/>
    </row>
    <row r="46" spans="2:8" ht="90">
      <c r="B46" s="186" t="s">
        <v>2649</v>
      </c>
      <c r="C46" s="187" t="s">
        <v>2650</v>
      </c>
      <c r="D46" s="188" t="s">
        <v>1911</v>
      </c>
      <c r="E46" s="4" t="s">
        <v>1848</v>
      </c>
      <c r="F46" s="189"/>
      <c r="G46" s="190" t="s">
        <v>2651</v>
      </c>
      <c r="H46" s="178"/>
    </row>
    <row r="47" spans="2:8" ht="60.75" thickBot="1">
      <c r="B47" s="191" t="s">
        <v>2652</v>
      </c>
      <c r="C47" s="192" t="s">
        <v>2653</v>
      </c>
      <c r="D47" s="193" t="s">
        <v>1911</v>
      </c>
      <c r="E47" s="194" t="s">
        <v>2553</v>
      </c>
      <c r="F47" s="195"/>
      <c r="G47" s="196" t="s">
        <v>2654</v>
      </c>
      <c r="H47" s="178"/>
    </row>
    <row r="48" spans="2:8">
      <c r="B48" s="230"/>
      <c r="C48" s="231"/>
      <c r="D48" s="232"/>
      <c r="E48" s="200"/>
      <c r="F48" s="200"/>
      <c r="G48" s="233"/>
      <c r="H48" s="234"/>
    </row>
    <row r="49" spans="2:8" ht="17.25" thickBot="1">
      <c r="B49" s="235"/>
      <c r="C49" s="236"/>
      <c r="D49" s="237"/>
      <c r="E49" s="238"/>
      <c r="F49" s="238"/>
      <c r="G49" s="239"/>
      <c r="H49" s="234"/>
    </row>
    <row r="50" spans="2:8" ht="18.75">
      <c r="B50" s="240" t="s">
        <v>2655</v>
      </c>
      <c r="C50" s="241"/>
      <c r="D50" s="242"/>
      <c r="G50" s="243"/>
      <c r="H50" s="178"/>
    </row>
    <row r="51" spans="2:8">
      <c r="B51" s="244" t="s">
        <v>2656</v>
      </c>
      <c r="C51" s="241"/>
      <c r="D51" s="242"/>
      <c r="G51" s="243"/>
      <c r="H51" s="178"/>
    </row>
    <row r="52" spans="2:8">
      <c r="B52" s="244" t="s">
        <v>2657</v>
      </c>
      <c r="C52" s="241"/>
      <c r="D52" s="242"/>
      <c r="G52" s="243"/>
      <c r="H52" s="178"/>
    </row>
    <row r="53" spans="2:8">
      <c r="B53" s="244" t="s">
        <v>2658</v>
      </c>
      <c r="C53" s="241"/>
      <c r="D53" s="242"/>
      <c r="G53" s="243"/>
      <c r="H53" s="178"/>
    </row>
    <row r="54" spans="2:8">
      <c r="B54" s="244" t="s">
        <v>2659</v>
      </c>
      <c r="C54" s="241"/>
      <c r="D54" s="242"/>
      <c r="G54" s="243"/>
      <c r="H54" s="178"/>
    </row>
    <row r="55" spans="2:8">
      <c r="B55" s="244" t="s">
        <v>2660</v>
      </c>
      <c r="C55" s="241"/>
      <c r="D55" s="242"/>
      <c r="G55" s="243"/>
      <c r="H55" s="178"/>
    </row>
    <row r="56" spans="2:8">
      <c r="B56" s="244" t="s">
        <v>2661</v>
      </c>
      <c r="C56" s="241"/>
      <c r="D56" s="242"/>
      <c r="G56" s="243"/>
      <c r="H56" s="178"/>
    </row>
    <row r="57" spans="2:8">
      <c r="B57" s="244" t="s">
        <v>2662</v>
      </c>
      <c r="C57" s="241"/>
      <c r="D57" s="242"/>
      <c r="G57" s="243"/>
      <c r="H57" s="178"/>
    </row>
    <row r="58" spans="2:8">
      <c r="B58" s="244"/>
      <c r="C58" s="241"/>
      <c r="D58" s="242"/>
      <c r="G58" s="243"/>
      <c r="H58" s="178"/>
    </row>
    <row r="59" spans="2:8">
      <c r="B59" s="244" t="s">
        <v>2663</v>
      </c>
      <c r="C59" s="241"/>
      <c r="D59" s="242"/>
      <c r="G59" s="243"/>
      <c r="H59" s="178"/>
    </row>
    <row r="60" spans="2:8">
      <c r="B60" s="244"/>
      <c r="C60" s="241"/>
      <c r="D60" s="242"/>
      <c r="G60" s="243"/>
      <c r="H60" s="178"/>
    </row>
    <row r="61" spans="2:8">
      <c r="B61" s="244" t="s">
        <v>2664</v>
      </c>
      <c r="C61" s="241"/>
      <c r="D61" s="242"/>
      <c r="G61" s="243"/>
      <c r="H61" s="178"/>
    </row>
    <row r="62" spans="2:8">
      <c r="B62" s="244" t="s">
        <v>2665</v>
      </c>
      <c r="C62" s="241"/>
      <c r="D62" s="242"/>
      <c r="G62" s="243"/>
      <c r="H62" s="178"/>
    </row>
    <row r="63" spans="2:8" ht="17.25" thickBot="1">
      <c r="B63" s="264"/>
      <c r="C63" s="236"/>
      <c r="D63" s="237"/>
      <c r="E63" s="238"/>
      <c r="F63" s="238"/>
      <c r="G63" s="263"/>
      <c r="H63" s="178"/>
    </row>
    <row r="64" spans="2:8" ht="20.100000000000001" customHeight="1">
      <c r="B64" s="197"/>
      <c r="C64" s="197"/>
      <c r="D64" s="198"/>
      <c r="E64" s="199"/>
      <c r="F64" s="199"/>
      <c r="G64" s="197"/>
      <c r="H64" s="163"/>
    </row>
  </sheetData>
  <mergeCells count="1">
    <mergeCell ref="G35:G3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892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2666</v>
      </c>
      <c r="C5" s="180" t="s">
        <v>2667</v>
      </c>
      <c r="D5" s="181" t="s">
        <v>1920</v>
      </c>
      <c r="E5" s="182" t="s">
        <v>1896</v>
      </c>
      <c r="F5" s="183" t="s">
        <v>2478</v>
      </c>
      <c r="G5" s="185" t="s">
        <v>1838</v>
      </c>
      <c r="H5" s="178"/>
    </row>
    <row r="6" spans="2:8" ht="17.25" thickBot="1">
      <c r="B6" s="186" t="s">
        <v>2668</v>
      </c>
      <c r="C6" s="187" t="s">
        <v>2669</v>
      </c>
      <c r="D6" s="188" t="s">
        <v>2299</v>
      </c>
      <c r="E6" s="4" t="s">
        <v>1975</v>
      </c>
      <c r="F6" s="189"/>
      <c r="G6" s="190"/>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4882</v>
      </c>
      <c r="C6" s="180" t="s">
        <v>4883</v>
      </c>
      <c r="D6" s="181" t="s">
        <v>2250</v>
      </c>
      <c r="E6" s="182" t="s">
        <v>1921</v>
      </c>
      <c r="F6" s="183" t="s">
        <v>2240</v>
      </c>
      <c r="G6" s="185" t="s">
        <v>2252</v>
      </c>
      <c r="H6" s="178"/>
    </row>
    <row r="7" spans="2:8">
      <c r="B7" s="186" t="s">
        <v>4884</v>
      </c>
      <c r="C7" s="187" t="s">
        <v>4885</v>
      </c>
      <c r="D7" s="188" t="s">
        <v>1883</v>
      </c>
      <c r="E7" s="4" t="s">
        <v>1884</v>
      </c>
      <c r="F7" s="189"/>
      <c r="G7" s="190"/>
      <c r="H7" s="178"/>
    </row>
    <row r="8" spans="2:8" ht="17.25" thickBot="1">
      <c r="B8" s="218" t="s">
        <v>1850</v>
      </c>
      <c r="C8" s="219" t="s">
        <v>4886</v>
      </c>
      <c r="D8" s="220" t="s">
        <v>1852</v>
      </c>
      <c r="E8" s="202" t="s">
        <v>1921</v>
      </c>
      <c r="F8" s="221"/>
      <c r="G8" s="206"/>
      <c r="H8" s="178"/>
    </row>
    <row r="9" spans="2:8" ht="20.100000000000001" customHeight="1">
      <c r="B9" s="358" t="s">
        <v>4887</v>
      </c>
      <c r="C9" s="231"/>
      <c r="D9" s="232"/>
      <c r="E9" s="200"/>
      <c r="F9" s="200"/>
      <c r="G9" s="311"/>
      <c r="H9" s="178"/>
    </row>
    <row r="10" spans="2:8" ht="13.5" customHeight="1">
      <c r="B10" s="244" t="s">
        <v>4888</v>
      </c>
      <c r="C10" s="241"/>
      <c r="D10" s="242"/>
      <c r="G10" s="243"/>
      <c r="H10" s="178"/>
    </row>
    <row r="11" spans="2:8" ht="13.5" customHeight="1">
      <c r="B11" s="244" t="s">
        <v>4889</v>
      </c>
      <c r="C11" s="241"/>
      <c r="D11" s="242"/>
      <c r="G11" s="243"/>
      <c r="H11" s="178"/>
    </row>
    <row r="12" spans="2:8" ht="13.5" customHeight="1" thickBot="1">
      <c r="B12" s="264" t="s">
        <v>4890</v>
      </c>
      <c r="C12" s="236"/>
      <c r="D12" s="237"/>
      <c r="E12" s="238"/>
      <c r="F12" s="238"/>
      <c r="G12" s="263"/>
      <c r="H12" s="178"/>
    </row>
    <row r="13" spans="2:8" ht="45" customHeight="1">
      <c r="B13" s="179" t="s">
        <v>4891</v>
      </c>
      <c r="C13" s="180" t="s">
        <v>4892</v>
      </c>
      <c r="D13" s="359" t="s">
        <v>1845</v>
      </c>
      <c r="E13" s="184" t="s">
        <v>1871</v>
      </c>
      <c r="F13" s="183" t="s">
        <v>4893</v>
      </c>
      <c r="G13" s="185" t="s">
        <v>4894</v>
      </c>
      <c r="H13" s="178"/>
    </row>
    <row r="14" spans="2:8" ht="45" customHeight="1">
      <c r="B14" s="186" t="s">
        <v>4895</v>
      </c>
      <c r="C14" s="187" t="s">
        <v>4896</v>
      </c>
      <c r="D14" s="188" t="s">
        <v>1845</v>
      </c>
      <c r="E14" s="4" t="s">
        <v>2536</v>
      </c>
      <c r="F14" s="189" t="s">
        <v>4893</v>
      </c>
      <c r="G14" s="190" t="s">
        <v>4897</v>
      </c>
      <c r="H14" s="178"/>
    </row>
    <row r="15" spans="2:8" ht="45" customHeight="1">
      <c r="B15" s="186" t="s">
        <v>4898</v>
      </c>
      <c r="C15" s="187" t="s">
        <v>4899</v>
      </c>
      <c r="D15" s="188" t="s">
        <v>1845</v>
      </c>
      <c r="E15" s="4" t="s">
        <v>1871</v>
      </c>
      <c r="F15" s="189" t="s">
        <v>4893</v>
      </c>
      <c r="G15" s="190" t="s">
        <v>4894</v>
      </c>
      <c r="H15" s="178"/>
    </row>
    <row r="16" spans="2:8" ht="45" customHeight="1">
      <c r="B16" s="186" t="s">
        <v>4900</v>
      </c>
      <c r="C16" s="187" t="s">
        <v>4901</v>
      </c>
      <c r="D16" s="188" t="s">
        <v>1845</v>
      </c>
      <c r="E16" s="4" t="s">
        <v>2536</v>
      </c>
      <c r="F16" s="189" t="s">
        <v>4893</v>
      </c>
      <c r="G16" s="190" t="s">
        <v>4894</v>
      </c>
      <c r="H16" s="178"/>
    </row>
    <row r="17" spans="2:8" ht="45">
      <c r="B17" s="186" t="s">
        <v>1144</v>
      </c>
      <c r="C17" s="187" t="s">
        <v>4902</v>
      </c>
      <c r="D17" s="188" t="s">
        <v>1845</v>
      </c>
      <c r="E17" s="4" t="s">
        <v>1871</v>
      </c>
      <c r="F17" s="189" t="s">
        <v>4893</v>
      </c>
      <c r="G17" s="190" t="s">
        <v>4903</v>
      </c>
      <c r="H17" s="178"/>
    </row>
    <row r="18" spans="2:8" ht="45" customHeight="1">
      <c r="B18" s="186" t="s">
        <v>4904</v>
      </c>
      <c r="C18" s="187" t="s">
        <v>4905</v>
      </c>
      <c r="D18" s="188" t="s">
        <v>1845</v>
      </c>
      <c r="E18" s="4" t="s">
        <v>2536</v>
      </c>
      <c r="F18" s="189" t="s">
        <v>4893</v>
      </c>
      <c r="G18" s="190" t="s">
        <v>4897</v>
      </c>
      <c r="H18" s="178"/>
    </row>
    <row r="19" spans="2:8" ht="45" customHeight="1">
      <c r="B19" s="186" t="s">
        <v>4906</v>
      </c>
      <c r="C19" s="187" t="s">
        <v>4907</v>
      </c>
      <c r="D19" s="188" t="s">
        <v>1845</v>
      </c>
      <c r="E19" s="4" t="s">
        <v>1871</v>
      </c>
      <c r="F19" s="189" t="s">
        <v>4893</v>
      </c>
      <c r="G19" s="190" t="s">
        <v>4897</v>
      </c>
      <c r="H19" s="178"/>
    </row>
    <row r="20" spans="2:8" ht="30" customHeight="1">
      <c r="B20" s="186" t="s">
        <v>1145</v>
      </c>
      <c r="C20" s="187" t="s">
        <v>4908</v>
      </c>
      <c r="D20" s="188" t="s">
        <v>1845</v>
      </c>
      <c r="E20" s="4" t="s">
        <v>2536</v>
      </c>
      <c r="F20" s="189" t="s">
        <v>4893</v>
      </c>
      <c r="G20" s="190" t="s">
        <v>4909</v>
      </c>
      <c r="H20" s="178"/>
    </row>
    <row r="21" spans="2:8" ht="30" customHeight="1">
      <c r="B21" s="186" t="s">
        <v>1146</v>
      </c>
      <c r="C21" s="187" t="s">
        <v>4910</v>
      </c>
      <c r="D21" s="188" t="s">
        <v>1845</v>
      </c>
      <c r="E21" s="4" t="s">
        <v>1871</v>
      </c>
      <c r="F21" s="189" t="s">
        <v>4893</v>
      </c>
      <c r="G21" s="190" t="s">
        <v>4911</v>
      </c>
      <c r="H21" s="178"/>
    </row>
    <row r="22" spans="2:8" ht="30" customHeight="1">
      <c r="B22" s="186" t="s">
        <v>1147</v>
      </c>
      <c r="C22" s="187" t="s">
        <v>4912</v>
      </c>
      <c r="D22" s="188" t="s">
        <v>1845</v>
      </c>
      <c r="E22" s="4" t="s">
        <v>2536</v>
      </c>
      <c r="F22" s="189" t="s">
        <v>4893</v>
      </c>
      <c r="G22" s="190" t="s">
        <v>4909</v>
      </c>
      <c r="H22" s="178"/>
    </row>
    <row r="23" spans="2:8" ht="30" customHeight="1">
      <c r="B23" s="186" t="s">
        <v>1148</v>
      </c>
      <c r="C23" s="187" t="s">
        <v>4913</v>
      </c>
      <c r="D23" s="188" t="s">
        <v>1845</v>
      </c>
      <c r="E23" s="4" t="s">
        <v>1871</v>
      </c>
      <c r="F23" s="189" t="s">
        <v>4893</v>
      </c>
      <c r="G23" s="190" t="s">
        <v>4909</v>
      </c>
      <c r="H23" s="178"/>
    </row>
    <row r="24" spans="2:8" ht="45">
      <c r="B24" s="186" t="s">
        <v>1149</v>
      </c>
      <c r="C24" s="187" t="s">
        <v>4914</v>
      </c>
      <c r="D24" s="188" t="s">
        <v>1845</v>
      </c>
      <c r="E24" s="4" t="s">
        <v>2536</v>
      </c>
      <c r="F24" s="189" t="s">
        <v>4893</v>
      </c>
      <c r="G24" s="206" t="s">
        <v>4915</v>
      </c>
      <c r="H24" s="178"/>
    </row>
    <row r="25" spans="2:8" ht="30" customHeight="1">
      <c r="B25" s="186" t="s">
        <v>1150</v>
      </c>
      <c r="C25" s="187" t="s">
        <v>4916</v>
      </c>
      <c r="D25" s="188" t="s">
        <v>1845</v>
      </c>
      <c r="E25" s="4" t="s">
        <v>1871</v>
      </c>
      <c r="F25" s="189" t="s">
        <v>4893</v>
      </c>
      <c r="G25" s="190" t="s">
        <v>4911</v>
      </c>
      <c r="H25" s="178"/>
    </row>
    <row r="26" spans="2:8" ht="30" customHeight="1">
      <c r="B26" s="186" t="s">
        <v>4917</v>
      </c>
      <c r="C26" s="187" t="s">
        <v>4918</v>
      </c>
      <c r="D26" s="188" t="s">
        <v>1845</v>
      </c>
      <c r="E26" s="4" t="s">
        <v>2536</v>
      </c>
      <c r="F26" s="189" t="s">
        <v>4893</v>
      </c>
      <c r="G26" s="190" t="s">
        <v>4911</v>
      </c>
      <c r="H26" s="178"/>
    </row>
    <row r="27" spans="2:8" ht="45">
      <c r="B27" s="186" t="s">
        <v>4919</v>
      </c>
      <c r="C27" s="187" t="s">
        <v>4920</v>
      </c>
      <c r="D27" s="188" t="s">
        <v>1845</v>
      </c>
      <c r="E27" s="4" t="s">
        <v>1871</v>
      </c>
      <c r="F27" s="189" t="s">
        <v>4921</v>
      </c>
      <c r="G27" s="190" t="s">
        <v>4923</v>
      </c>
      <c r="H27" s="178"/>
    </row>
    <row r="28" spans="2:8" ht="30">
      <c r="B28" s="186" t="s">
        <v>4924</v>
      </c>
      <c r="C28" s="187" t="s">
        <v>4925</v>
      </c>
      <c r="D28" s="188" t="s">
        <v>1845</v>
      </c>
      <c r="E28" s="4" t="s">
        <v>2536</v>
      </c>
      <c r="F28" s="189" t="s">
        <v>4893</v>
      </c>
      <c r="G28" s="190" t="s">
        <v>4911</v>
      </c>
      <c r="H28" s="178"/>
    </row>
    <row r="29" spans="2:8" ht="45">
      <c r="B29" s="186" t="s">
        <v>4926</v>
      </c>
      <c r="C29" s="187" t="s">
        <v>4927</v>
      </c>
      <c r="D29" s="188" t="s">
        <v>1845</v>
      </c>
      <c r="E29" s="4" t="s">
        <v>2786</v>
      </c>
      <c r="F29" s="189" t="s">
        <v>2750</v>
      </c>
      <c r="G29" s="190" t="s">
        <v>4923</v>
      </c>
      <c r="H29" s="178"/>
    </row>
    <row r="30" spans="2:8" ht="30">
      <c r="B30" s="186" t="s">
        <v>4928</v>
      </c>
      <c r="C30" s="187" t="s">
        <v>4929</v>
      </c>
      <c r="D30" s="188" t="s">
        <v>1845</v>
      </c>
      <c r="E30" s="4" t="s">
        <v>1871</v>
      </c>
      <c r="F30" s="189" t="s">
        <v>4893</v>
      </c>
      <c r="G30" s="190" t="s">
        <v>4909</v>
      </c>
      <c r="H30" s="178"/>
    </row>
    <row r="31" spans="2:8" ht="45">
      <c r="B31" s="186" t="s">
        <v>4930</v>
      </c>
      <c r="C31" s="187" t="s">
        <v>4931</v>
      </c>
      <c r="D31" s="188" t="s">
        <v>1845</v>
      </c>
      <c r="E31" s="4" t="s">
        <v>2536</v>
      </c>
      <c r="F31" s="189" t="s">
        <v>4893</v>
      </c>
      <c r="G31" s="206" t="s">
        <v>4915</v>
      </c>
      <c r="H31" s="178"/>
    </row>
    <row r="32" spans="2:8" ht="30">
      <c r="B32" s="218" t="s">
        <v>4932</v>
      </c>
      <c r="C32" s="219" t="s">
        <v>4933</v>
      </c>
      <c r="D32" s="220" t="s">
        <v>1845</v>
      </c>
      <c r="E32" s="202" t="s">
        <v>1871</v>
      </c>
      <c r="F32" s="221" t="s">
        <v>4893</v>
      </c>
      <c r="G32" s="206" t="s">
        <v>4911</v>
      </c>
      <c r="H32" s="178"/>
    </row>
    <row r="33" spans="2:8" ht="90">
      <c r="B33" s="186" t="s">
        <v>227</v>
      </c>
      <c r="C33" s="187" t="s">
        <v>4934</v>
      </c>
      <c r="D33" s="188" t="s">
        <v>1845</v>
      </c>
      <c r="E33" s="4" t="s">
        <v>1871</v>
      </c>
      <c r="F33" s="189" t="s">
        <v>4935</v>
      </c>
      <c r="G33" s="190" t="s">
        <v>4936</v>
      </c>
      <c r="H33" s="178"/>
    </row>
    <row r="34" spans="2:8" ht="45">
      <c r="B34" s="186" t="s">
        <v>4937</v>
      </c>
      <c r="C34" s="187" t="s">
        <v>4938</v>
      </c>
      <c r="D34" s="188" t="s">
        <v>1845</v>
      </c>
      <c r="E34" s="4" t="s">
        <v>1871</v>
      </c>
      <c r="F34" s="189" t="s">
        <v>2750</v>
      </c>
      <c r="G34" s="190" t="s">
        <v>4923</v>
      </c>
      <c r="H34" s="178"/>
    </row>
    <row r="35" spans="2:8" ht="45">
      <c r="B35" s="186" t="s">
        <v>4939</v>
      </c>
      <c r="C35" s="187" t="s">
        <v>4940</v>
      </c>
      <c r="D35" s="188" t="s">
        <v>1845</v>
      </c>
      <c r="E35" s="4" t="s">
        <v>1871</v>
      </c>
      <c r="F35" s="189" t="s">
        <v>2750</v>
      </c>
      <c r="G35" s="190" t="s">
        <v>4923</v>
      </c>
      <c r="H35" s="178"/>
    </row>
    <row r="36" spans="2:8" ht="30" customHeight="1">
      <c r="B36" s="186" t="s">
        <v>4941</v>
      </c>
      <c r="C36" s="187" t="s">
        <v>4942</v>
      </c>
      <c r="D36" s="188" t="s">
        <v>1845</v>
      </c>
      <c r="E36" s="4" t="s">
        <v>1871</v>
      </c>
      <c r="F36" s="189" t="s">
        <v>4893</v>
      </c>
      <c r="G36" s="190" t="s">
        <v>4911</v>
      </c>
      <c r="H36" s="178"/>
    </row>
    <row r="37" spans="2:8" ht="30" customHeight="1">
      <c r="B37" s="186" t="s">
        <v>4943</v>
      </c>
      <c r="C37" s="187" t="s">
        <v>4944</v>
      </c>
      <c r="D37" s="188" t="s">
        <v>1845</v>
      </c>
      <c r="E37" s="4" t="s">
        <v>1871</v>
      </c>
      <c r="F37" s="189" t="s">
        <v>4893</v>
      </c>
      <c r="G37" s="190" t="s">
        <v>4911</v>
      </c>
      <c r="H37" s="178"/>
    </row>
    <row r="38" spans="2:8" ht="30">
      <c r="B38" s="186" t="s">
        <v>4945</v>
      </c>
      <c r="C38" s="187" t="s">
        <v>4946</v>
      </c>
      <c r="D38" s="188" t="s">
        <v>1845</v>
      </c>
      <c r="E38" s="4" t="s">
        <v>1871</v>
      </c>
      <c r="F38" s="189" t="s">
        <v>4893</v>
      </c>
      <c r="G38" s="206" t="s">
        <v>4922</v>
      </c>
      <c r="H38" s="178"/>
    </row>
    <row r="39" spans="2:8" ht="30">
      <c r="B39" s="186" t="s">
        <v>4947</v>
      </c>
      <c r="C39" s="187" t="s">
        <v>4948</v>
      </c>
      <c r="D39" s="188" t="s">
        <v>1845</v>
      </c>
      <c r="E39" s="4" t="s">
        <v>1871</v>
      </c>
      <c r="F39" s="189" t="s">
        <v>4893</v>
      </c>
      <c r="G39" s="206" t="s">
        <v>4922</v>
      </c>
      <c r="H39" s="178"/>
    </row>
    <row r="40" spans="2:8" ht="30.75" thickBot="1">
      <c r="B40" s="186" t="s">
        <v>4949</v>
      </c>
      <c r="C40" s="187" t="s">
        <v>4950</v>
      </c>
      <c r="D40" s="188" t="s">
        <v>1845</v>
      </c>
      <c r="E40" s="4" t="s">
        <v>1871</v>
      </c>
      <c r="F40" s="189" t="s">
        <v>4893</v>
      </c>
      <c r="G40" s="206" t="s">
        <v>4911</v>
      </c>
      <c r="H40" s="178"/>
    </row>
    <row r="41" spans="2:8" ht="20.100000000000001" customHeight="1" thickBot="1">
      <c r="B41" s="175" t="s">
        <v>4951</v>
      </c>
      <c r="C41" s="354"/>
      <c r="D41" s="355"/>
      <c r="E41" s="356"/>
      <c r="F41" s="356"/>
      <c r="G41" s="357"/>
      <c r="H41" s="178"/>
    </row>
    <row r="42" spans="2:8" ht="30">
      <c r="B42" s="179" t="s">
        <v>1522</v>
      </c>
      <c r="C42" s="180" t="s">
        <v>4952</v>
      </c>
      <c r="D42" s="181" t="s">
        <v>2268</v>
      </c>
      <c r="E42" s="182" t="s">
        <v>2536</v>
      </c>
      <c r="F42" s="183"/>
      <c r="G42" s="185" t="s">
        <v>4953</v>
      </c>
      <c r="H42" s="178"/>
    </row>
    <row r="43" spans="2:8" ht="45">
      <c r="B43" s="186" t="s">
        <v>4954</v>
      </c>
      <c r="C43" s="187" t="s">
        <v>4955</v>
      </c>
      <c r="D43" s="188" t="s">
        <v>1845</v>
      </c>
      <c r="E43" s="4" t="s">
        <v>2536</v>
      </c>
      <c r="F43" s="189"/>
      <c r="G43" s="190" t="s">
        <v>4956</v>
      </c>
      <c r="H43" s="178"/>
    </row>
    <row r="44" spans="2:8" ht="45">
      <c r="B44" s="186" t="s">
        <v>4957</v>
      </c>
      <c r="C44" s="187" t="s">
        <v>4958</v>
      </c>
      <c r="D44" s="188" t="s">
        <v>1845</v>
      </c>
      <c r="E44" s="4" t="s">
        <v>1871</v>
      </c>
      <c r="F44" s="189"/>
      <c r="G44" s="190" t="s">
        <v>4959</v>
      </c>
      <c r="H44" s="178"/>
    </row>
    <row r="45" spans="2:8" ht="90">
      <c r="B45" s="186" t="s">
        <v>4960</v>
      </c>
      <c r="C45" s="187" t="s">
        <v>4961</v>
      </c>
      <c r="D45" s="188" t="s">
        <v>1845</v>
      </c>
      <c r="E45" s="4" t="s">
        <v>2536</v>
      </c>
      <c r="F45" s="189"/>
      <c r="G45" s="190" t="s">
        <v>4962</v>
      </c>
      <c r="H45" s="178"/>
    </row>
    <row r="46" spans="2:8" ht="90.75" thickBot="1">
      <c r="B46" s="186" t="s">
        <v>4963</v>
      </c>
      <c r="C46" s="187" t="s">
        <v>4964</v>
      </c>
      <c r="D46" s="188" t="s">
        <v>2268</v>
      </c>
      <c r="E46" s="4" t="s">
        <v>2536</v>
      </c>
      <c r="F46" s="189"/>
      <c r="G46" s="190" t="s">
        <v>4965</v>
      </c>
      <c r="H46" s="178"/>
    </row>
    <row r="47" spans="2:8" ht="20.100000000000001" customHeight="1">
      <c r="B47" s="197"/>
      <c r="C47" s="197"/>
      <c r="D47" s="198"/>
      <c r="E47" s="199"/>
      <c r="F47" s="199"/>
      <c r="G47" s="197"/>
      <c r="H4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11</v>
      </c>
      <c r="C2" s="167"/>
      <c r="D2" s="167"/>
      <c r="E2" s="167"/>
      <c r="F2" s="167"/>
      <c r="G2" s="168"/>
      <c r="H2" s="169"/>
    </row>
    <row r="3" spans="2:8" ht="13.5" customHeight="1">
      <c r="B3" s="201"/>
      <c r="C3" s="201"/>
      <c r="D3" s="201"/>
      <c r="E3" s="201"/>
      <c r="F3" s="201"/>
      <c r="G3" s="201"/>
    </row>
    <row r="4" spans="2:8">
      <c r="B4" s="6" t="s">
        <v>2675</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c r="B7" s="179" t="s">
        <v>2670</v>
      </c>
      <c r="C7" s="180" t="s">
        <v>2671</v>
      </c>
      <c r="D7" s="181" t="s">
        <v>1835</v>
      </c>
      <c r="E7" s="182" t="s">
        <v>2389</v>
      </c>
      <c r="F7" s="183" t="s">
        <v>2345</v>
      </c>
      <c r="G7" s="185" t="s">
        <v>1838</v>
      </c>
      <c r="H7" s="178"/>
    </row>
    <row r="8" spans="2:8" ht="30">
      <c r="B8" s="186" t="s">
        <v>2672</v>
      </c>
      <c r="C8" s="187" t="s">
        <v>1899</v>
      </c>
      <c r="D8" s="188" t="s">
        <v>2457</v>
      </c>
      <c r="E8" s="4" t="s">
        <v>2389</v>
      </c>
      <c r="F8" s="189"/>
      <c r="G8" s="190" t="s">
        <v>2676</v>
      </c>
      <c r="H8" s="178"/>
    </row>
    <row r="9" spans="2:8" ht="90">
      <c r="B9" s="186" t="s">
        <v>2673</v>
      </c>
      <c r="C9" s="187" t="s">
        <v>1973</v>
      </c>
      <c r="D9" s="188" t="s">
        <v>1974</v>
      </c>
      <c r="E9" s="4" t="s">
        <v>2621</v>
      </c>
      <c r="F9" s="189"/>
      <c r="G9" s="190" t="s">
        <v>4867</v>
      </c>
      <c r="H9" s="178"/>
    </row>
    <row r="10" spans="2:8" ht="75.75" thickBot="1">
      <c r="B10" s="186" t="s">
        <v>2674</v>
      </c>
      <c r="C10" s="187" t="s">
        <v>2041</v>
      </c>
      <c r="D10" s="188" t="s">
        <v>1974</v>
      </c>
      <c r="E10" s="4" t="s">
        <v>2621</v>
      </c>
      <c r="F10" s="189"/>
      <c r="G10" s="190" t="s">
        <v>4873</v>
      </c>
      <c r="H10" s="178"/>
    </row>
    <row r="11" spans="2:8" ht="20.100000000000001" customHeight="1">
      <c r="B11" s="197"/>
      <c r="C11" s="197"/>
      <c r="D11" s="198"/>
      <c r="E11" s="199"/>
      <c r="F11" s="199"/>
      <c r="G11" s="197"/>
      <c r="H11"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262</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20.100000000000001" customHeight="1" thickBot="1">
      <c r="B5" s="175" t="s">
        <v>2677</v>
      </c>
      <c r="C5" s="176"/>
      <c r="D5" s="176"/>
      <c r="E5" s="176"/>
      <c r="F5" s="176"/>
      <c r="G5" s="177"/>
      <c r="H5" s="178"/>
    </row>
    <row r="6" spans="2:8">
      <c r="B6" s="179" t="s">
        <v>1833</v>
      </c>
      <c r="C6" s="180" t="s">
        <v>2678</v>
      </c>
      <c r="D6" s="181" t="s">
        <v>1835</v>
      </c>
      <c r="E6" s="182" t="s">
        <v>1836</v>
      </c>
      <c r="F6" s="183" t="s">
        <v>1837</v>
      </c>
      <c r="G6" s="185" t="s">
        <v>2679</v>
      </c>
      <c r="H6" s="178"/>
    </row>
    <row r="7" spans="2:8" ht="105">
      <c r="B7" s="186" t="s">
        <v>968</v>
      </c>
      <c r="C7" s="187" t="s">
        <v>1453</v>
      </c>
      <c r="D7" s="188" t="s">
        <v>1835</v>
      </c>
      <c r="E7" s="4" t="s">
        <v>1836</v>
      </c>
      <c r="F7" s="189" t="s">
        <v>2680</v>
      </c>
      <c r="G7" s="190" t="s">
        <v>2681</v>
      </c>
      <c r="H7" s="178"/>
    </row>
    <row r="8" spans="2:8" ht="90">
      <c r="B8" s="186" t="s">
        <v>2001</v>
      </c>
      <c r="C8" s="187" t="s">
        <v>2682</v>
      </c>
      <c r="D8" s="188" t="s">
        <v>1948</v>
      </c>
      <c r="E8" s="4" t="s">
        <v>1836</v>
      </c>
      <c r="F8" s="189" t="s">
        <v>2432</v>
      </c>
      <c r="G8" s="190" t="s">
        <v>2683</v>
      </c>
      <c r="H8" s="178"/>
    </row>
    <row r="9" spans="2:8" ht="75">
      <c r="B9" s="186" t="s">
        <v>2684</v>
      </c>
      <c r="C9" s="187" t="s">
        <v>2685</v>
      </c>
      <c r="D9" s="188" t="s">
        <v>1949</v>
      </c>
      <c r="E9" s="4" t="s">
        <v>1836</v>
      </c>
      <c r="F9" s="189" t="s">
        <v>2432</v>
      </c>
      <c r="G9" s="190" t="s">
        <v>2686</v>
      </c>
      <c r="H9" s="178"/>
    </row>
    <row r="10" spans="2:8" ht="60">
      <c r="B10" s="186" t="s">
        <v>2687</v>
      </c>
      <c r="C10" s="187" t="s">
        <v>2688</v>
      </c>
      <c r="D10" s="188" t="s">
        <v>1949</v>
      </c>
      <c r="E10" s="4" t="s">
        <v>1836</v>
      </c>
      <c r="F10" s="189" t="s">
        <v>2432</v>
      </c>
      <c r="G10" s="190" t="s">
        <v>2689</v>
      </c>
      <c r="H10" s="178"/>
    </row>
    <row r="11" spans="2:8" ht="75">
      <c r="B11" s="186" t="s">
        <v>1538</v>
      </c>
      <c r="C11" s="187" t="s">
        <v>1539</v>
      </c>
      <c r="D11" s="188" t="s">
        <v>1998</v>
      </c>
      <c r="E11" s="4" t="s">
        <v>2690</v>
      </c>
      <c r="F11" s="189"/>
      <c r="G11" s="190" t="s">
        <v>2101</v>
      </c>
      <c r="H11" s="178"/>
    </row>
    <row r="12" spans="2:8" ht="120">
      <c r="B12" s="186" t="s">
        <v>2692</v>
      </c>
      <c r="C12" s="187" t="s">
        <v>2693</v>
      </c>
      <c r="D12" s="188" t="s">
        <v>2006</v>
      </c>
      <c r="E12" s="4" t="s">
        <v>1846</v>
      </c>
      <c r="F12" s="189" t="s">
        <v>2432</v>
      </c>
      <c r="G12" s="190" t="s">
        <v>2694</v>
      </c>
      <c r="H12" s="178"/>
    </row>
    <row r="13" spans="2:8" ht="30.75" thickBot="1">
      <c r="B13" s="186" t="s">
        <v>1879</v>
      </c>
      <c r="C13" s="187" t="s">
        <v>1695</v>
      </c>
      <c r="D13" s="188">
        <v>1</v>
      </c>
      <c r="E13" s="4" t="s">
        <v>1846</v>
      </c>
      <c r="F13" s="189"/>
      <c r="G13" s="190" t="s">
        <v>2695</v>
      </c>
      <c r="H13" s="178"/>
    </row>
    <row r="14" spans="2:8" ht="20.100000000000001" customHeight="1" thickBot="1">
      <c r="B14" s="175" t="s">
        <v>2696</v>
      </c>
      <c r="C14" s="176"/>
      <c r="D14" s="176"/>
      <c r="E14" s="176"/>
      <c r="F14" s="176"/>
      <c r="G14" s="177"/>
      <c r="H14" s="178"/>
    </row>
    <row r="15" spans="2:8" ht="60">
      <c r="B15" s="186" t="s">
        <v>2103</v>
      </c>
      <c r="C15" s="187" t="s">
        <v>2104</v>
      </c>
      <c r="D15" s="217" t="s">
        <v>2006</v>
      </c>
      <c r="E15" s="5" t="s">
        <v>1846</v>
      </c>
      <c r="F15" s="189"/>
      <c r="G15" s="255" t="s">
        <v>2697</v>
      </c>
      <c r="H15" s="178"/>
    </row>
    <row r="16" spans="2:8">
      <c r="B16" s="186" t="s">
        <v>2107</v>
      </c>
      <c r="C16" s="187" t="s">
        <v>2108</v>
      </c>
      <c r="D16" s="188" t="s">
        <v>2006</v>
      </c>
      <c r="E16" s="4" t="s">
        <v>1846</v>
      </c>
      <c r="F16" s="189"/>
      <c r="G16" s="255"/>
      <c r="H16" s="178"/>
    </row>
    <row r="17" spans="2:8">
      <c r="B17" s="186" t="s">
        <v>2113</v>
      </c>
      <c r="C17" s="187" t="s">
        <v>2114</v>
      </c>
      <c r="D17" s="188" t="s">
        <v>2006</v>
      </c>
      <c r="E17" s="4" t="s">
        <v>1846</v>
      </c>
      <c r="F17" s="189"/>
      <c r="G17" s="255"/>
      <c r="H17" s="178"/>
    </row>
    <row r="18" spans="2:8">
      <c r="B18" s="186" t="s">
        <v>2111</v>
      </c>
      <c r="C18" s="187" t="s">
        <v>2112</v>
      </c>
      <c r="D18" s="188" t="s">
        <v>2006</v>
      </c>
      <c r="E18" s="4" t="s">
        <v>1846</v>
      </c>
      <c r="F18" s="189"/>
      <c r="G18" s="255"/>
      <c r="H18" s="178"/>
    </row>
    <row r="19" spans="2:8">
      <c r="B19" s="186" t="s">
        <v>2109</v>
      </c>
      <c r="C19" s="187" t="s">
        <v>2110</v>
      </c>
      <c r="D19" s="188" t="s">
        <v>2006</v>
      </c>
      <c r="E19" s="4" t="s">
        <v>1846</v>
      </c>
      <c r="F19" s="189"/>
      <c r="G19" s="255"/>
      <c r="H19" s="178"/>
    </row>
    <row r="20" spans="2:8">
      <c r="B20" s="186" t="s">
        <v>2115</v>
      </c>
      <c r="C20" s="187" t="s">
        <v>2116</v>
      </c>
      <c r="D20" s="188" t="s">
        <v>2006</v>
      </c>
      <c r="E20" s="4" t="s">
        <v>1846</v>
      </c>
      <c r="F20" s="189"/>
      <c r="G20" s="255"/>
      <c r="H20" s="178"/>
    </row>
    <row r="21" spans="2:8">
      <c r="B21" s="186" t="s">
        <v>2117</v>
      </c>
      <c r="C21" s="187" t="s">
        <v>2118</v>
      </c>
      <c r="D21" s="188" t="s">
        <v>2006</v>
      </c>
      <c r="E21" s="4" t="s">
        <v>1846</v>
      </c>
      <c r="F21" s="189"/>
      <c r="G21" s="255"/>
      <c r="H21" s="178"/>
    </row>
    <row r="22" spans="2:8">
      <c r="B22" s="186" t="s">
        <v>2123</v>
      </c>
      <c r="C22" s="187" t="s">
        <v>2124</v>
      </c>
      <c r="D22" s="188" t="s">
        <v>2006</v>
      </c>
      <c r="E22" s="4" t="s">
        <v>1846</v>
      </c>
      <c r="F22" s="189"/>
      <c r="G22" s="255"/>
      <c r="H22" s="178"/>
    </row>
    <row r="23" spans="2:8">
      <c r="B23" s="186" t="s">
        <v>2121</v>
      </c>
      <c r="C23" s="187" t="s">
        <v>2122</v>
      </c>
      <c r="D23" s="188" t="s">
        <v>2006</v>
      </c>
      <c r="E23" s="4" t="s">
        <v>1846</v>
      </c>
      <c r="F23" s="189"/>
      <c r="G23" s="255"/>
      <c r="H23" s="178"/>
    </row>
    <row r="24" spans="2:8">
      <c r="B24" s="186" t="s">
        <v>2119</v>
      </c>
      <c r="C24" s="187" t="s">
        <v>2120</v>
      </c>
      <c r="D24" s="188" t="s">
        <v>2006</v>
      </c>
      <c r="E24" s="4" t="s">
        <v>1846</v>
      </c>
      <c r="F24" s="189"/>
      <c r="G24" s="255"/>
      <c r="H24" s="178"/>
    </row>
    <row r="25" spans="2:8">
      <c r="B25" s="186" t="s">
        <v>2125</v>
      </c>
      <c r="C25" s="187" t="s">
        <v>2126</v>
      </c>
      <c r="D25" s="188" t="s">
        <v>2006</v>
      </c>
      <c r="E25" s="4" t="s">
        <v>1846</v>
      </c>
      <c r="F25" s="189"/>
      <c r="G25" s="255"/>
      <c r="H25" s="178"/>
    </row>
    <row r="26" spans="2:8">
      <c r="B26" s="186" t="s">
        <v>2127</v>
      </c>
      <c r="C26" s="187" t="s">
        <v>2128</v>
      </c>
      <c r="D26" s="188" t="s">
        <v>2006</v>
      </c>
      <c r="E26" s="4" t="s">
        <v>1846</v>
      </c>
      <c r="F26" s="189"/>
      <c r="G26" s="255"/>
      <c r="H26" s="178"/>
    </row>
    <row r="27" spans="2:8">
      <c r="B27" s="186" t="s">
        <v>2133</v>
      </c>
      <c r="C27" s="187" t="s">
        <v>2134</v>
      </c>
      <c r="D27" s="188" t="s">
        <v>2006</v>
      </c>
      <c r="E27" s="4" t="s">
        <v>1846</v>
      </c>
      <c r="F27" s="189"/>
      <c r="G27" s="255"/>
      <c r="H27" s="178"/>
    </row>
    <row r="28" spans="2:8" ht="17.100000000000001" customHeight="1">
      <c r="B28" s="186" t="s">
        <v>2131</v>
      </c>
      <c r="C28" s="187" t="s">
        <v>2132</v>
      </c>
      <c r="D28" s="188" t="s">
        <v>2006</v>
      </c>
      <c r="E28" s="4" t="s">
        <v>1846</v>
      </c>
      <c r="F28" s="189"/>
      <c r="G28" s="255"/>
      <c r="H28" s="178"/>
    </row>
    <row r="29" spans="2:8">
      <c r="B29" s="186" t="s">
        <v>2129</v>
      </c>
      <c r="C29" s="187" t="s">
        <v>2130</v>
      </c>
      <c r="D29" s="188" t="s">
        <v>2006</v>
      </c>
      <c r="E29" s="4" t="s">
        <v>1846</v>
      </c>
      <c r="F29" s="189"/>
      <c r="G29" s="255"/>
      <c r="H29" s="178"/>
    </row>
    <row r="30" spans="2:8">
      <c r="B30" s="186" t="s">
        <v>2135</v>
      </c>
      <c r="C30" s="187" t="s">
        <v>2136</v>
      </c>
      <c r="D30" s="188" t="s">
        <v>2006</v>
      </c>
      <c r="E30" s="4" t="s">
        <v>1846</v>
      </c>
      <c r="F30" s="189"/>
      <c r="G30" s="255"/>
      <c r="H30" s="178"/>
    </row>
    <row r="31" spans="2:8">
      <c r="B31" s="186" t="s">
        <v>2137</v>
      </c>
      <c r="C31" s="187" t="s">
        <v>2138</v>
      </c>
      <c r="D31" s="188" t="s">
        <v>2006</v>
      </c>
      <c r="E31" s="4" t="s">
        <v>1846</v>
      </c>
      <c r="F31" s="189"/>
      <c r="G31" s="255"/>
      <c r="H31" s="178"/>
    </row>
    <row r="32" spans="2:8">
      <c r="B32" s="186" t="s">
        <v>2143</v>
      </c>
      <c r="C32" s="187" t="s">
        <v>2144</v>
      </c>
      <c r="D32" s="188" t="s">
        <v>2006</v>
      </c>
      <c r="E32" s="4" t="s">
        <v>1846</v>
      </c>
      <c r="F32" s="189"/>
      <c r="G32" s="255"/>
      <c r="H32" s="178"/>
    </row>
    <row r="33" spans="2:8">
      <c r="B33" s="186" t="s">
        <v>2141</v>
      </c>
      <c r="C33" s="187" t="s">
        <v>2142</v>
      </c>
      <c r="D33" s="188" t="s">
        <v>2006</v>
      </c>
      <c r="E33" s="4" t="s">
        <v>1846</v>
      </c>
      <c r="F33" s="189"/>
      <c r="G33" s="255"/>
      <c r="H33" s="178"/>
    </row>
    <row r="34" spans="2:8">
      <c r="B34" s="186" t="s">
        <v>2139</v>
      </c>
      <c r="C34" s="187" t="s">
        <v>2140</v>
      </c>
      <c r="D34" s="188" t="s">
        <v>2006</v>
      </c>
      <c r="E34" s="4" t="s">
        <v>1846</v>
      </c>
      <c r="F34" s="189"/>
      <c r="G34" s="255"/>
      <c r="H34" s="178"/>
    </row>
    <row r="35" spans="2:8">
      <c r="B35" s="186" t="s">
        <v>2145</v>
      </c>
      <c r="C35" s="187" t="s">
        <v>2146</v>
      </c>
      <c r="D35" s="188" t="s">
        <v>2006</v>
      </c>
      <c r="E35" s="4" t="s">
        <v>1846</v>
      </c>
      <c r="F35" s="189"/>
      <c r="G35" s="255"/>
      <c r="H35" s="178"/>
    </row>
    <row r="36" spans="2:8">
      <c r="B36" s="186" t="s">
        <v>2147</v>
      </c>
      <c r="C36" s="187" t="s">
        <v>2148</v>
      </c>
      <c r="D36" s="188" t="s">
        <v>2006</v>
      </c>
      <c r="E36" s="4" t="s">
        <v>1846</v>
      </c>
      <c r="F36" s="189"/>
      <c r="G36" s="255"/>
      <c r="H36" s="178"/>
    </row>
    <row r="37" spans="2:8">
      <c r="B37" s="186" t="s">
        <v>2153</v>
      </c>
      <c r="C37" s="187" t="s">
        <v>2154</v>
      </c>
      <c r="D37" s="188" t="s">
        <v>2006</v>
      </c>
      <c r="E37" s="4" t="s">
        <v>1846</v>
      </c>
      <c r="F37" s="189"/>
      <c r="G37" s="255"/>
      <c r="H37" s="178"/>
    </row>
    <row r="38" spans="2:8">
      <c r="B38" s="186" t="s">
        <v>2151</v>
      </c>
      <c r="C38" s="187" t="s">
        <v>2152</v>
      </c>
      <c r="D38" s="188" t="s">
        <v>2006</v>
      </c>
      <c r="E38" s="4" t="s">
        <v>1846</v>
      </c>
      <c r="F38" s="189"/>
      <c r="G38" s="255"/>
      <c r="H38" s="178"/>
    </row>
    <row r="39" spans="2:8">
      <c r="B39" s="186" t="s">
        <v>2149</v>
      </c>
      <c r="C39" s="187" t="s">
        <v>2150</v>
      </c>
      <c r="D39" s="188" t="s">
        <v>2006</v>
      </c>
      <c r="E39" s="4" t="s">
        <v>1846</v>
      </c>
      <c r="F39" s="189"/>
      <c r="G39" s="255"/>
      <c r="H39" s="178"/>
    </row>
    <row r="40" spans="2:8">
      <c r="B40" s="186" t="s">
        <v>2155</v>
      </c>
      <c r="C40" s="187" t="s">
        <v>2156</v>
      </c>
      <c r="D40" s="188" t="s">
        <v>2006</v>
      </c>
      <c r="E40" s="4" t="s">
        <v>1846</v>
      </c>
      <c r="F40" s="189"/>
      <c r="G40" s="255"/>
      <c r="H40" s="178"/>
    </row>
    <row r="41" spans="2:8">
      <c r="B41" s="186" t="s">
        <v>2157</v>
      </c>
      <c r="C41" s="187" t="s">
        <v>2158</v>
      </c>
      <c r="D41" s="188" t="s">
        <v>2006</v>
      </c>
      <c r="E41" s="4" t="s">
        <v>1846</v>
      </c>
      <c r="F41" s="189"/>
      <c r="G41" s="255"/>
      <c r="H41" s="178"/>
    </row>
    <row r="42" spans="2:8">
      <c r="B42" s="186" t="s">
        <v>2163</v>
      </c>
      <c r="C42" s="187" t="s">
        <v>2164</v>
      </c>
      <c r="D42" s="188" t="s">
        <v>2006</v>
      </c>
      <c r="E42" s="4" t="s">
        <v>1846</v>
      </c>
      <c r="F42" s="189"/>
      <c r="G42" s="255"/>
      <c r="H42" s="178"/>
    </row>
    <row r="43" spans="2:8">
      <c r="B43" s="186" t="s">
        <v>2161</v>
      </c>
      <c r="C43" s="187" t="s">
        <v>2162</v>
      </c>
      <c r="D43" s="188" t="s">
        <v>2006</v>
      </c>
      <c r="E43" s="4" t="s">
        <v>1846</v>
      </c>
      <c r="F43" s="189"/>
      <c r="G43" s="255"/>
      <c r="H43" s="178"/>
    </row>
    <row r="44" spans="2:8">
      <c r="B44" s="186" t="s">
        <v>2159</v>
      </c>
      <c r="C44" s="187" t="s">
        <v>2160</v>
      </c>
      <c r="D44" s="188" t="s">
        <v>2006</v>
      </c>
      <c r="E44" s="4" t="s">
        <v>1846</v>
      </c>
      <c r="F44" s="189"/>
      <c r="G44" s="255"/>
      <c r="H44" s="178"/>
    </row>
    <row r="45" spans="2:8">
      <c r="B45" s="186" t="s">
        <v>2165</v>
      </c>
      <c r="C45" s="187" t="s">
        <v>2166</v>
      </c>
      <c r="D45" s="188" t="s">
        <v>2006</v>
      </c>
      <c r="E45" s="4" t="s">
        <v>1846</v>
      </c>
      <c r="F45" s="189"/>
      <c r="G45" s="255"/>
      <c r="H45" s="178"/>
    </row>
    <row r="46" spans="2:8">
      <c r="B46" s="186" t="s">
        <v>2167</v>
      </c>
      <c r="C46" s="187" t="s">
        <v>2168</v>
      </c>
      <c r="D46" s="188" t="s">
        <v>2006</v>
      </c>
      <c r="E46" s="4" t="s">
        <v>1846</v>
      </c>
      <c r="F46" s="189"/>
      <c r="G46" s="255"/>
      <c r="H46" s="178"/>
    </row>
    <row r="47" spans="2:8">
      <c r="B47" s="186" t="s">
        <v>2173</v>
      </c>
      <c r="C47" s="187" t="s">
        <v>2174</v>
      </c>
      <c r="D47" s="188" t="s">
        <v>2006</v>
      </c>
      <c r="E47" s="4" t="s">
        <v>1846</v>
      </c>
      <c r="F47" s="189"/>
      <c r="G47" s="255"/>
      <c r="H47" s="178"/>
    </row>
    <row r="48" spans="2:8">
      <c r="B48" s="186" t="s">
        <v>2171</v>
      </c>
      <c r="C48" s="187" t="s">
        <v>2172</v>
      </c>
      <c r="D48" s="188" t="s">
        <v>2006</v>
      </c>
      <c r="E48" s="4" t="s">
        <v>1846</v>
      </c>
      <c r="F48" s="189"/>
      <c r="G48" s="255"/>
      <c r="H48" s="178"/>
    </row>
    <row r="49" spans="2:8">
      <c r="B49" s="186" t="s">
        <v>2169</v>
      </c>
      <c r="C49" s="187" t="s">
        <v>2170</v>
      </c>
      <c r="D49" s="188" t="s">
        <v>2006</v>
      </c>
      <c r="E49" s="4" t="s">
        <v>1846</v>
      </c>
      <c r="F49" s="189"/>
      <c r="G49" s="255"/>
      <c r="H49" s="178"/>
    </row>
    <row r="50" spans="2:8">
      <c r="B50" s="186" t="s">
        <v>2175</v>
      </c>
      <c r="C50" s="187" t="s">
        <v>2176</v>
      </c>
      <c r="D50" s="188" t="s">
        <v>2006</v>
      </c>
      <c r="E50" s="4" t="s">
        <v>1846</v>
      </c>
      <c r="F50" s="189"/>
      <c r="G50" s="255"/>
      <c r="H50" s="178"/>
    </row>
    <row r="51" spans="2:8">
      <c r="B51" s="186" t="s">
        <v>2177</v>
      </c>
      <c r="C51" s="187" t="s">
        <v>2178</v>
      </c>
      <c r="D51" s="188" t="s">
        <v>2006</v>
      </c>
      <c r="E51" s="4" t="s">
        <v>1846</v>
      </c>
      <c r="F51" s="189"/>
      <c r="G51" s="255"/>
      <c r="H51" s="178"/>
    </row>
    <row r="52" spans="2:8">
      <c r="B52" s="186" t="s">
        <v>2183</v>
      </c>
      <c r="C52" s="187" t="s">
        <v>2184</v>
      </c>
      <c r="D52" s="188" t="s">
        <v>2006</v>
      </c>
      <c r="E52" s="4" t="s">
        <v>1846</v>
      </c>
      <c r="F52" s="189"/>
      <c r="G52" s="255"/>
      <c r="H52" s="178"/>
    </row>
    <row r="53" spans="2:8">
      <c r="B53" s="186" t="s">
        <v>2181</v>
      </c>
      <c r="C53" s="187" t="s">
        <v>2182</v>
      </c>
      <c r="D53" s="188" t="s">
        <v>2006</v>
      </c>
      <c r="E53" s="4" t="s">
        <v>1846</v>
      </c>
      <c r="F53" s="189"/>
      <c r="G53" s="255"/>
      <c r="H53" s="178"/>
    </row>
    <row r="54" spans="2:8">
      <c r="B54" s="186" t="s">
        <v>2179</v>
      </c>
      <c r="C54" s="187" t="s">
        <v>2180</v>
      </c>
      <c r="D54" s="188" t="s">
        <v>2006</v>
      </c>
      <c r="E54" s="4" t="s">
        <v>1846</v>
      </c>
      <c r="F54" s="189"/>
      <c r="G54" s="255"/>
      <c r="H54" s="178"/>
    </row>
    <row r="55" spans="2:8">
      <c r="B55" s="186" t="s">
        <v>2185</v>
      </c>
      <c r="C55" s="187" t="s">
        <v>2186</v>
      </c>
      <c r="D55" s="188" t="s">
        <v>2006</v>
      </c>
      <c r="E55" s="4" t="s">
        <v>1846</v>
      </c>
      <c r="F55" s="189"/>
      <c r="G55" s="255"/>
      <c r="H55" s="178"/>
    </row>
    <row r="56" spans="2:8">
      <c r="B56" s="186" t="s">
        <v>2187</v>
      </c>
      <c r="C56" s="187" t="s">
        <v>2188</v>
      </c>
      <c r="D56" s="188" t="s">
        <v>2006</v>
      </c>
      <c r="E56" s="4" t="s">
        <v>1846</v>
      </c>
      <c r="F56" s="189"/>
      <c r="G56" s="255"/>
      <c r="H56" s="178"/>
    </row>
    <row r="57" spans="2:8">
      <c r="B57" s="186" t="s">
        <v>2193</v>
      </c>
      <c r="C57" s="187" t="s">
        <v>2194</v>
      </c>
      <c r="D57" s="188" t="s">
        <v>2006</v>
      </c>
      <c r="E57" s="4" t="s">
        <v>1846</v>
      </c>
      <c r="F57" s="189"/>
      <c r="G57" s="255"/>
      <c r="H57" s="178"/>
    </row>
    <row r="58" spans="2:8">
      <c r="B58" s="186" t="s">
        <v>2191</v>
      </c>
      <c r="C58" s="187" t="s">
        <v>2192</v>
      </c>
      <c r="D58" s="188" t="s">
        <v>2006</v>
      </c>
      <c r="E58" s="4" t="s">
        <v>1846</v>
      </c>
      <c r="F58" s="189"/>
      <c r="G58" s="255"/>
      <c r="H58" s="178"/>
    </row>
    <row r="59" spans="2:8">
      <c r="B59" s="186" t="s">
        <v>2189</v>
      </c>
      <c r="C59" s="187" t="s">
        <v>2190</v>
      </c>
      <c r="D59" s="188" t="s">
        <v>2006</v>
      </c>
      <c r="E59" s="4" t="s">
        <v>1846</v>
      </c>
      <c r="F59" s="189"/>
      <c r="G59" s="255"/>
      <c r="H59" s="178"/>
    </row>
    <row r="60" spans="2:8">
      <c r="B60" s="186" t="s">
        <v>2195</v>
      </c>
      <c r="C60" s="187" t="s">
        <v>2196</v>
      </c>
      <c r="D60" s="188" t="s">
        <v>2006</v>
      </c>
      <c r="E60" s="4" t="s">
        <v>1846</v>
      </c>
      <c r="F60" s="189"/>
      <c r="G60" s="255"/>
      <c r="H60" s="178"/>
    </row>
    <row r="61" spans="2:8">
      <c r="B61" s="186" t="s">
        <v>2197</v>
      </c>
      <c r="C61" s="187" t="s">
        <v>2198</v>
      </c>
      <c r="D61" s="188" t="s">
        <v>2006</v>
      </c>
      <c r="E61" s="4" t="s">
        <v>1846</v>
      </c>
      <c r="F61" s="189"/>
      <c r="G61" s="255"/>
      <c r="H61" s="178"/>
    </row>
    <row r="62" spans="2:8">
      <c r="B62" s="186" t="s">
        <v>2203</v>
      </c>
      <c r="C62" s="187" t="s">
        <v>2204</v>
      </c>
      <c r="D62" s="188" t="s">
        <v>2006</v>
      </c>
      <c r="E62" s="4" t="s">
        <v>1846</v>
      </c>
      <c r="F62" s="189"/>
      <c r="G62" s="255"/>
      <c r="H62" s="178"/>
    </row>
    <row r="63" spans="2:8">
      <c r="B63" s="186" t="s">
        <v>2201</v>
      </c>
      <c r="C63" s="187" t="s">
        <v>2202</v>
      </c>
      <c r="D63" s="188" t="s">
        <v>2006</v>
      </c>
      <c r="E63" s="4" t="s">
        <v>1846</v>
      </c>
      <c r="F63" s="189"/>
      <c r="G63" s="255"/>
      <c r="H63" s="178"/>
    </row>
    <row r="64" spans="2:8">
      <c r="B64" s="186" t="s">
        <v>2199</v>
      </c>
      <c r="C64" s="187" t="s">
        <v>2200</v>
      </c>
      <c r="D64" s="188" t="s">
        <v>2006</v>
      </c>
      <c r="E64" s="4" t="s">
        <v>1846</v>
      </c>
      <c r="F64" s="189"/>
      <c r="G64" s="255"/>
      <c r="H64" s="178"/>
    </row>
    <row r="65" spans="2:8">
      <c r="B65" s="186" t="s">
        <v>2205</v>
      </c>
      <c r="C65" s="187" t="s">
        <v>2206</v>
      </c>
      <c r="D65" s="188" t="s">
        <v>2006</v>
      </c>
      <c r="E65" s="4" t="s">
        <v>1846</v>
      </c>
      <c r="F65" s="189"/>
      <c r="G65" s="255"/>
      <c r="H65" s="178"/>
    </row>
    <row r="66" spans="2:8">
      <c r="B66" s="186" t="s">
        <v>2207</v>
      </c>
      <c r="C66" s="187" t="s">
        <v>2208</v>
      </c>
      <c r="D66" s="188" t="s">
        <v>2006</v>
      </c>
      <c r="E66" s="4" t="s">
        <v>1846</v>
      </c>
      <c r="F66" s="189"/>
      <c r="G66" s="255"/>
      <c r="H66" s="178"/>
    </row>
    <row r="67" spans="2:8">
      <c r="B67" s="186" t="s">
        <v>2213</v>
      </c>
      <c r="C67" s="187" t="s">
        <v>2214</v>
      </c>
      <c r="D67" s="188" t="s">
        <v>2006</v>
      </c>
      <c r="E67" s="4" t="s">
        <v>1846</v>
      </c>
      <c r="F67" s="189"/>
      <c r="G67" s="255"/>
      <c r="H67" s="178"/>
    </row>
    <row r="68" spans="2:8">
      <c r="B68" s="186" t="s">
        <v>2211</v>
      </c>
      <c r="C68" s="187" t="s">
        <v>2212</v>
      </c>
      <c r="D68" s="188" t="s">
        <v>2006</v>
      </c>
      <c r="E68" s="4" t="s">
        <v>1846</v>
      </c>
      <c r="F68" s="189"/>
      <c r="G68" s="255"/>
      <c r="H68" s="178"/>
    </row>
    <row r="69" spans="2:8">
      <c r="B69" s="186" t="s">
        <v>2209</v>
      </c>
      <c r="C69" s="187" t="s">
        <v>2210</v>
      </c>
      <c r="D69" s="188" t="s">
        <v>2006</v>
      </c>
      <c r="E69" s="4" t="s">
        <v>1846</v>
      </c>
      <c r="F69" s="189"/>
      <c r="G69" s="255"/>
      <c r="H69" s="178"/>
    </row>
    <row r="70" spans="2:8">
      <c r="B70" s="186" t="s">
        <v>2215</v>
      </c>
      <c r="C70" s="187" t="s">
        <v>2216</v>
      </c>
      <c r="D70" s="188" t="s">
        <v>2006</v>
      </c>
      <c r="E70" s="4" t="s">
        <v>1846</v>
      </c>
      <c r="F70" s="189"/>
      <c r="G70" s="208"/>
      <c r="H70" s="178"/>
    </row>
    <row r="71" spans="2:8" ht="45">
      <c r="B71" s="186" t="s">
        <v>2217</v>
      </c>
      <c r="C71" s="187" t="s">
        <v>2218</v>
      </c>
      <c r="D71" s="188" t="s">
        <v>2006</v>
      </c>
      <c r="E71" s="4" t="s">
        <v>1846</v>
      </c>
      <c r="F71" s="189"/>
      <c r="G71" s="255" t="s">
        <v>2105</v>
      </c>
      <c r="H71" s="178"/>
    </row>
    <row r="72" spans="2:8">
      <c r="B72" s="186" t="s">
        <v>2220</v>
      </c>
      <c r="C72" s="187" t="s">
        <v>2221</v>
      </c>
      <c r="D72" s="188" t="s">
        <v>2006</v>
      </c>
      <c r="E72" s="4" t="s">
        <v>1846</v>
      </c>
      <c r="F72" s="189"/>
      <c r="G72" s="255"/>
      <c r="H72" s="178"/>
    </row>
    <row r="73" spans="2:8">
      <c r="B73" s="186" t="s">
        <v>2226</v>
      </c>
      <c r="C73" s="187" t="s">
        <v>2227</v>
      </c>
      <c r="D73" s="188" t="s">
        <v>2006</v>
      </c>
      <c r="E73" s="4" t="s">
        <v>1846</v>
      </c>
      <c r="F73" s="189"/>
      <c r="G73" s="255"/>
      <c r="H73" s="178"/>
    </row>
    <row r="74" spans="2:8">
      <c r="B74" s="186" t="s">
        <v>2224</v>
      </c>
      <c r="C74" s="187" t="s">
        <v>2225</v>
      </c>
      <c r="D74" s="188" t="s">
        <v>2006</v>
      </c>
      <c r="E74" s="4" t="s">
        <v>1846</v>
      </c>
      <c r="F74" s="189"/>
      <c r="G74" s="255"/>
      <c r="H74" s="178"/>
    </row>
    <row r="75" spans="2:8" ht="17.25" thickBot="1">
      <c r="B75" s="191" t="s">
        <v>2222</v>
      </c>
      <c r="C75" s="192" t="s">
        <v>2223</v>
      </c>
      <c r="D75" s="193" t="s">
        <v>2006</v>
      </c>
      <c r="E75" s="194" t="s">
        <v>1846</v>
      </c>
      <c r="F75" s="195"/>
      <c r="G75" s="245"/>
      <c r="H75" s="178"/>
    </row>
    <row r="76" spans="2:8" ht="20.100000000000001" customHeight="1">
      <c r="B76" s="197"/>
      <c r="C76" s="197"/>
      <c r="D76" s="198"/>
      <c r="E76" s="199"/>
      <c r="F76" s="199"/>
      <c r="G76" s="197"/>
      <c r="H76"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2699</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c r="B5" s="179" t="s">
        <v>1833</v>
      </c>
      <c r="C5" s="180" t="s">
        <v>2700</v>
      </c>
      <c r="D5" s="181" t="s">
        <v>1835</v>
      </c>
      <c r="E5" s="182" t="s">
        <v>2389</v>
      </c>
      <c r="F5" s="183" t="s">
        <v>2345</v>
      </c>
      <c r="G5" s="246" t="s">
        <v>1838</v>
      </c>
      <c r="H5" s="178"/>
    </row>
    <row r="6" spans="2:8" ht="30">
      <c r="B6" s="186" t="s">
        <v>2701</v>
      </c>
      <c r="C6" s="187" t="s">
        <v>2702</v>
      </c>
      <c r="D6" s="188" t="s">
        <v>2023</v>
      </c>
      <c r="E6" s="4" t="s">
        <v>2389</v>
      </c>
      <c r="F6" s="189"/>
      <c r="G6" s="190" t="s">
        <v>2703</v>
      </c>
      <c r="H6" s="178"/>
    </row>
    <row r="7" spans="2:8">
      <c r="B7" s="186" t="s">
        <v>2704</v>
      </c>
      <c r="C7" s="187" t="s">
        <v>2705</v>
      </c>
      <c r="D7" s="188" t="s">
        <v>2023</v>
      </c>
      <c r="E7" s="4" t="s">
        <v>2389</v>
      </c>
      <c r="F7" s="189"/>
      <c r="G7" s="190" t="s">
        <v>2391</v>
      </c>
      <c r="H7" s="178"/>
    </row>
    <row r="8" spans="2:8">
      <c r="B8" s="186" t="s">
        <v>2706</v>
      </c>
      <c r="C8" s="187" t="s">
        <v>2707</v>
      </c>
      <c r="D8" s="188" t="s">
        <v>2023</v>
      </c>
      <c r="E8" s="4" t="s">
        <v>2389</v>
      </c>
      <c r="F8" s="189"/>
      <c r="G8" s="190" t="s">
        <v>2391</v>
      </c>
      <c r="H8" s="178"/>
    </row>
    <row r="9" spans="2:8" ht="30">
      <c r="B9" s="186" t="s">
        <v>2708</v>
      </c>
      <c r="C9" s="187" t="s">
        <v>2709</v>
      </c>
      <c r="D9" s="188" t="s">
        <v>1911</v>
      </c>
      <c r="E9" s="4" t="s">
        <v>1951</v>
      </c>
      <c r="F9" s="189"/>
      <c r="G9" s="190" t="s">
        <v>2273</v>
      </c>
      <c r="H9" s="178"/>
    </row>
    <row r="10" spans="2:8" ht="60">
      <c r="B10" s="186" t="s">
        <v>2710</v>
      </c>
      <c r="C10" s="187" t="s">
        <v>2711</v>
      </c>
      <c r="D10" s="188" t="s">
        <v>1911</v>
      </c>
      <c r="E10" s="4" t="s">
        <v>1951</v>
      </c>
      <c r="F10" s="189"/>
      <c r="G10" s="190" t="s">
        <v>2712</v>
      </c>
      <c r="H10" s="178"/>
    </row>
    <row r="11" spans="2:8" ht="75">
      <c r="B11" s="186" t="s">
        <v>2713</v>
      </c>
      <c r="C11" s="187" t="s">
        <v>2714</v>
      </c>
      <c r="D11" s="188" t="s">
        <v>2518</v>
      </c>
      <c r="E11" s="4" t="s">
        <v>1951</v>
      </c>
      <c r="F11" s="189"/>
      <c r="G11" s="190" t="s">
        <v>2715</v>
      </c>
      <c r="H11" s="178"/>
    </row>
    <row r="12" spans="2:8" ht="30">
      <c r="B12" s="186" t="s">
        <v>2716</v>
      </c>
      <c r="C12" s="187" t="s">
        <v>2717</v>
      </c>
      <c r="D12" s="188" t="s">
        <v>1911</v>
      </c>
      <c r="E12" s="4" t="s">
        <v>1951</v>
      </c>
      <c r="F12" s="189"/>
      <c r="G12" s="190" t="s">
        <v>2273</v>
      </c>
      <c r="H12" s="178"/>
    </row>
    <row r="13" spans="2:8" ht="60">
      <c r="B13" s="186" t="s">
        <v>2718</v>
      </c>
      <c r="C13" s="187" t="s">
        <v>2719</v>
      </c>
      <c r="D13" s="188" t="s">
        <v>1911</v>
      </c>
      <c r="E13" s="4" t="s">
        <v>1951</v>
      </c>
      <c r="F13" s="189"/>
      <c r="G13" s="190" t="s">
        <v>2720</v>
      </c>
      <c r="H13" s="178"/>
    </row>
    <row r="14" spans="2:8" ht="75">
      <c r="B14" s="186" t="s">
        <v>2721</v>
      </c>
      <c r="C14" s="187" t="s">
        <v>2722</v>
      </c>
      <c r="D14" s="188" t="s">
        <v>2518</v>
      </c>
      <c r="E14" s="4" t="s">
        <v>1951</v>
      </c>
      <c r="F14" s="189"/>
      <c r="G14" s="190" t="s">
        <v>2723</v>
      </c>
      <c r="H14" s="178"/>
    </row>
    <row r="15" spans="2:8" ht="30">
      <c r="B15" s="186" t="s">
        <v>2724</v>
      </c>
      <c r="C15" s="187" t="s">
        <v>2725</v>
      </c>
      <c r="D15" s="188" t="s">
        <v>1911</v>
      </c>
      <c r="E15" s="4" t="s">
        <v>1951</v>
      </c>
      <c r="F15" s="189"/>
      <c r="G15" s="190" t="s">
        <v>2273</v>
      </c>
      <c r="H15" s="178"/>
    </row>
    <row r="16" spans="2:8" ht="60">
      <c r="B16" s="186" t="s">
        <v>2726</v>
      </c>
      <c r="C16" s="187" t="s">
        <v>2727</v>
      </c>
      <c r="D16" s="188" t="s">
        <v>1911</v>
      </c>
      <c r="E16" s="4" t="s">
        <v>1951</v>
      </c>
      <c r="F16" s="189"/>
      <c r="G16" s="190" t="s">
        <v>2728</v>
      </c>
      <c r="H16" s="178"/>
    </row>
    <row r="17" spans="2:8" ht="75">
      <c r="B17" s="186" t="s">
        <v>2729</v>
      </c>
      <c r="C17" s="187" t="s">
        <v>2730</v>
      </c>
      <c r="D17" s="188" t="s">
        <v>2518</v>
      </c>
      <c r="E17" s="4" t="s">
        <v>1951</v>
      </c>
      <c r="F17" s="189"/>
      <c r="G17" s="190" t="s">
        <v>2731</v>
      </c>
      <c r="H17" s="178"/>
    </row>
    <row r="18" spans="2:8" ht="30">
      <c r="B18" s="186" t="s">
        <v>2732</v>
      </c>
      <c r="C18" s="187" t="s">
        <v>2733</v>
      </c>
      <c r="D18" s="188" t="s">
        <v>1911</v>
      </c>
      <c r="E18" s="4" t="s">
        <v>1951</v>
      </c>
      <c r="F18" s="189"/>
      <c r="G18" s="190" t="s">
        <v>2273</v>
      </c>
      <c r="H18" s="178"/>
    </row>
    <row r="19" spans="2:8" ht="60">
      <c r="B19" s="186" t="s">
        <v>2734</v>
      </c>
      <c r="C19" s="187" t="s">
        <v>2735</v>
      </c>
      <c r="D19" s="188" t="s">
        <v>1911</v>
      </c>
      <c r="E19" s="4" t="s">
        <v>1951</v>
      </c>
      <c r="F19" s="189"/>
      <c r="G19" s="190" t="s">
        <v>2736</v>
      </c>
      <c r="H19" s="178"/>
    </row>
    <row r="20" spans="2:8" ht="75">
      <c r="B20" s="186" t="s">
        <v>2737</v>
      </c>
      <c r="C20" s="187" t="s">
        <v>2738</v>
      </c>
      <c r="D20" s="188" t="s">
        <v>2518</v>
      </c>
      <c r="E20" s="4" t="s">
        <v>1951</v>
      </c>
      <c r="F20" s="189"/>
      <c r="G20" s="190" t="s">
        <v>2739</v>
      </c>
      <c r="H20" s="178"/>
    </row>
    <row r="21" spans="2:8" ht="30">
      <c r="B21" s="186" t="s">
        <v>2740</v>
      </c>
      <c r="C21" s="187" t="s">
        <v>2741</v>
      </c>
      <c r="D21" s="188" t="s">
        <v>1911</v>
      </c>
      <c r="E21" s="4" t="s">
        <v>1951</v>
      </c>
      <c r="F21" s="189"/>
      <c r="G21" s="190" t="s">
        <v>2273</v>
      </c>
      <c r="H21" s="178"/>
    </row>
    <row r="22" spans="2:8" ht="60">
      <c r="B22" s="186" t="s">
        <v>2742</v>
      </c>
      <c r="C22" s="187" t="s">
        <v>2743</v>
      </c>
      <c r="D22" s="188" t="s">
        <v>1911</v>
      </c>
      <c r="E22" s="4" t="s">
        <v>1951</v>
      </c>
      <c r="F22" s="189"/>
      <c r="G22" s="190" t="s">
        <v>2744</v>
      </c>
      <c r="H22" s="178"/>
    </row>
    <row r="23" spans="2:8" ht="75">
      <c r="B23" s="186" t="s">
        <v>2745</v>
      </c>
      <c r="C23" s="187" t="s">
        <v>2746</v>
      </c>
      <c r="D23" s="188" t="s">
        <v>2518</v>
      </c>
      <c r="E23" s="4" t="s">
        <v>1951</v>
      </c>
      <c r="F23" s="189"/>
      <c r="G23" s="190" t="s">
        <v>2747</v>
      </c>
      <c r="H23" s="178"/>
    </row>
    <row r="24" spans="2:8">
      <c r="B24" s="186" t="s">
        <v>747</v>
      </c>
      <c r="C24" s="187" t="s">
        <v>2748</v>
      </c>
      <c r="D24" s="188" t="s">
        <v>2023</v>
      </c>
      <c r="E24" s="4" t="s">
        <v>2361</v>
      </c>
      <c r="F24" s="189"/>
      <c r="G24" s="470" t="s">
        <v>2391</v>
      </c>
      <c r="H24" s="178"/>
    </row>
    <row r="25" spans="2:8" ht="17.25" thickBot="1">
      <c r="B25" s="191" t="s">
        <v>748</v>
      </c>
      <c r="C25" s="192" t="s">
        <v>2749</v>
      </c>
      <c r="D25" s="193" t="s">
        <v>2023</v>
      </c>
      <c r="E25" s="194" t="s">
        <v>2361</v>
      </c>
      <c r="F25" s="195"/>
      <c r="G25" s="471"/>
      <c r="H25" s="178"/>
    </row>
    <row r="26" spans="2:8" ht="20.100000000000001" customHeight="1">
      <c r="B26" s="197"/>
      <c r="C26" s="197"/>
      <c r="D26" s="198"/>
      <c r="E26" s="199"/>
      <c r="F26" s="199"/>
      <c r="G26" s="197"/>
      <c r="H26" s="163"/>
    </row>
  </sheetData>
  <mergeCells count="1">
    <mergeCell ref="G24:G25"/>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2755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1518</v>
      </c>
      <c r="C5" s="180" t="s">
        <v>2756</v>
      </c>
      <c r="D5" s="181" t="s">
        <v>1949</v>
      </c>
      <c r="E5" s="182" t="s">
        <v>2389</v>
      </c>
      <c r="F5" s="183" t="s">
        <v>2240</v>
      </c>
      <c r="G5" s="251" t="s">
        <v>2757</v>
      </c>
      <c r="H5" s="178"/>
    </row>
    <row r="6" spans="2:8" ht="30.75" thickBot="1">
      <c r="B6" s="186" t="s">
        <v>2758</v>
      </c>
      <c r="C6" s="187" t="s">
        <v>1386</v>
      </c>
      <c r="D6" s="188" t="s">
        <v>1911</v>
      </c>
      <c r="E6" s="4" t="s">
        <v>1951</v>
      </c>
      <c r="F6" s="189"/>
      <c r="G6" s="270" t="s">
        <v>2083</v>
      </c>
      <c r="H6" s="178"/>
    </row>
    <row r="7" spans="2:8" ht="20.100000000000001" customHeight="1">
      <c r="B7" s="197"/>
      <c r="C7" s="197"/>
      <c r="D7" s="198"/>
      <c r="E7" s="199"/>
      <c r="F7" s="199"/>
      <c r="G7" s="197"/>
      <c r="H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2759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2480</v>
      </c>
      <c r="C5" s="180" t="s">
        <v>2760</v>
      </c>
      <c r="D5" s="181" t="s">
        <v>1835</v>
      </c>
      <c r="E5" s="182" t="s">
        <v>1896</v>
      </c>
      <c r="F5" s="183" t="s">
        <v>2478</v>
      </c>
      <c r="G5" s="185" t="s">
        <v>2391</v>
      </c>
      <c r="H5" s="178"/>
    </row>
    <row r="6" spans="2:8" ht="135">
      <c r="B6" s="186" t="s">
        <v>968</v>
      </c>
      <c r="C6" s="187" t="s">
        <v>1454</v>
      </c>
      <c r="D6" s="188" t="s">
        <v>1835</v>
      </c>
      <c r="E6" s="4" t="s">
        <v>1921</v>
      </c>
      <c r="F6" s="189" t="s">
        <v>2761</v>
      </c>
      <c r="G6" s="190" t="s">
        <v>2762</v>
      </c>
      <c r="H6" s="178"/>
    </row>
    <row r="7" spans="2:8" ht="150" customHeight="1">
      <c r="B7" s="186" t="s">
        <v>1389</v>
      </c>
      <c r="C7" s="187" t="s">
        <v>1455</v>
      </c>
      <c r="D7" s="188" t="s">
        <v>1948</v>
      </c>
      <c r="E7" s="4" t="s">
        <v>1921</v>
      </c>
      <c r="F7" s="189" t="s">
        <v>2761</v>
      </c>
      <c r="G7" s="190" t="s">
        <v>2763</v>
      </c>
      <c r="H7" s="178"/>
    </row>
    <row r="8" spans="2:8" ht="174.75" customHeight="1">
      <c r="B8" s="252" t="s">
        <v>284</v>
      </c>
      <c r="C8" s="187" t="s">
        <v>1696</v>
      </c>
      <c r="D8" s="188" t="s">
        <v>2071</v>
      </c>
      <c r="E8" s="205" t="s">
        <v>2082</v>
      </c>
      <c r="F8" s="189"/>
      <c r="G8" s="190" t="s">
        <v>2764</v>
      </c>
      <c r="H8" s="178"/>
    </row>
    <row r="9" spans="2:8" ht="151.5" customHeight="1">
      <c r="B9" s="252" t="s">
        <v>283</v>
      </c>
      <c r="C9" s="187" t="s">
        <v>2765</v>
      </c>
      <c r="D9" s="188" t="s">
        <v>2766</v>
      </c>
      <c r="E9" s="229" t="s">
        <v>2767</v>
      </c>
      <c r="F9" s="189" t="s">
        <v>2768</v>
      </c>
      <c r="G9" s="190" t="s">
        <v>2769</v>
      </c>
      <c r="H9" s="178"/>
    </row>
    <row r="10" spans="2:8" ht="30">
      <c r="B10" s="274" t="s">
        <v>1879</v>
      </c>
      <c r="C10" s="275" t="s">
        <v>1387</v>
      </c>
      <c r="D10" s="271">
        <v>1</v>
      </c>
      <c r="E10" s="205" t="s">
        <v>1846</v>
      </c>
      <c r="F10" s="256"/>
      <c r="G10" s="208" t="s">
        <v>2695</v>
      </c>
      <c r="H10" s="178"/>
    </row>
    <row r="11" spans="2:8" ht="45.75" thickBot="1">
      <c r="B11" s="186" t="s">
        <v>2228</v>
      </c>
      <c r="C11" s="187" t="s">
        <v>1388</v>
      </c>
      <c r="D11" s="188">
        <v>14</v>
      </c>
      <c r="E11" s="4" t="s">
        <v>1846</v>
      </c>
      <c r="F11" s="189"/>
      <c r="G11" s="190" t="s">
        <v>2770</v>
      </c>
      <c r="H11" s="178"/>
    </row>
    <row r="12" spans="2:8" ht="20.100000000000001" customHeight="1">
      <c r="B12" s="197"/>
      <c r="C12" s="197"/>
      <c r="D12" s="198"/>
      <c r="E12" s="199"/>
      <c r="F12" s="199"/>
      <c r="G12" s="197"/>
      <c r="H1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B1:H1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2947</v>
      </c>
      <c r="D5" s="181" t="s">
        <v>1845</v>
      </c>
      <c r="E5" s="182" t="s">
        <v>2771</v>
      </c>
      <c r="F5" s="183" t="s">
        <v>2345</v>
      </c>
      <c r="G5" s="185" t="s">
        <v>2772</v>
      </c>
      <c r="H5" s="178"/>
    </row>
    <row r="6" spans="2:8" ht="20.100000000000001" customHeight="1" thickBot="1">
      <c r="B6" s="175" t="s">
        <v>2454</v>
      </c>
      <c r="C6" s="176"/>
      <c r="D6" s="176"/>
      <c r="E6" s="176"/>
      <c r="F6" s="176"/>
      <c r="G6" s="177"/>
      <c r="H6" s="178"/>
    </row>
    <row r="7" spans="2:8" ht="30">
      <c r="B7" s="179" t="s">
        <v>2948</v>
      </c>
      <c r="C7" s="180" t="s">
        <v>2949</v>
      </c>
      <c r="D7" s="181" t="s">
        <v>1845</v>
      </c>
      <c r="E7" s="182" t="s">
        <v>2082</v>
      </c>
      <c r="F7" s="183"/>
      <c r="G7" s="185" t="s">
        <v>2950</v>
      </c>
      <c r="H7" s="178"/>
    </row>
    <row r="8" spans="2:8" ht="30">
      <c r="B8" s="186" t="s">
        <v>2951</v>
      </c>
      <c r="C8" s="187" t="s">
        <v>1194</v>
      </c>
      <c r="D8" s="188" t="s">
        <v>1911</v>
      </c>
      <c r="E8" s="4" t="s">
        <v>2952</v>
      </c>
      <c r="F8" s="189"/>
      <c r="G8" s="190" t="s">
        <v>2953</v>
      </c>
      <c r="H8" s="178"/>
    </row>
    <row r="9" spans="2:8">
      <c r="B9" s="186" t="s">
        <v>2954</v>
      </c>
      <c r="C9" s="187" t="s">
        <v>2955</v>
      </c>
      <c r="D9" s="188" t="s">
        <v>2407</v>
      </c>
      <c r="E9" s="4" t="s">
        <v>2490</v>
      </c>
      <c r="F9" s="189" t="s">
        <v>2240</v>
      </c>
      <c r="G9" s="190" t="s">
        <v>2773</v>
      </c>
      <c r="H9" s="178"/>
    </row>
    <row r="10" spans="2:8" ht="30">
      <c r="B10" s="186" t="s">
        <v>2814</v>
      </c>
      <c r="C10" s="187" t="s">
        <v>2956</v>
      </c>
      <c r="D10" s="188" t="s">
        <v>2774</v>
      </c>
      <c r="E10" s="4" t="s">
        <v>2482</v>
      </c>
      <c r="F10" s="189"/>
      <c r="G10" s="222" t="s">
        <v>2957</v>
      </c>
      <c r="H10" s="178"/>
    </row>
    <row r="11" spans="2:8" ht="30">
      <c r="B11" s="186" t="s">
        <v>1258</v>
      </c>
      <c r="C11" s="187" t="s">
        <v>2958</v>
      </c>
      <c r="D11" s="188" t="s">
        <v>1949</v>
      </c>
      <c r="E11" s="4" t="s">
        <v>2482</v>
      </c>
      <c r="F11" s="189" t="s">
        <v>2240</v>
      </c>
      <c r="G11" s="190" t="s">
        <v>2063</v>
      </c>
      <c r="H11" s="178"/>
    </row>
    <row r="12" spans="2:8" ht="30">
      <c r="B12" s="186" t="s">
        <v>2959</v>
      </c>
      <c r="C12" s="187" t="s">
        <v>2960</v>
      </c>
      <c r="D12" s="188" t="s">
        <v>1841</v>
      </c>
      <c r="E12" s="4" t="s">
        <v>2490</v>
      </c>
      <c r="F12" s="189"/>
      <c r="G12" s="190" t="s">
        <v>2961</v>
      </c>
      <c r="H12" s="178"/>
    </row>
    <row r="13" spans="2:8" ht="30">
      <c r="B13" s="186" t="s">
        <v>1259</v>
      </c>
      <c r="C13" s="187" t="s">
        <v>2962</v>
      </c>
      <c r="D13" s="188" t="s">
        <v>1883</v>
      </c>
      <c r="E13" s="4" t="s">
        <v>2490</v>
      </c>
      <c r="F13" s="189"/>
      <c r="G13" s="190" t="s">
        <v>2963</v>
      </c>
      <c r="H13" s="178"/>
    </row>
    <row r="14" spans="2:8">
      <c r="B14" s="186" t="s">
        <v>2964</v>
      </c>
      <c r="C14" s="187" t="s">
        <v>2965</v>
      </c>
      <c r="D14" s="188" t="s">
        <v>2299</v>
      </c>
      <c r="E14" s="4" t="s">
        <v>2490</v>
      </c>
      <c r="F14" s="189"/>
      <c r="G14" s="190" t="s">
        <v>2966</v>
      </c>
      <c r="H14" s="178"/>
    </row>
    <row r="15" spans="2:8" ht="30">
      <c r="B15" s="186" t="s">
        <v>1156</v>
      </c>
      <c r="C15" s="187" t="s">
        <v>2967</v>
      </c>
      <c r="D15" s="188" t="s">
        <v>1845</v>
      </c>
      <c r="E15" s="4" t="s">
        <v>2969</v>
      </c>
      <c r="F15" s="189"/>
      <c r="G15" s="190" t="s">
        <v>2970</v>
      </c>
      <c r="H15" s="178"/>
    </row>
    <row r="16" spans="2:8" ht="45">
      <c r="B16" s="186" t="s">
        <v>2971</v>
      </c>
      <c r="C16" s="187" t="s">
        <v>2972</v>
      </c>
      <c r="D16" s="188" t="s">
        <v>1845</v>
      </c>
      <c r="E16" s="4" t="s">
        <v>2969</v>
      </c>
      <c r="F16" s="189"/>
      <c r="G16" s="190" t="s">
        <v>2973</v>
      </c>
      <c r="H16" s="178"/>
    </row>
    <row r="17" spans="2:8" ht="45">
      <c r="B17" s="186" t="s">
        <v>2974</v>
      </c>
      <c r="C17" s="187" t="s">
        <v>2975</v>
      </c>
      <c r="D17" s="188" t="s">
        <v>1949</v>
      </c>
      <c r="E17" s="4" t="s">
        <v>1921</v>
      </c>
      <c r="F17" s="189"/>
      <c r="G17" s="190" t="s">
        <v>2976</v>
      </c>
      <c r="H17" s="178"/>
    </row>
    <row r="18" spans="2:8" ht="60">
      <c r="B18" s="186" t="s">
        <v>2977</v>
      </c>
      <c r="C18" s="187" t="s">
        <v>2978</v>
      </c>
      <c r="D18" s="188" t="s">
        <v>2419</v>
      </c>
      <c r="E18" s="4" t="s">
        <v>1921</v>
      </c>
      <c r="F18" s="189"/>
      <c r="G18" s="190" t="s">
        <v>2979</v>
      </c>
      <c r="H18" s="178"/>
    </row>
    <row r="19" spans="2:8" ht="30">
      <c r="B19" s="186" t="s">
        <v>2980</v>
      </c>
      <c r="C19" s="187" t="s">
        <v>2981</v>
      </c>
      <c r="D19" s="188" t="s">
        <v>1920</v>
      </c>
      <c r="E19" s="4" t="s">
        <v>1921</v>
      </c>
      <c r="F19" s="189"/>
      <c r="G19" s="190" t="s">
        <v>2982</v>
      </c>
      <c r="H19" s="178"/>
    </row>
    <row r="20" spans="2:8" ht="60">
      <c r="B20" s="186" t="s">
        <v>831</v>
      </c>
      <c r="C20" s="187" t="s">
        <v>2983</v>
      </c>
      <c r="D20" s="188" t="s">
        <v>2766</v>
      </c>
      <c r="E20" s="4" t="s">
        <v>1921</v>
      </c>
      <c r="F20" s="189"/>
      <c r="G20" s="190" t="s">
        <v>2984</v>
      </c>
      <c r="H20" s="178"/>
    </row>
    <row r="21" spans="2:8" ht="75">
      <c r="B21" s="186" t="s">
        <v>963</v>
      </c>
      <c r="C21" s="187" t="s">
        <v>2985</v>
      </c>
      <c r="D21" s="188" t="s">
        <v>1949</v>
      </c>
      <c r="E21" s="4" t="s">
        <v>1921</v>
      </c>
      <c r="F21" s="189"/>
      <c r="G21" s="190" t="s">
        <v>2986</v>
      </c>
      <c r="H21" s="178"/>
    </row>
    <row r="22" spans="2:8" ht="75">
      <c r="B22" s="257" t="s">
        <v>1545</v>
      </c>
      <c r="C22" s="275" t="s">
        <v>1546</v>
      </c>
      <c r="D22" s="188" t="s">
        <v>2837</v>
      </c>
      <c r="E22" s="4" t="s">
        <v>2816</v>
      </c>
      <c r="F22" s="189"/>
      <c r="G22" s="190" t="s">
        <v>2987</v>
      </c>
      <c r="H22" s="178"/>
    </row>
    <row r="23" spans="2:8" ht="90">
      <c r="B23" s="186" t="s">
        <v>2988</v>
      </c>
      <c r="C23" s="187" t="s">
        <v>1547</v>
      </c>
      <c r="D23" s="188" t="s">
        <v>2268</v>
      </c>
      <c r="E23" s="4" t="s">
        <v>1921</v>
      </c>
      <c r="F23" s="189"/>
      <c r="G23" s="190" t="s">
        <v>2989</v>
      </c>
      <c r="H23" s="178"/>
    </row>
    <row r="24" spans="2:8" ht="105">
      <c r="B24" s="186" t="s">
        <v>2990</v>
      </c>
      <c r="C24" s="187" t="s">
        <v>1548</v>
      </c>
      <c r="D24" s="188" t="s">
        <v>2779</v>
      </c>
      <c r="E24" s="4" t="s">
        <v>1871</v>
      </c>
      <c r="F24" s="189"/>
      <c r="G24" s="190" t="s">
        <v>2991</v>
      </c>
      <c r="H24" s="178"/>
    </row>
    <row r="25" spans="2:8" ht="45">
      <c r="B25" s="186" t="s">
        <v>2838</v>
      </c>
      <c r="C25" s="187" t="s">
        <v>2992</v>
      </c>
      <c r="D25" s="188" t="s">
        <v>2766</v>
      </c>
      <c r="E25" s="4" t="s">
        <v>1921</v>
      </c>
      <c r="F25" s="189"/>
      <c r="G25" s="190" t="s">
        <v>2839</v>
      </c>
      <c r="H25" s="178"/>
    </row>
    <row r="26" spans="2:8" ht="60">
      <c r="B26" s="186" t="s">
        <v>2840</v>
      </c>
      <c r="C26" s="187" t="s">
        <v>1817</v>
      </c>
      <c r="D26" s="293" t="s">
        <v>1949</v>
      </c>
      <c r="E26" s="4" t="s">
        <v>1921</v>
      </c>
      <c r="F26" s="294"/>
      <c r="G26" s="295" t="s">
        <v>2841</v>
      </c>
      <c r="H26" s="178"/>
    </row>
    <row r="27" spans="2:8">
      <c r="B27" s="186" t="s">
        <v>2993</v>
      </c>
      <c r="C27" s="187" t="s">
        <v>2994</v>
      </c>
      <c r="D27" s="188" t="s">
        <v>1841</v>
      </c>
      <c r="E27" s="4" t="s">
        <v>1975</v>
      </c>
      <c r="F27" s="189"/>
      <c r="G27" s="190"/>
      <c r="H27" s="178"/>
    </row>
    <row r="28" spans="2:8">
      <c r="B28" s="186" t="s">
        <v>2995</v>
      </c>
      <c r="C28" s="187" t="s">
        <v>2996</v>
      </c>
      <c r="D28" s="188" t="s">
        <v>1883</v>
      </c>
      <c r="E28" s="4" t="s">
        <v>1975</v>
      </c>
      <c r="F28" s="189"/>
      <c r="G28" s="190"/>
      <c r="H28" s="178"/>
    </row>
    <row r="29" spans="2:8">
      <c r="B29" s="186" t="s">
        <v>2997</v>
      </c>
      <c r="C29" s="187" t="s">
        <v>2998</v>
      </c>
      <c r="D29" s="188" t="s">
        <v>1883</v>
      </c>
      <c r="E29" s="4" t="s">
        <v>1975</v>
      </c>
      <c r="F29" s="189"/>
      <c r="G29" s="190"/>
      <c r="H29" s="178"/>
    </row>
    <row r="30" spans="2:8">
      <c r="B30" s="186" t="s">
        <v>2999</v>
      </c>
      <c r="C30" s="187" t="s">
        <v>3000</v>
      </c>
      <c r="D30" s="188" t="s">
        <v>2299</v>
      </c>
      <c r="E30" s="4" t="s">
        <v>1975</v>
      </c>
      <c r="F30" s="189"/>
      <c r="G30" s="190"/>
      <c r="H30" s="178"/>
    </row>
    <row r="31" spans="2:8">
      <c r="B31" s="186" t="s">
        <v>3001</v>
      </c>
      <c r="C31" s="187" t="s">
        <v>3002</v>
      </c>
      <c r="D31" s="188" t="s">
        <v>1845</v>
      </c>
      <c r="E31" s="4" t="s">
        <v>1848</v>
      </c>
      <c r="F31" s="189"/>
      <c r="G31" s="190" t="s">
        <v>2842</v>
      </c>
      <c r="H31" s="178"/>
    </row>
    <row r="32" spans="2:8">
      <c r="B32" s="186" t="s">
        <v>3003</v>
      </c>
      <c r="C32" s="187" t="s">
        <v>3004</v>
      </c>
      <c r="D32" s="188" t="s">
        <v>1852</v>
      </c>
      <c r="E32" s="4" t="s">
        <v>1975</v>
      </c>
      <c r="F32" s="189"/>
      <c r="G32" s="190"/>
      <c r="H32" s="178"/>
    </row>
    <row r="33" spans="2:8">
      <c r="B33" s="186" t="s">
        <v>3005</v>
      </c>
      <c r="C33" s="187" t="s">
        <v>3006</v>
      </c>
      <c r="D33" s="188" t="s">
        <v>1870</v>
      </c>
      <c r="E33" s="4" t="s">
        <v>1975</v>
      </c>
      <c r="F33" s="189"/>
      <c r="G33" s="190"/>
      <c r="H33" s="178"/>
    </row>
    <row r="34" spans="2:8">
      <c r="B34" s="186" t="s">
        <v>3007</v>
      </c>
      <c r="C34" s="187" t="s">
        <v>3008</v>
      </c>
      <c r="D34" s="188" t="s">
        <v>2780</v>
      </c>
      <c r="E34" s="4" t="s">
        <v>1975</v>
      </c>
      <c r="F34" s="189"/>
      <c r="G34" s="190"/>
      <c r="H34" s="178"/>
    </row>
    <row r="35" spans="2:8">
      <c r="B35" s="186" t="s">
        <v>705</v>
      </c>
      <c r="C35" s="187" t="s">
        <v>3009</v>
      </c>
      <c r="D35" s="188" t="s">
        <v>2299</v>
      </c>
      <c r="E35" s="4" t="s">
        <v>1975</v>
      </c>
      <c r="F35" s="189"/>
      <c r="G35" s="190"/>
      <c r="H35" s="178"/>
    </row>
    <row r="36" spans="2:8">
      <c r="B36" s="186" t="s">
        <v>3010</v>
      </c>
      <c r="C36" s="187" t="s">
        <v>3011</v>
      </c>
      <c r="D36" s="188" t="s">
        <v>2781</v>
      </c>
      <c r="E36" s="4" t="s">
        <v>1975</v>
      </c>
      <c r="F36" s="189"/>
      <c r="G36" s="190"/>
      <c r="H36" s="178"/>
    </row>
    <row r="37" spans="2:8">
      <c r="B37" s="186" t="s">
        <v>3012</v>
      </c>
      <c r="C37" s="187" t="s">
        <v>3013</v>
      </c>
      <c r="D37" s="188" t="s">
        <v>1955</v>
      </c>
      <c r="E37" s="4" t="s">
        <v>1975</v>
      </c>
      <c r="F37" s="189"/>
      <c r="G37" s="190"/>
      <c r="H37" s="178"/>
    </row>
    <row r="38" spans="2:8">
      <c r="B38" s="186" t="s">
        <v>3014</v>
      </c>
      <c r="C38" s="187" t="s">
        <v>3015</v>
      </c>
      <c r="D38" s="188" t="s">
        <v>1955</v>
      </c>
      <c r="E38" s="4" t="s">
        <v>1975</v>
      </c>
      <c r="F38" s="189"/>
      <c r="G38" s="190"/>
      <c r="H38" s="178"/>
    </row>
    <row r="39" spans="2:8">
      <c r="B39" s="186" t="s">
        <v>3016</v>
      </c>
      <c r="C39" s="187" t="s">
        <v>3017</v>
      </c>
      <c r="D39" s="188" t="s">
        <v>2821</v>
      </c>
      <c r="E39" s="4" t="s">
        <v>1884</v>
      </c>
      <c r="F39" s="189"/>
      <c r="G39" s="190"/>
      <c r="H39" s="178"/>
    </row>
    <row r="40" spans="2:8">
      <c r="B40" s="186" t="s">
        <v>3018</v>
      </c>
      <c r="C40" s="187" t="s">
        <v>3019</v>
      </c>
      <c r="D40" s="188" t="s">
        <v>2821</v>
      </c>
      <c r="E40" s="4" t="s">
        <v>1884</v>
      </c>
      <c r="F40" s="189"/>
      <c r="G40" s="190"/>
      <c r="H40" s="178"/>
    </row>
    <row r="41" spans="2:8" ht="17.25" thickBot="1">
      <c r="B41" s="186" t="s">
        <v>3020</v>
      </c>
      <c r="C41" s="187" t="s">
        <v>3021</v>
      </c>
      <c r="D41" s="188" t="s">
        <v>2821</v>
      </c>
      <c r="E41" s="4" t="s">
        <v>1884</v>
      </c>
      <c r="F41" s="189"/>
      <c r="G41" s="190"/>
      <c r="H41" s="178"/>
    </row>
    <row r="42" spans="2:8" ht="20.100000000000001" customHeight="1" thickBot="1">
      <c r="B42" s="175" t="s">
        <v>2822</v>
      </c>
      <c r="C42" s="176"/>
      <c r="D42" s="176"/>
      <c r="E42" s="176"/>
      <c r="F42" s="176"/>
      <c r="G42" s="177"/>
      <c r="H42" s="178"/>
    </row>
    <row r="43" spans="2:8">
      <c r="B43" s="179" t="s">
        <v>3022</v>
      </c>
      <c r="C43" s="180" t="s">
        <v>3023</v>
      </c>
      <c r="D43" s="181" t="s">
        <v>2823</v>
      </c>
      <c r="E43" s="182" t="s">
        <v>2482</v>
      </c>
      <c r="F43" s="183"/>
      <c r="G43" s="185"/>
      <c r="H43" s="178"/>
    </row>
    <row r="44" spans="2:8">
      <c r="B44" s="186" t="s">
        <v>3024</v>
      </c>
      <c r="C44" s="187" t="s">
        <v>3025</v>
      </c>
      <c r="D44" s="188" t="s">
        <v>2824</v>
      </c>
      <c r="E44" s="4" t="s">
        <v>1975</v>
      </c>
      <c r="F44" s="189"/>
      <c r="G44" s="190"/>
      <c r="H44" s="178"/>
    </row>
    <row r="45" spans="2:8">
      <c r="B45" s="186" t="s">
        <v>3026</v>
      </c>
      <c r="C45" s="187" t="s">
        <v>3027</v>
      </c>
      <c r="D45" s="188" t="s">
        <v>2823</v>
      </c>
      <c r="E45" s="4" t="s">
        <v>2482</v>
      </c>
      <c r="F45" s="189"/>
      <c r="G45" s="190" t="s">
        <v>3028</v>
      </c>
      <c r="H45" s="178"/>
    </row>
    <row r="46" spans="2:8">
      <c r="B46" s="186" t="s">
        <v>3029</v>
      </c>
      <c r="C46" s="187" t="s">
        <v>3030</v>
      </c>
      <c r="D46" s="188" t="s">
        <v>2824</v>
      </c>
      <c r="E46" s="4" t="s">
        <v>1975</v>
      </c>
      <c r="F46" s="189"/>
      <c r="G46" s="190"/>
      <c r="H46" s="178"/>
    </row>
    <row r="47" spans="2:8">
      <c r="B47" s="186" t="s">
        <v>3031</v>
      </c>
      <c r="C47" s="187" t="s">
        <v>3032</v>
      </c>
      <c r="D47" s="188" t="s">
        <v>2823</v>
      </c>
      <c r="E47" s="4" t="s">
        <v>2482</v>
      </c>
      <c r="F47" s="189"/>
      <c r="G47" s="190" t="s">
        <v>2826</v>
      </c>
      <c r="H47" s="178"/>
    </row>
    <row r="48" spans="2:8">
      <c r="B48" s="186" t="s">
        <v>3033</v>
      </c>
      <c r="C48" s="187" t="s">
        <v>3034</v>
      </c>
      <c r="D48" s="188" t="s">
        <v>2824</v>
      </c>
      <c r="E48" s="4" t="s">
        <v>1975</v>
      </c>
      <c r="F48" s="189"/>
      <c r="G48" s="190"/>
      <c r="H48" s="178"/>
    </row>
    <row r="49" spans="2:8">
      <c r="B49" s="186" t="s">
        <v>3035</v>
      </c>
      <c r="C49" s="187" t="s">
        <v>3036</v>
      </c>
      <c r="D49" s="188" t="s">
        <v>2823</v>
      </c>
      <c r="E49" s="4" t="s">
        <v>2482</v>
      </c>
      <c r="F49" s="189"/>
      <c r="G49" s="190" t="s">
        <v>3037</v>
      </c>
      <c r="H49" s="178"/>
    </row>
    <row r="50" spans="2:8">
      <c r="B50" s="186" t="s">
        <v>3038</v>
      </c>
      <c r="C50" s="187" t="s">
        <v>3039</v>
      </c>
      <c r="D50" s="188" t="s">
        <v>2824</v>
      </c>
      <c r="E50" s="4" t="s">
        <v>1975</v>
      </c>
      <c r="F50" s="189"/>
      <c r="G50" s="190"/>
      <c r="H50" s="178"/>
    </row>
    <row r="51" spans="2:8">
      <c r="B51" s="186" t="s">
        <v>3040</v>
      </c>
      <c r="C51" s="187" t="s">
        <v>3041</v>
      </c>
      <c r="D51" s="188" t="s">
        <v>2823</v>
      </c>
      <c r="E51" s="4" t="s">
        <v>2482</v>
      </c>
      <c r="F51" s="189"/>
      <c r="G51" s="190" t="s">
        <v>3042</v>
      </c>
      <c r="H51" s="178"/>
    </row>
    <row r="52" spans="2:8" ht="17.25" thickBot="1">
      <c r="B52" s="186" t="s">
        <v>3043</v>
      </c>
      <c r="C52" s="187" t="s">
        <v>3044</v>
      </c>
      <c r="D52" s="188" t="s">
        <v>2824</v>
      </c>
      <c r="E52" s="4" t="s">
        <v>1975</v>
      </c>
      <c r="F52" s="189"/>
      <c r="G52" s="190"/>
      <c r="H52" s="178"/>
    </row>
    <row r="53" spans="2:8" ht="20.100000000000001" customHeight="1" thickBot="1">
      <c r="B53" s="175" t="s">
        <v>2473</v>
      </c>
      <c r="C53" s="176"/>
      <c r="D53" s="176"/>
      <c r="E53" s="176"/>
      <c r="F53" s="176"/>
      <c r="G53" s="177"/>
      <c r="H53" s="178"/>
    </row>
    <row r="54" spans="2:8" ht="90">
      <c r="B54" s="186" t="s">
        <v>865</v>
      </c>
      <c r="C54" s="187" t="s">
        <v>3045</v>
      </c>
      <c r="D54" s="188" t="s">
        <v>1845</v>
      </c>
      <c r="E54" s="4" t="s">
        <v>1951</v>
      </c>
      <c r="F54" s="189" t="s">
        <v>2483</v>
      </c>
      <c r="G54" s="190" t="s">
        <v>3046</v>
      </c>
      <c r="H54" s="178"/>
    </row>
    <row r="55" spans="2:8" ht="45">
      <c r="B55" s="186" t="s">
        <v>3047</v>
      </c>
      <c r="C55" s="187" t="s">
        <v>3048</v>
      </c>
      <c r="D55" s="188" t="s">
        <v>1845</v>
      </c>
      <c r="E55" s="4" t="s">
        <v>1951</v>
      </c>
      <c r="F55" s="189" t="s">
        <v>2345</v>
      </c>
      <c r="G55" s="190" t="s">
        <v>3049</v>
      </c>
      <c r="H55" s="178"/>
    </row>
    <row r="56" spans="2:8" ht="90">
      <c r="B56" s="186" t="s">
        <v>3050</v>
      </c>
      <c r="C56" s="187" t="s">
        <v>3051</v>
      </c>
      <c r="D56" s="188" t="s">
        <v>1845</v>
      </c>
      <c r="E56" s="4" t="s">
        <v>2082</v>
      </c>
      <c r="F56" s="189"/>
      <c r="G56" s="190" t="s">
        <v>3052</v>
      </c>
      <c r="H56" s="178"/>
    </row>
    <row r="57" spans="2:8" ht="105">
      <c r="B57" s="186" t="s">
        <v>2480</v>
      </c>
      <c r="C57" s="187" t="s">
        <v>3053</v>
      </c>
      <c r="D57" s="188" t="s">
        <v>1835</v>
      </c>
      <c r="E57" s="4" t="s">
        <v>2482</v>
      </c>
      <c r="F57" s="189" t="s">
        <v>2483</v>
      </c>
      <c r="G57" s="190" t="s">
        <v>3054</v>
      </c>
      <c r="H57" s="178"/>
    </row>
    <row r="58" spans="2:8" ht="30">
      <c r="B58" s="186" t="s">
        <v>2485</v>
      </c>
      <c r="C58" s="187" t="s">
        <v>3055</v>
      </c>
      <c r="D58" s="188" t="s">
        <v>1841</v>
      </c>
      <c r="E58" s="4" t="s">
        <v>1975</v>
      </c>
      <c r="F58" s="189"/>
      <c r="G58" s="190" t="s">
        <v>3056</v>
      </c>
      <c r="H58" s="178"/>
    </row>
    <row r="59" spans="2:8" ht="60">
      <c r="B59" s="186" t="s">
        <v>2488</v>
      </c>
      <c r="C59" s="187" t="s">
        <v>3057</v>
      </c>
      <c r="D59" s="188" t="s">
        <v>1883</v>
      </c>
      <c r="E59" s="4" t="s">
        <v>2490</v>
      </c>
      <c r="F59" s="189"/>
      <c r="G59" s="190" t="s">
        <v>3058</v>
      </c>
      <c r="H59" s="178"/>
    </row>
    <row r="60" spans="2:8" ht="60">
      <c r="B60" s="186" t="s">
        <v>2492</v>
      </c>
      <c r="C60" s="187" t="s">
        <v>3059</v>
      </c>
      <c r="D60" s="188" t="s">
        <v>1883</v>
      </c>
      <c r="E60" s="4" t="s">
        <v>2490</v>
      </c>
      <c r="F60" s="189"/>
      <c r="G60" s="190" t="s">
        <v>3060</v>
      </c>
      <c r="H60" s="178"/>
    </row>
    <row r="61" spans="2:8" ht="150">
      <c r="B61" s="186" t="s">
        <v>3061</v>
      </c>
      <c r="C61" s="187" t="s">
        <v>1214</v>
      </c>
      <c r="D61" s="188" t="s">
        <v>1845</v>
      </c>
      <c r="E61" s="4" t="s">
        <v>3062</v>
      </c>
      <c r="F61" s="189"/>
      <c r="G61" s="190" t="s">
        <v>3063</v>
      </c>
      <c r="H61" s="178"/>
    </row>
    <row r="62" spans="2:8" ht="90">
      <c r="B62" s="186" t="s">
        <v>968</v>
      </c>
      <c r="C62" s="187" t="s">
        <v>1215</v>
      </c>
      <c r="D62" s="188" t="s">
        <v>1835</v>
      </c>
      <c r="E62" s="4" t="s">
        <v>2289</v>
      </c>
      <c r="F62" s="189"/>
      <c r="G62" s="190" t="s">
        <v>3064</v>
      </c>
      <c r="H62" s="178"/>
    </row>
    <row r="63" spans="2:8" ht="90">
      <c r="B63" s="186" t="s">
        <v>3065</v>
      </c>
      <c r="C63" s="187" t="s">
        <v>1216</v>
      </c>
      <c r="D63" s="188" t="s">
        <v>1948</v>
      </c>
      <c r="E63" s="4" t="s">
        <v>2289</v>
      </c>
      <c r="F63" s="189"/>
      <c r="G63" s="190" t="s">
        <v>3066</v>
      </c>
      <c r="H63" s="178"/>
    </row>
    <row r="64" spans="2:8" ht="60">
      <c r="B64" s="186" t="s">
        <v>3067</v>
      </c>
      <c r="C64" s="187" t="s">
        <v>3068</v>
      </c>
      <c r="D64" s="188" t="s">
        <v>1920</v>
      </c>
      <c r="E64" s="4" t="s">
        <v>1896</v>
      </c>
      <c r="F64" s="189" t="s">
        <v>2483</v>
      </c>
      <c r="G64" s="190" t="s">
        <v>3069</v>
      </c>
      <c r="H64" s="178"/>
    </row>
    <row r="65" spans="2:8">
      <c r="B65" s="186" t="s">
        <v>3070</v>
      </c>
      <c r="C65" s="187" t="s">
        <v>3071</v>
      </c>
      <c r="D65" s="188" t="s">
        <v>1955</v>
      </c>
      <c r="E65" s="4" t="s">
        <v>1975</v>
      </c>
      <c r="F65" s="189"/>
      <c r="G65" s="190" t="s">
        <v>3072</v>
      </c>
      <c r="H65" s="178"/>
    </row>
    <row r="66" spans="2:8" ht="90">
      <c r="B66" s="186" t="s">
        <v>2259</v>
      </c>
      <c r="C66" s="187" t="s">
        <v>3073</v>
      </c>
      <c r="D66" s="188" t="s">
        <v>1920</v>
      </c>
      <c r="E66" s="4" t="s">
        <v>1896</v>
      </c>
      <c r="F66" s="189"/>
      <c r="G66" s="190" t="s">
        <v>3074</v>
      </c>
      <c r="H66" s="178"/>
    </row>
    <row r="67" spans="2:8" ht="75">
      <c r="B67" s="186" t="s">
        <v>43</v>
      </c>
      <c r="C67" s="187" t="s">
        <v>3075</v>
      </c>
      <c r="D67" s="188" t="s">
        <v>1870</v>
      </c>
      <c r="E67" s="4" t="s">
        <v>2082</v>
      </c>
      <c r="F67" s="189"/>
      <c r="G67" s="190" t="s">
        <v>3076</v>
      </c>
      <c r="H67" s="178"/>
    </row>
    <row r="68" spans="2:8" ht="75">
      <c r="B68" s="186" t="s">
        <v>2507</v>
      </c>
      <c r="C68" s="187" t="s">
        <v>3077</v>
      </c>
      <c r="D68" s="188" t="s">
        <v>1870</v>
      </c>
      <c r="E68" s="4" t="s">
        <v>2082</v>
      </c>
      <c r="F68" s="189"/>
      <c r="G68" s="190" t="s">
        <v>3078</v>
      </c>
      <c r="H68" s="178"/>
    </row>
    <row r="69" spans="2:8" ht="30">
      <c r="B69" s="186" t="s">
        <v>2510</v>
      </c>
      <c r="C69" s="187" t="s">
        <v>3079</v>
      </c>
      <c r="D69" s="188" t="s">
        <v>1870</v>
      </c>
      <c r="E69" s="4" t="s">
        <v>2082</v>
      </c>
      <c r="F69" s="189"/>
      <c r="G69" s="190" t="s">
        <v>3080</v>
      </c>
      <c r="H69" s="178"/>
    </row>
    <row r="70" spans="2:8" ht="120">
      <c r="B70" s="186" t="s">
        <v>2516</v>
      </c>
      <c r="C70" s="187" t="s">
        <v>3081</v>
      </c>
      <c r="D70" s="188" t="s">
        <v>2518</v>
      </c>
      <c r="E70" s="4" t="s">
        <v>2082</v>
      </c>
      <c r="F70" s="189"/>
      <c r="G70" s="190" t="s">
        <v>3082</v>
      </c>
      <c r="H70" s="178"/>
    </row>
    <row r="71" spans="2:8" ht="120">
      <c r="B71" s="186" t="s">
        <v>2520</v>
      </c>
      <c r="C71" s="187" t="s">
        <v>3083</v>
      </c>
      <c r="D71" s="188" t="s">
        <v>2518</v>
      </c>
      <c r="E71" s="4" t="s">
        <v>2082</v>
      </c>
      <c r="F71" s="189"/>
      <c r="G71" s="190" t="s">
        <v>3084</v>
      </c>
      <c r="H71" s="178"/>
    </row>
    <row r="72" spans="2:8" ht="120">
      <c r="B72" s="186" t="s">
        <v>2523</v>
      </c>
      <c r="C72" s="187" t="s">
        <v>3085</v>
      </c>
      <c r="D72" s="188" t="s">
        <v>2518</v>
      </c>
      <c r="E72" s="4" t="s">
        <v>2082</v>
      </c>
      <c r="F72" s="189"/>
      <c r="G72" s="190" t="s">
        <v>3086</v>
      </c>
      <c r="H72" s="178"/>
    </row>
    <row r="73" spans="2:8" ht="120">
      <c r="B73" s="186" t="s">
        <v>2526</v>
      </c>
      <c r="C73" s="187" t="s">
        <v>3087</v>
      </c>
      <c r="D73" s="188" t="s">
        <v>2518</v>
      </c>
      <c r="E73" s="4" t="s">
        <v>2082</v>
      </c>
      <c r="F73" s="189"/>
      <c r="G73" s="190" t="s">
        <v>3088</v>
      </c>
      <c r="H73" s="178"/>
    </row>
    <row r="74" spans="2:8" ht="120">
      <c r="B74" s="186" t="s">
        <v>2529</v>
      </c>
      <c r="C74" s="187" t="s">
        <v>3089</v>
      </c>
      <c r="D74" s="188" t="s">
        <v>2518</v>
      </c>
      <c r="E74" s="4" t="s">
        <v>2082</v>
      </c>
      <c r="F74" s="189"/>
      <c r="G74" s="190" t="s">
        <v>3090</v>
      </c>
      <c r="H74" s="178"/>
    </row>
    <row r="75" spans="2:8" ht="90">
      <c r="B75" s="186" t="s">
        <v>2532</v>
      </c>
      <c r="C75" s="187" t="s">
        <v>3091</v>
      </c>
      <c r="D75" s="188" t="s">
        <v>2006</v>
      </c>
      <c r="E75" s="4" t="s">
        <v>2082</v>
      </c>
      <c r="F75" s="189"/>
      <c r="G75" s="190" t="s">
        <v>3092</v>
      </c>
      <c r="H75" s="178"/>
    </row>
    <row r="76" spans="2:8" ht="30">
      <c r="B76" s="186" t="s">
        <v>2535</v>
      </c>
      <c r="C76" s="187" t="s">
        <v>3093</v>
      </c>
      <c r="D76" s="188" t="s">
        <v>1953</v>
      </c>
      <c r="E76" s="4" t="s">
        <v>2490</v>
      </c>
      <c r="F76" s="189"/>
      <c r="G76" s="190" t="s">
        <v>3094</v>
      </c>
      <c r="H76" s="178"/>
    </row>
    <row r="77" spans="2:8" ht="90">
      <c r="B77" s="186" t="s">
        <v>3095</v>
      </c>
      <c r="C77" s="187" t="s">
        <v>3096</v>
      </c>
      <c r="D77" s="188" t="s">
        <v>2006</v>
      </c>
      <c r="E77" s="4" t="s">
        <v>2082</v>
      </c>
      <c r="F77" s="189"/>
      <c r="G77" s="190" t="s">
        <v>3097</v>
      </c>
      <c r="H77" s="178"/>
    </row>
    <row r="78" spans="2:8" ht="90">
      <c r="B78" s="186" t="s">
        <v>1520</v>
      </c>
      <c r="C78" s="187" t="s">
        <v>3098</v>
      </c>
      <c r="D78" s="188" t="s">
        <v>1845</v>
      </c>
      <c r="E78" s="4" t="s">
        <v>2082</v>
      </c>
      <c r="F78" s="189"/>
      <c r="G78" s="190" t="s">
        <v>3099</v>
      </c>
      <c r="H78" s="178"/>
    </row>
    <row r="79" spans="2:8" ht="60">
      <c r="B79" s="186" t="s">
        <v>1521</v>
      </c>
      <c r="C79" s="187" t="s">
        <v>3100</v>
      </c>
      <c r="D79" s="188" t="s">
        <v>1991</v>
      </c>
      <c r="E79" s="4" t="s">
        <v>2082</v>
      </c>
      <c r="F79" s="189"/>
      <c r="G79" s="190" t="s">
        <v>3101</v>
      </c>
      <c r="H79" s="178"/>
    </row>
    <row r="80" spans="2:8" ht="75">
      <c r="B80" s="186" t="s">
        <v>1522</v>
      </c>
      <c r="C80" s="187" t="s">
        <v>3102</v>
      </c>
      <c r="D80" s="188" t="s">
        <v>2268</v>
      </c>
      <c r="E80" s="4" t="s">
        <v>2969</v>
      </c>
      <c r="F80" s="189"/>
      <c r="G80" s="190" t="s">
        <v>3103</v>
      </c>
      <c r="H80" s="178"/>
    </row>
    <row r="81" spans="2:8" ht="60">
      <c r="B81" s="186" t="s">
        <v>419</v>
      </c>
      <c r="C81" s="187" t="s">
        <v>3104</v>
      </c>
      <c r="D81" s="188" t="s">
        <v>2036</v>
      </c>
      <c r="E81" s="4" t="s">
        <v>2786</v>
      </c>
      <c r="F81" s="189"/>
      <c r="G81" s="190" t="s">
        <v>2844</v>
      </c>
      <c r="H81" s="178"/>
    </row>
    <row r="82" spans="2:8" ht="135">
      <c r="B82" s="186" t="s">
        <v>3105</v>
      </c>
      <c r="C82" s="187" t="s">
        <v>1802</v>
      </c>
      <c r="D82" s="188" t="s">
        <v>2914</v>
      </c>
      <c r="E82" s="4" t="s">
        <v>2782</v>
      </c>
      <c r="F82" s="189"/>
      <c r="G82" s="190" t="s">
        <v>3106</v>
      </c>
      <c r="H82" s="178"/>
    </row>
    <row r="83" spans="2:8" ht="120">
      <c r="B83" s="186" t="s">
        <v>1523</v>
      </c>
      <c r="C83" s="187" t="s">
        <v>3107</v>
      </c>
      <c r="D83" s="188" t="s">
        <v>1845</v>
      </c>
      <c r="E83" s="4" t="s">
        <v>2082</v>
      </c>
      <c r="F83" s="189"/>
      <c r="G83" s="190" t="s">
        <v>3108</v>
      </c>
      <c r="H83" s="178"/>
    </row>
    <row r="84" spans="2:8" ht="90">
      <c r="B84" s="186" t="s">
        <v>1524</v>
      </c>
      <c r="C84" s="187" t="s">
        <v>3109</v>
      </c>
      <c r="D84" s="188" t="s">
        <v>1845</v>
      </c>
      <c r="E84" s="4" t="s">
        <v>2082</v>
      </c>
      <c r="F84" s="189"/>
      <c r="G84" s="190" t="s">
        <v>3110</v>
      </c>
      <c r="H84" s="178"/>
    </row>
    <row r="85" spans="2:8" ht="195">
      <c r="B85" s="186" t="s">
        <v>273</v>
      </c>
      <c r="C85" s="187" t="s">
        <v>1549</v>
      </c>
      <c r="D85" s="188" t="s">
        <v>2784</v>
      </c>
      <c r="E85" s="4" t="s">
        <v>2082</v>
      </c>
      <c r="F85" s="189"/>
      <c r="G85" s="190" t="s">
        <v>3111</v>
      </c>
      <c r="H85" s="178"/>
    </row>
    <row r="86" spans="2:8" ht="240">
      <c r="B86" s="186" t="s">
        <v>1550</v>
      </c>
      <c r="C86" s="187" t="s">
        <v>1551</v>
      </c>
      <c r="D86" s="188" t="s">
        <v>2784</v>
      </c>
      <c r="E86" s="4" t="s">
        <v>2082</v>
      </c>
      <c r="F86" s="189"/>
      <c r="G86" s="190" t="s">
        <v>3112</v>
      </c>
      <c r="H86" s="178"/>
    </row>
    <row r="87" spans="2:8" ht="135">
      <c r="B87" s="186" t="s">
        <v>275</v>
      </c>
      <c r="C87" s="187" t="s">
        <v>1552</v>
      </c>
      <c r="D87" s="188" t="s">
        <v>2006</v>
      </c>
      <c r="E87" s="4" t="s">
        <v>2828</v>
      </c>
      <c r="F87" s="189"/>
      <c r="G87" s="190" t="s">
        <v>3113</v>
      </c>
      <c r="H87" s="178"/>
    </row>
    <row r="88" spans="2:8" ht="135">
      <c r="B88" s="186" t="s">
        <v>1541</v>
      </c>
      <c r="C88" s="187" t="s">
        <v>1553</v>
      </c>
      <c r="D88" s="188" t="s">
        <v>2783</v>
      </c>
      <c r="E88" s="4" t="s">
        <v>2828</v>
      </c>
      <c r="F88" s="189"/>
      <c r="G88" s="190" t="s">
        <v>3114</v>
      </c>
      <c r="H88" s="178"/>
    </row>
    <row r="89" spans="2:8" ht="240">
      <c r="B89" s="186" t="s">
        <v>1542</v>
      </c>
      <c r="C89" s="187" t="s">
        <v>3115</v>
      </c>
      <c r="D89" s="188" t="s">
        <v>2783</v>
      </c>
      <c r="E89" s="4" t="s">
        <v>2828</v>
      </c>
      <c r="F89" s="189"/>
      <c r="G89" s="190" t="s">
        <v>3116</v>
      </c>
      <c r="H89" s="178"/>
    </row>
    <row r="90" spans="2:8" ht="90">
      <c r="B90" s="186" t="s">
        <v>2829</v>
      </c>
      <c r="C90" s="187" t="s">
        <v>3117</v>
      </c>
      <c r="D90" s="188" t="s">
        <v>2407</v>
      </c>
      <c r="E90" s="4" t="s">
        <v>2490</v>
      </c>
      <c r="F90" s="189"/>
      <c r="G90" s="190" t="s">
        <v>3118</v>
      </c>
      <c r="H90" s="178"/>
    </row>
    <row r="91" spans="2:8" ht="105">
      <c r="B91" s="186" t="s">
        <v>1525</v>
      </c>
      <c r="C91" s="187" t="s">
        <v>3119</v>
      </c>
      <c r="D91" s="188" t="s">
        <v>2419</v>
      </c>
      <c r="E91" s="4" t="s">
        <v>1921</v>
      </c>
      <c r="F91" s="189"/>
      <c r="G91" s="287" t="s">
        <v>3120</v>
      </c>
      <c r="H91" s="178"/>
    </row>
    <row r="92" spans="2:8" ht="75">
      <c r="B92" s="186" t="s">
        <v>1526</v>
      </c>
      <c r="C92" s="187" t="s">
        <v>3121</v>
      </c>
      <c r="D92" s="188" t="s">
        <v>1920</v>
      </c>
      <c r="E92" s="4" t="s">
        <v>1921</v>
      </c>
      <c r="F92" s="189"/>
      <c r="G92" s="190" t="s">
        <v>3122</v>
      </c>
      <c r="H92" s="178"/>
    </row>
    <row r="93" spans="2:8" ht="90">
      <c r="B93" s="186" t="s">
        <v>958</v>
      </c>
      <c r="C93" s="187" t="s">
        <v>3123</v>
      </c>
      <c r="D93" s="188" t="s">
        <v>2766</v>
      </c>
      <c r="E93" s="4" t="s">
        <v>1921</v>
      </c>
      <c r="F93" s="189"/>
      <c r="G93" s="190" t="s">
        <v>3124</v>
      </c>
      <c r="H93" s="178"/>
    </row>
    <row r="94" spans="2:8" ht="90">
      <c r="B94" s="186" t="s">
        <v>966</v>
      </c>
      <c r="C94" s="187" t="s">
        <v>3125</v>
      </c>
      <c r="D94" s="188" t="s">
        <v>1949</v>
      </c>
      <c r="E94" s="4" t="s">
        <v>1921</v>
      </c>
      <c r="F94" s="189"/>
      <c r="G94" s="190" t="s">
        <v>3126</v>
      </c>
      <c r="H94" s="178"/>
    </row>
    <row r="95" spans="2:8">
      <c r="B95" s="186" t="s">
        <v>1383</v>
      </c>
      <c r="C95" s="187" t="s">
        <v>3127</v>
      </c>
      <c r="D95" s="188" t="s">
        <v>1883</v>
      </c>
      <c r="E95" s="4" t="s">
        <v>2490</v>
      </c>
      <c r="F95" s="189"/>
      <c r="G95" s="190" t="s">
        <v>3128</v>
      </c>
      <c r="H95" s="178"/>
    </row>
    <row r="96" spans="2:8" ht="105">
      <c r="B96" s="186" t="s">
        <v>3129</v>
      </c>
      <c r="C96" s="187" t="s">
        <v>3130</v>
      </c>
      <c r="D96" s="188" t="s">
        <v>1911</v>
      </c>
      <c r="E96" s="4" t="s">
        <v>2969</v>
      </c>
      <c r="F96" s="189"/>
      <c r="G96" s="190" t="s">
        <v>3131</v>
      </c>
      <c r="H96" s="178"/>
    </row>
    <row r="97" spans="2:8" ht="90">
      <c r="B97" s="186" t="s">
        <v>3132</v>
      </c>
      <c r="C97" s="187" t="s">
        <v>3133</v>
      </c>
      <c r="D97" s="188" t="s">
        <v>1911</v>
      </c>
      <c r="E97" s="4" t="s">
        <v>2969</v>
      </c>
      <c r="F97" s="189"/>
      <c r="G97" s="190" t="s">
        <v>2845</v>
      </c>
      <c r="H97" s="178"/>
    </row>
    <row r="98" spans="2:8" ht="90">
      <c r="B98" s="186" t="s">
        <v>3134</v>
      </c>
      <c r="C98" s="187" t="s">
        <v>3135</v>
      </c>
      <c r="D98" s="188" t="s">
        <v>1911</v>
      </c>
      <c r="E98" s="4" t="s">
        <v>2969</v>
      </c>
      <c r="F98" s="189"/>
      <c r="G98" s="190" t="s">
        <v>2846</v>
      </c>
      <c r="H98" s="178"/>
    </row>
    <row r="99" spans="2:8" ht="60">
      <c r="B99" s="186" t="s">
        <v>3136</v>
      </c>
      <c r="C99" s="187" t="s">
        <v>1176</v>
      </c>
      <c r="D99" s="188" t="s">
        <v>1911</v>
      </c>
      <c r="E99" s="4" t="s">
        <v>1951</v>
      </c>
      <c r="F99" s="189"/>
      <c r="G99" s="208" t="s">
        <v>3137</v>
      </c>
      <c r="H99" s="178"/>
    </row>
    <row r="100" spans="2:8" ht="90">
      <c r="B100" s="186" t="s">
        <v>3138</v>
      </c>
      <c r="C100" s="187" t="s">
        <v>1177</v>
      </c>
      <c r="D100" s="188" t="s">
        <v>1911</v>
      </c>
      <c r="E100" s="4" t="s">
        <v>2082</v>
      </c>
      <c r="F100" s="189"/>
      <c r="G100" s="190" t="s">
        <v>3139</v>
      </c>
      <c r="H100" s="178"/>
    </row>
    <row r="101" spans="2:8" ht="90">
      <c r="B101" s="186" t="s">
        <v>3140</v>
      </c>
      <c r="C101" s="187" t="s">
        <v>1178</v>
      </c>
      <c r="D101" s="188" t="s">
        <v>1911</v>
      </c>
      <c r="E101" s="4" t="s">
        <v>2082</v>
      </c>
      <c r="F101" s="189"/>
      <c r="G101" s="190" t="s">
        <v>3141</v>
      </c>
      <c r="H101" s="178"/>
    </row>
    <row r="102" spans="2:8" ht="90">
      <c r="B102" s="186" t="s">
        <v>3142</v>
      </c>
      <c r="C102" s="187" t="s">
        <v>1179</v>
      </c>
      <c r="D102" s="188" t="s">
        <v>1911</v>
      </c>
      <c r="E102" s="4" t="s">
        <v>2082</v>
      </c>
      <c r="F102" s="189"/>
      <c r="G102" s="190" t="s">
        <v>3143</v>
      </c>
      <c r="H102" s="178"/>
    </row>
    <row r="103" spans="2:8" ht="90">
      <c r="B103" s="186" t="s">
        <v>3144</v>
      </c>
      <c r="C103" s="187" t="s">
        <v>1180</v>
      </c>
      <c r="D103" s="188" t="s">
        <v>1911</v>
      </c>
      <c r="E103" s="4" t="s">
        <v>2082</v>
      </c>
      <c r="F103" s="189"/>
      <c r="G103" s="190" t="s">
        <v>3145</v>
      </c>
      <c r="H103" s="178"/>
    </row>
    <row r="104" spans="2:8" ht="90">
      <c r="B104" s="186" t="s">
        <v>3146</v>
      </c>
      <c r="C104" s="187" t="s">
        <v>1181</v>
      </c>
      <c r="D104" s="188" t="s">
        <v>1911</v>
      </c>
      <c r="E104" s="4" t="s">
        <v>2082</v>
      </c>
      <c r="F104" s="189"/>
      <c r="G104" s="190" t="s">
        <v>3147</v>
      </c>
      <c r="H104" s="178"/>
    </row>
    <row r="105" spans="2:8" ht="60">
      <c r="B105" s="186" t="s">
        <v>3148</v>
      </c>
      <c r="C105" s="187" t="s">
        <v>1182</v>
      </c>
      <c r="D105" s="188" t="s">
        <v>1911</v>
      </c>
      <c r="E105" s="4" t="s">
        <v>1951</v>
      </c>
      <c r="F105" s="189"/>
      <c r="G105" s="190" t="s">
        <v>3149</v>
      </c>
      <c r="H105" s="178"/>
    </row>
    <row r="106" spans="2:8" ht="45.75" thickBot="1">
      <c r="B106" s="186" t="s">
        <v>3150</v>
      </c>
      <c r="C106" s="187" t="s">
        <v>1183</v>
      </c>
      <c r="D106" s="188" t="s">
        <v>1911</v>
      </c>
      <c r="E106" s="4" t="s">
        <v>1951</v>
      </c>
      <c r="F106" s="189"/>
      <c r="G106" s="190" t="s">
        <v>2847</v>
      </c>
      <c r="H106" s="178"/>
    </row>
    <row r="107" spans="2:8" ht="20.100000000000001" customHeight="1" thickBot="1">
      <c r="B107" s="175" t="s">
        <v>2791</v>
      </c>
      <c r="C107" s="176"/>
      <c r="D107" s="176"/>
      <c r="E107" s="176"/>
      <c r="F107" s="176"/>
      <c r="G107" s="177"/>
      <c r="H107" s="178"/>
    </row>
    <row r="108" spans="2:8" ht="30">
      <c r="B108" s="179" t="s">
        <v>1527</v>
      </c>
      <c r="C108" s="180" t="s">
        <v>3151</v>
      </c>
      <c r="D108" s="181" t="s">
        <v>1845</v>
      </c>
      <c r="E108" s="182" t="s">
        <v>2082</v>
      </c>
      <c r="F108" s="183"/>
      <c r="G108" s="185" t="s">
        <v>2831</v>
      </c>
      <c r="H108" s="178"/>
    </row>
    <row r="109" spans="2:8" ht="17.25" thickBot="1">
      <c r="B109" s="186" t="s">
        <v>1528</v>
      </c>
      <c r="C109" s="187" t="s">
        <v>3152</v>
      </c>
      <c r="D109" s="188" t="s">
        <v>2793</v>
      </c>
      <c r="E109" s="4" t="s">
        <v>2490</v>
      </c>
      <c r="F109" s="189"/>
      <c r="G109" s="190"/>
      <c r="H109" s="178"/>
    </row>
    <row r="110" spans="2:8">
      <c r="B110" s="288" t="s">
        <v>2832</v>
      </c>
      <c r="C110" s="211"/>
      <c r="D110" s="211"/>
      <c r="E110" s="211"/>
      <c r="F110" s="211"/>
      <c r="G110" s="212"/>
      <c r="H110" s="178"/>
    </row>
    <row r="111" spans="2:8">
      <c r="B111" s="289" t="s">
        <v>3153</v>
      </c>
      <c r="C111" s="290"/>
      <c r="D111" s="290"/>
      <c r="E111" s="290"/>
      <c r="F111" s="290"/>
      <c r="G111" s="291"/>
      <c r="H111" s="178"/>
    </row>
    <row r="112" spans="2:8">
      <c r="B112" s="289" t="s">
        <v>3154</v>
      </c>
      <c r="C112" s="290"/>
      <c r="D112" s="290"/>
      <c r="E112" s="290"/>
      <c r="F112" s="290"/>
      <c r="G112" s="291"/>
      <c r="H112" s="178"/>
    </row>
    <row r="113" spans="2:8" ht="17.25" thickBot="1">
      <c r="B113" s="292" t="s">
        <v>2833</v>
      </c>
      <c r="C113" s="214"/>
      <c r="D113" s="214"/>
      <c r="E113" s="214"/>
      <c r="F113" s="214"/>
      <c r="G113" s="215"/>
      <c r="H113" s="178"/>
    </row>
    <row r="114" spans="2:8">
      <c r="B114" s="186" t="s">
        <v>3155</v>
      </c>
      <c r="C114" s="187" t="s">
        <v>3156</v>
      </c>
      <c r="D114" s="217" t="s">
        <v>1991</v>
      </c>
      <c r="E114" s="5" t="s">
        <v>2082</v>
      </c>
      <c r="F114" s="189"/>
      <c r="G114" s="190" t="s">
        <v>3157</v>
      </c>
      <c r="H114" s="178"/>
    </row>
    <row r="115" spans="2:8" ht="30">
      <c r="B115" s="186" t="s">
        <v>3158</v>
      </c>
      <c r="C115" s="187" t="s">
        <v>3159</v>
      </c>
      <c r="D115" s="188" t="s">
        <v>2407</v>
      </c>
      <c r="E115" s="4" t="s">
        <v>2490</v>
      </c>
      <c r="F115" s="189"/>
      <c r="G115" s="190" t="s">
        <v>3160</v>
      </c>
      <c r="H115" s="178"/>
    </row>
    <row r="116" spans="2:8" ht="90">
      <c r="B116" s="186" t="s">
        <v>988</v>
      </c>
      <c r="C116" s="187" t="s">
        <v>1217</v>
      </c>
      <c r="D116" s="188" t="s">
        <v>1948</v>
      </c>
      <c r="E116" s="4" t="s">
        <v>3161</v>
      </c>
      <c r="F116" s="189"/>
      <c r="G116" s="190" t="s">
        <v>3162</v>
      </c>
      <c r="H116" s="178"/>
    </row>
    <row r="117" spans="2:8" ht="165">
      <c r="B117" s="257" t="s">
        <v>283</v>
      </c>
      <c r="C117" s="225" t="s">
        <v>3163</v>
      </c>
      <c r="D117" s="226" t="s">
        <v>2834</v>
      </c>
      <c r="E117" s="227" t="s">
        <v>2767</v>
      </c>
      <c r="F117" s="228"/>
      <c r="G117" s="222" t="s">
        <v>3164</v>
      </c>
      <c r="H117" s="178"/>
    </row>
    <row r="118" spans="2:8" ht="120">
      <c r="B118" s="186" t="s">
        <v>3165</v>
      </c>
      <c r="C118" s="187" t="s">
        <v>3166</v>
      </c>
      <c r="D118" s="188" t="s">
        <v>2006</v>
      </c>
      <c r="E118" s="4" t="s">
        <v>2082</v>
      </c>
      <c r="F118" s="189"/>
      <c r="G118" s="190" t="s">
        <v>3167</v>
      </c>
      <c r="H118" s="178"/>
    </row>
    <row r="119" spans="2:8" ht="135">
      <c r="B119" s="257" t="s">
        <v>284</v>
      </c>
      <c r="C119" s="225" t="s">
        <v>1697</v>
      </c>
      <c r="D119" s="217" t="s">
        <v>1911</v>
      </c>
      <c r="E119" s="5" t="s">
        <v>1951</v>
      </c>
      <c r="F119" s="228"/>
      <c r="G119" s="190" t="s">
        <v>3168</v>
      </c>
      <c r="H119" s="178"/>
    </row>
    <row r="120" spans="2:8" ht="135">
      <c r="B120" s="257" t="s">
        <v>405</v>
      </c>
      <c r="C120" s="225" t="s">
        <v>3169</v>
      </c>
      <c r="D120" s="217" t="s">
        <v>2407</v>
      </c>
      <c r="E120" s="5" t="s">
        <v>2452</v>
      </c>
      <c r="F120" s="228"/>
      <c r="G120" s="190" t="s">
        <v>3170</v>
      </c>
      <c r="H120" s="178"/>
    </row>
    <row r="121" spans="2:8" ht="90">
      <c r="B121" s="257" t="s">
        <v>406</v>
      </c>
      <c r="C121" s="225" t="s">
        <v>1698</v>
      </c>
      <c r="D121" s="217" t="s">
        <v>2407</v>
      </c>
      <c r="E121" s="5" t="s">
        <v>2452</v>
      </c>
      <c r="F121" s="228"/>
      <c r="G121" s="190" t="s">
        <v>3171</v>
      </c>
      <c r="H121" s="178"/>
    </row>
    <row r="122" spans="2:8" ht="90">
      <c r="B122" s="257" t="s">
        <v>407</v>
      </c>
      <c r="C122" s="225" t="s">
        <v>1699</v>
      </c>
      <c r="D122" s="217" t="s">
        <v>2407</v>
      </c>
      <c r="E122" s="5" t="s">
        <v>2452</v>
      </c>
      <c r="F122" s="228"/>
      <c r="G122" s="190" t="s">
        <v>3171</v>
      </c>
      <c r="H122" s="178"/>
    </row>
    <row r="123" spans="2:8" ht="105">
      <c r="B123" s="257" t="s">
        <v>315</v>
      </c>
      <c r="C123" s="225" t="s">
        <v>1700</v>
      </c>
      <c r="D123" s="217" t="s">
        <v>1949</v>
      </c>
      <c r="E123" s="5" t="s">
        <v>1951</v>
      </c>
      <c r="F123" s="228"/>
      <c r="G123" s="190" t="s">
        <v>3172</v>
      </c>
      <c r="H123" s="178"/>
    </row>
    <row r="124" spans="2:8" ht="105">
      <c r="B124" s="257" t="s">
        <v>316</v>
      </c>
      <c r="C124" s="225" t="s">
        <v>1701</v>
      </c>
      <c r="D124" s="217" t="s">
        <v>1949</v>
      </c>
      <c r="E124" s="5" t="s">
        <v>1951</v>
      </c>
      <c r="F124" s="228"/>
      <c r="G124" s="190" t="s">
        <v>3172</v>
      </c>
      <c r="H124" s="178"/>
    </row>
    <row r="125" spans="2:8" ht="105">
      <c r="B125" s="257" t="s">
        <v>317</v>
      </c>
      <c r="C125" s="225" t="s">
        <v>1702</v>
      </c>
      <c r="D125" s="217" t="s">
        <v>2419</v>
      </c>
      <c r="E125" s="5" t="s">
        <v>1951</v>
      </c>
      <c r="F125" s="228"/>
      <c r="G125" s="190" t="s">
        <v>3173</v>
      </c>
      <c r="H125" s="178"/>
    </row>
    <row r="126" spans="2:8" ht="75">
      <c r="B126" s="257" t="s">
        <v>167</v>
      </c>
      <c r="C126" s="225" t="s">
        <v>1703</v>
      </c>
      <c r="D126" s="217" t="s">
        <v>2352</v>
      </c>
      <c r="E126" s="5" t="s">
        <v>2452</v>
      </c>
      <c r="F126" s="189"/>
      <c r="G126" s="190" t="s">
        <v>3174</v>
      </c>
      <c r="H126" s="178"/>
    </row>
    <row r="127" spans="2:8" ht="75">
      <c r="B127" s="257" t="s">
        <v>3175</v>
      </c>
      <c r="C127" s="225" t="s">
        <v>1704</v>
      </c>
      <c r="D127" s="217" t="s">
        <v>2352</v>
      </c>
      <c r="E127" s="5" t="s">
        <v>2452</v>
      </c>
      <c r="F127" s="189"/>
      <c r="G127" s="190" t="s">
        <v>3174</v>
      </c>
      <c r="H127" s="178"/>
    </row>
    <row r="128" spans="2:8" ht="75">
      <c r="B128" s="257" t="s">
        <v>3176</v>
      </c>
      <c r="C128" s="225" t="s">
        <v>1705</v>
      </c>
      <c r="D128" s="217" t="s">
        <v>2352</v>
      </c>
      <c r="E128" s="5" t="s">
        <v>2452</v>
      </c>
      <c r="F128" s="189"/>
      <c r="G128" s="190" t="s">
        <v>3174</v>
      </c>
      <c r="H128" s="178"/>
    </row>
    <row r="129" spans="2:8" ht="75">
      <c r="B129" s="257" t="s">
        <v>3177</v>
      </c>
      <c r="C129" s="225" t="s">
        <v>3178</v>
      </c>
      <c r="D129" s="217" t="s">
        <v>2352</v>
      </c>
      <c r="E129" s="5" t="s">
        <v>2452</v>
      </c>
      <c r="F129" s="189"/>
      <c r="G129" s="190" t="s">
        <v>3174</v>
      </c>
      <c r="H129" s="178"/>
    </row>
    <row r="130" spans="2:8" ht="75.75" thickBot="1">
      <c r="B130" s="257" t="s">
        <v>3179</v>
      </c>
      <c r="C130" s="275" t="s">
        <v>3180</v>
      </c>
      <c r="D130" s="188" t="s">
        <v>2352</v>
      </c>
      <c r="E130" s="5" t="s">
        <v>2452</v>
      </c>
      <c r="F130" s="189"/>
      <c r="G130" s="190" t="s">
        <v>3174</v>
      </c>
      <c r="H130" s="178"/>
    </row>
    <row r="131" spans="2:8" ht="20.100000000000001" customHeight="1" thickBot="1">
      <c r="B131" s="175" t="s">
        <v>2795</v>
      </c>
      <c r="C131" s="176"/>
      <c r="D131" s="176"/>
      <c r="E131" s="176"/>
      <c r="F131" s="176"/>
      <c r="G131" s="177"/>
      <c r="H131" s="178"/>
    </row>
    <row r="132" spans="2:8" ht="30">
      <c r="B132" s="186" t="s">
        <v>3181</v>
      </c>
      <c r="C132" s="187" t="s">
        <v>1263</v>
      </c>
      <c r="D132" s="217" t="s">
        <v>1991</v>
      </c>
      <c r="E132" s="5" t="s">
        <v>2082</v>
      </c>
      <c r="F132" s="189"/>
      <c r="G132" s="190" t="s">
        <v>3182</v>
      </c>
      <c r="H132" s="178"/>
    </row>
    <row r="133" spans="2:8" ht="45">
      <c r="B133" s="186" t="s">
        <v>3183</v>
      </c>
      <c r="C133" s="187" t="s">
        <v>1264</v>
      </c>
      <c r="D133" s="188" t="s">
        <v>2419</v>
      </c>
      <c r="E133" s="4" t="s">
        <v>2482</v>
      </c>
      <c r="F133" s="189"/>
      <c r="G133" s="222" t="s">
        <v>3184</v>
      </c>
      <c r="H133" s="178"/>
    </row>
    <row r="134" spans="2:8" ht="105">
      <c r="B134" s="186" t="s">
        <v>3185</v>
      </c>
      <c r="C134" s="187" t="s">
        <v>1529</v>
      </c>
      <c r="D134" s="188" t="s">
        <v>1945</v>
      </c>
      <c r="E134" s="4" t="s">
        <v>2482</v>
      </c>
      <c r="F134" s="189"/>
      <c r="G134" s="222" t="s">
        <v>3186</v>
      </c>
      <c r="H134" s="178"/>
    </row>
    <row r="135" spans="2:8" ht="105">
      <c r="B135" s="186" t="s">
        <v>3187</v>
      </c>
      <c r="C135" s="187" t="s">
        <v>1530</v>
      </c>
      <c r="D135" s="188" t="s">
        <v>1945</v>
      </c>
      <c r="E135" s="4" t="s">
        <v>2482</v>
      </c>
      <c r="F135" s="189"/>
      <c r="G135" s="222" t="s">
        <v>3188</v>
      </c>
      <c r="H135" s="178"/>
    </row>
    <row r="136" spans="2:8" ht="60">
      <c r="B136" s="186" t="s">
        <v>3189</v>
      </c>
      <c r="C136" s="187" t="s">
        <v>1265</v>
      </c>
      <c r="D136" s="188" t="s">
        <v>2766</v>
      </c>
      <c r="E136" s="4" t="s">
        <v>2482</v>
      </c>
      <c r="F136" s="189"/>
      <c r="G136" s="222" t="s">
        <v>3190</v>
      </c>
      <c r="H136" s="178"/>
    </row>
    <row r="137" spans="2:8" ht="90">
      <c r="B137" s="186" t="s">
        <v>967</v>
      </c>
      <c r="C137" s="187" t="s">
        <v>1249</v>
      </c>
      <c r="D137" s="188" t="s">
        <v>1949</v>
      </c>
      <c r="E137" s="4" t="s">
        <v>2881</v>
      </c>
      <c r="F137" s="189"/>
      <c r="G137" s="190" t="s">
        <v>3191</v>
      </c>
      <c r="H137" s="178"/>
    </row>
    <row r="138" spans="2:8" ht="105">
      <c r="B138" s="186" t="s">
        <v>2835</v>
      </c>
      <c r="C138" s="187" t="s">
        <v>1250</v>
      </c>
      <c r="D138" s="188" t="s">
        <v>1835</v>
      </c>
      <c r="E138" s="4" t="s">
        <v>1921</v>
      </c>
      <c r="F138" s="189"/>
      <c r="G138" s="190" t="s">
        <v>3192</v>
      </c>
      <c r="H138" s="178"/>
    </row>
    <row r="139" spans="2:8" ht="45">
      <c r="B139" s="186" t="s">
        <v>3193</v>
      </c>
      <c r="C139" s="187" t="s">
        <v>1251</v>
      </c>
      <c r="D139" s="188" t="s">
        <v>1845</v>
      </c>
      <c r="E139" s="4" t="s">
        <v>2082</v>
      </c>
      <c r="F139" s="189"/>
      <c r="G139" s="190" t="s">
        <v>3194</v>
      </c>
      <c r="H139" s="178"/>
    </row>
    <row r="140" spans="2:8" ht="60">
      <c r="B140" s="186" t="s">
        <v>3195</v>
      </c>
      <c r="C140" s="187" t="s">
        <v>1252</v>
      </c>
      <c r="D140" s="188" t="s">
        <v>1991</v>
      </c>
      <c r="E140" s="4" t="s">
        <v>2082</v>
      </c>
      <c r="F140" s="189"/>
      <c r="G140" s="190" t="s">
        <v>3196</v>
      </c>
      <c r="H140" s="178"/>
    </row>
    <row r="141" spans="2:8" ht="30">
      <c r="B141" s="186" t="s">
        <v>3197</v>
      </c>
      <c r="C141" s="187" t="s">
        <v>1253</v>
      </c>
      <c r="D141" s="188" t="s">
        <v>2268</v>
      </c>
      <c r="E141" s="4" t="s">
        <v>2969</v>
      </c>
      <c r="F141" s="189"/>
      <c r="G141" s="222" t="s">
        <v>3198</v>
      </c>
      <c r="H141" s="178"/>
    </row>
    <row r="142" spans="2:8" ht="150">
      <c r="B142" s="186" t="s">
        <v>1554</v>
      </c>
      <c r="C142" s="187" t="s">
        <v>1254</v>
      </c>
      <c r="D142" s="188" t="s">
        <v>2784</v>
      </c>
      <c r="E142" s="4" t="s">
        <v>2082</v>
      </c>
      <c r="F142" s="189"/>
      <c r="G142" s="190" t="s">
        <v>3199</v>
      </c>
      <c r="H142" s="178"/>
    </row>
    <row r="143" spans="2:8" ht="150">
      <c r="B143" s="186" t="s">
        <v>1555</v>
      </c>
      <c r="C143" s="187" t="s">
        <v>1255</v>
      </c>
      <c r="D143" s="188" t="s">
        <v>2784</v>
      </c>
      <c r="E143" s="4" t="s">
        <v>2082</v>
      </c>
      <c r="F143" s="189"/>
      <c r="G143" s="190" t="s">
        <v>3200</v>
      </c>
      <c r="H143" s="178"/>
    </row>
    <row r="144" spans="2:8" ht="135">
      <c r="B144" s="186" t="s">
        <v>1556</v>
      </c>
      <c r="C144" s="187" t="s">
        <v>1256</v>
      </c>
      <c r="D144" s="188" t="s">
        <v>2783</v>
      </c>
      <c r="E144" s="4" t="s">
        <v>2828</v>
      </c>
      <c r="F144" s="189"/>
      <c r="G144" s="190" t="s">
        <v>3201</v>
      </c>
      <c r="H144" s="178"/>
    </row>
    <row r="145" spans="2:8" ht="135.75" thickBot="1">
      <c r="B145" s="186" t="s">
        <v>1557</v>
      </c>
      <c r="C145" s="187" t="s">
        <v>1257</v>
      </c>
      <c r="D145" s="188" t="s">
        <v>2783</v>
      </c>
      <c r="E145" s="4" t="s">
        <v>2828</v>
      </c>
      <c r="F145" s="189"/>
      <c r="G145" s="190" t="s">
        <v>3202</v>
      </c>
      <c r="H145" s="178"/>
    </row>
    <row r="146" spans="2:8">
      <c r="B146" s="230"/>
      <c r="C146" s="231"/>
      <c r="D146" s="232"/>
      <c r="E146" s="200"/>
      <c r="F146" s="200"/>
      <c r="G146" s="233"/>
      <c r="H146" s="234"/>
    </row>
    <row r="147" spans="2:8" ht="17.25" thickBot="1">
      <c r="B147" s="235"/>
      <c r="C147" s="236"/>
      <c r="D147" s="237"/>
      <c r="E147" s="238"/>
      <c r="F147" s="238"/>
      <c r="G147" s="239"/>
      <c r="H147" s="234"/>
    </row>
    <row r="148" spans="2:8" ht="18.75">
      <c r="B148" s="284" t="s">
        <v>2797</v>
      </c>
      <c r="C148" s="285"/>
      <c r="D148" s="285"/>
      <c r="E148" s="285"/>
      <c r="F148" s="285"/>
      <c r="G148" s="243"/>
      <c r="H148" s="178"/>
    </row>
    <row r="149" spans="2:8">
      <c r="B149" s="281" t="s">
        <v>3203</v>
      </c>
      <c r="C149" s="282"/>
      <c r="D149" s="282"/>
      <c r="E149" s="282"/>
      <c r="F149" s="282"/>
      <c r="G149" s="243"/>
      <c r="H149" s="178"/>
    </row>
    <row r="150" spans="2:8">
      <c r="B150" s="281" t="s">
        <v>2798</v>
      </c>
      <c r="C150" s="282"/>
      <c r="D150" s="282"/>
      <c r="E150" s="282"/>
      <c r="F150" s="282"/>
      <c r="G150" s="243"/>
      <c r="H150" s="178"/>
    </row>
    <row r="151" spans="2:8">
      <c r="B151" s="281" t="s">
        <v>2799</v>
      </c>
      <c r="C151" s="282"/>
      <c r="D151" s="282"/>
      <c r="E151" s="282"/>
      <c r="F151" s="282"/>
      <c r="G151" s="243"/>
      <c r="H151" s="178"/>
    </row>
    <row r="152" spans="2:8">
      <c r="B152" s="281" t="s">
        <v>2800</v>
      </c>
      <c r="C152" s="282"/>
      <c r="D152" s="282"/>
      <c r="E152" s="282"/>
      <c r="F152" s="282"/>
      <c r="G152" s="243"/>
      <c r="H152" s="178"/>
    </row>
    <row r="153" spans="2:8">
      <c r="B153" s="281" t="s">
        <v>2801</v>
      </c>
      <c r="C153" s="282"/>
      <c r="D153" s="282"/>
      <c r="E153" s="282"/>
      <c r="F153" s="282"/>
      <c r="G153" s="243"/>
      <c r="H153" s="178"/>
    </row>
    <row r="154" spans="2:8">
      <c r="B154" s="281" t="s">
        <v>2802</v>
      </c>
      <c r="C154" s="282"/>
      <c r="D154" s="282"/>
      <c r="E154" s="282"/>
      <c r="F154" s="282"/>
      <c r="G154" s="243"/>
      <c r="H154" s="178"/>
    </row>
    <row r="155" spans="2:8">
      <c r="B155" s="281" t="s">
        <v>2803</v>
      </c>
      <c r="C155" s="282"/>
      <c r="D155" s="282"/>
      <c r="E155" s="282"/>
      <c r="F155" s="282"/>
      <c r="G155" s="243"/>
      <c r="H155" s="178"/>
    </row>
    <row r="156" spans="2:8">
      <c r="B156" s="281"/>
      <c r="C156" s="282"/>
      <c r="D156" s="282"/>
      <c r="E156" s="282"/>
      <c r="F156" s="282"/>
      <c r="G156" s="243"/>
      <c r="H156" s="178"/>
    </row>
    <row r="157" spans="2:8">
      <c r="B157" s="281" t="s">
        <v>2804</v>
      </c>
      <c r="C157" s="282"/>
      <c r="D157" s="282"/>
      <c r="E157" s="282"/>
      <c r="F157" s="282"/>
      <c r="G157" s="243"/>
      <c r="H157" s="178"/>
    </row>
    <row r="158" spans="2:8">
      <c r="B158" s="281"/>
      <c r="C158" s="282"/>
      <c r="D158" s="282"/>
      <c r="E158" s="282"/>
      <c r="F158" s="282"/>
      <c r="G158" s="243"/>
      <c r="H158" s="178"/>
    </row>
    <row r="159" spans="2:8">
      <c r="B159" s="281" t="s">
        <v>3204</v>
      </c>
      <c r="C159" s="282"/>
      <c r="D159" s="282"/>
      <c r="E159" s="282"/>
      <c r="F159" s="282"/>
      <c r="G159" s="243"/>
      <c r="H159" s="178"/>
    </row>
    <row r="160" spans="2:8">
      <c r="B160" s="281" t="s">
        <v>3205</v>
      </c>
      <c r="C160" s="282"/>
      <c r="D160" s="282"/>
      <c r="E160" s="282"/>
      <c r="F160" s="282"/>
      <c r="G160" s="243"/>
      <c r="H160" s="178"/>
    </row>
    <row r="161" spans="2:8">
      <c r="B161" s="281"/>
      <c r="C161" s="282"/>
      <c r="D161" s="282"/>
      <c r="E161" s="282"/>
      <c r="F161" s="282"/>
      <c r="G161" s="243"/>
      <c r="H161" s="178"/>
    </row>
    <row r="162" spans="2:8" ht="18.75">
      <c r="B162" s="284" t="s">
        <v>2946</v>
      </c>
      <c r="C162" s="285"/>
      <c r="D162" s="285"/>
      <c r="E162" s="285"/>
      <c r="F162" s="285"/>
      <c r="G162" s="243"/>
      <c r="H162" s="178"/>
    </row>
    <row r="163" spans="2:8">
      <c r="B163" s="281" t="s">
        <v>3206</v>
      </c>
      <c r="C163" s="282"/>
      <c r="D163" s="282"/>
      <c r="E163" s="282"/>
      <c r="F163" s="282"/>
      <c r="G163" s="243"/>
      <c r="H163" s="178"/>
    </row>
    <row r="164" spans="2:8">
      <c r="B164" s="281" t="s">
        <v>2798</v>
      </c>
      <c r="C164" s="282"/>
      <c r="D164" s="282"/>
      <c r="E164" s="282"/>
      <c r="F164" s="282"/>
      <c r="G164" s="243"/>
      <c r="H164" s="178"/>
    </row>
    <row r="165" spans="2:8">
      <c r="B165" s="281" t="s">
        <v>2848</v>
      </c>
      <c r="C165" s="282"/>
      <c r="D165" s="282"/>
      <c r="E165" s="282"/>
      <c r="F165" s="282"/>
      <c r="G165" s="243"/>
      <c r="H165" s="178"/>
    </row>
    <row r="166" spans="2:8">
      <c r="B166" s="281" t="s">
        <v>2849</v>
      </c>
      <c r="C166" s="282"/>
      <c r="D166" s="282"/>
      <c r="E166" s="282"/>
      <c r="F166" s="282"/>
      <c r="G166" s="243"/>
      <c r="H166" s="178"/>
    </row>
    <row r="167" spans="2:8">
      <c r="B167" s="281" t="s">
        <v>2850</v>
      </c>
      <c r="C167" s="282"/>
      <c r="D167" s="282"/>
      <c r="E167" s="282"/>
      <c r="F167" s="282"/>
      <c r="G167" s="243"/>
      <c r="H167" s="178"/>
    </row>
    <row r="168" spans="2:8">
      <c r="B168" s="281"/>
      <c r="C168" s="282"/>
      <c r="D168" s="282"/>
      <c r="E168" s="282"/>
      <c r="F168" s="282"/>
      <c r="G168" s="243"/>
      <c r="H168" s="178"/>
    </row>
    <row r="169" spans="2:8">
      <c r="B169" s="281" t="s">
        <v>2810</v>
      </c>
      <c r="C169" s="282"/>
      <c r="D169" s="282"/>
      <c r="E169" s="282"/>
      <c r="F169" s="282"/>
      <c r="G169" s="243"/>
      <c r="H169" s="178"/>
    </row>
    <row r="170" spans="2:8">
      <c r="B170" s="281"/>
      <c r="C170" s="282"/>
      <c r="D170" s="282"/>
      <c r="E170" s="282"/>
      <c r="F170" s="282"/>
      <c r="G170" s="243"/>
      <c r="H170" s="178"/>
    </row>
    <row r="171" spans="2:8">
      <c r="B171" s="281" t="s">
        <v>3207</v>
      </c>
      <c r="C171" s="282"/>
      <c r="D171" s="282"/>
      <c r="E171" s="282"/>
      <c r="F171" s="282"/>
      <c r="G171" s="243"/>
      <c r="H171" s="178"/>
    </row>
    <row r="172" spans="2:8">
      <c r="B172" s="281" t="s">
        <v>3208</v>
      </c>
      <c r="C172" s="282"/>
      <c r="D172" s="282"/>
      <c r="E172" s="282"/>
      <c r="F172" s="282"/>
      <c r="G172" s="243"/>
      <c r="H172" s="178"/>
    </row>
    <row r="173" spans="2:8">
      <c r="B173" s="281"/>
      <c r="C173" s="282"/>
      <c r="D173" s="282"/>
      <c r="E173" s="282"/>
      <c r="F173" s="282"/>
      <c r="G173" s="243"/>
      <c r="H173" s="178"/>
    </row>
    <row r="174" spans="2:8" ht="18.75">
      <c r="B174" s="284" t="s">
        <v>2805</v>
      </c>
      <c r="C174" s="285"/>
      <c r="D174" s="285"/>
      <c r="E174" s="285"/>
      <c r="F174" s="285"/>
      <c r="G174" s="243"/>
      <c r="H174" s="178"/>
    </row>
    <row r="175" spans="2:8">
      <c r="B175" s="281" t="s">
        <v>2806</v>
      </c>
      <c r="C175" s="282"/>
      <c r="D175" s="282"/>
      <c r="E175" s="282"/>
      <c r="F175" s="282"/>
      <c r="G175" s="243"/>
      <c r="H175" s="178"/>
    </row>
    <row r="176" spans="2:8">
      <c r="B176" s="281" t="s">
        <v>2798</v>
      </c>
      <c r="C176" s="282"/>
      <c r="D176" s="282"/>
      <c r="E176" s="282"/>
      <c r="F176" s="282"/>
      <c r="G176" s="243"/>
      <c r="H176" s="178"/>
    </row>
    <row r="177" spans="2:8">
      <c r="B177" s="281" t="s">
        <v>2807</v>
      </c>
      <c r="C177" s="282"/>
      <c r="D177" s="282"/>
      <c r="E177" s="282"/>
      <c r="F177" s="282"/>
      <c r="G177" s="243"/>
      <c r="H177" s="178"/>
    </row>
    <row r="178" spans="2:8">
      <c r="B178" s="281" t="s">
        <v>2808</v>
      </c>
      <c r="C178" s="282"/>
      <c r="D178" s="282"/>
      <c r="E178" s="282"/>
      <c r="F178" s="282"/>
      <c r="G178" s="243"/>
      <c r="H178" s="178"/>
    </row>
    <row r="179" spans="2:8">
      <c r="B179" s="281" t="s">
        <v>2809</v>
      </c>
      <c r="C179" s="282"/>
      <c r="D179" s="282"/>
      <c r="E179" s="282"/>
      <c r="F179" s="282"/>
      <c r="G179" s="243"/>
      <c r="H179" s="178"/>
    </row>
    <row r="180" spans="2:8">
      <c r="B180" s="281"/>
      <c r="C180" s="282"/>
      <c r="D180" s="282"/>
      <c r="E180" s="282"/>
      <c r="F180" s="282"/>
      <c r="G180" s="243"/>
      <c r="H180" s="178"/>
    </row>
    <row r="181" spans="2:8">
      <c r="B181" s="281" t="s">
        <v>2810</v>
      </c>
      <c r="C181" s="282"/>
      <c r="D181" s="282"/>
      <c r="E181" s="282"/>
      <c r="F181" s="282"/>
      <c r="G181" s="243"/>
      <c r="H181" s="178"/>
    </row>
    <row r="182" spans="2:8">
      <c r="B182" s="281"/>
      <c r="C182" s="282"/>
      <c r="D182" s="282"/>
      <c r="E182" s="282"/>
      <c r="F182" s="282"/>
      <c r="G182" s="243"/>
      <c r="H182" s="178"/>
    </row>
    <row r="183" spans="2:8">
      <c r="B183" s="281" t="s">
        <v>2811</v>
      </c>
      <c r="C183" s="282"/>
      <c r="D183" s="282"/>
      <c r="E183" s="282"/>
      <c r="F183" s="282"/>
      <c r="G183" s="243"/>
      <c r="H183" s="178"/>
    </row>
    <row r="184" spans="2:8">
      <c r="B184" s="281" t="s">
        <v>2812</v>
      </c>
      <c r="C184" s="282"/>
      <c r="D184" s="282"/>
      <c r="E184" s="282"/>
      <c r="F184" s="282"/>
      <c r="G184" s="243"/>
      <c r="H184" s="178"/>
    </row>
    <row r="185" spans="2:8">
      <c r="B185" s="281"/>
      <c r="C185" s="282"/>
      <c r="D185" s="282"/>
      <c r="E185" s="282"/>
      <c r="F185" s="282"/>
      <c r="G185" s="243"/>
      <c r="H185" s="178"/>
    </row>
    <row r="186" spans="2:8" ht="17.25" thickBot="1">
      <c r="B186" s="304"/>
      <c r="C186" s="241"/>
      <c r="D186" s="242"/>
      <c r="G186" s="243"/>
      <c r="H186" s="178"/>
    </row>
    <row r="187" spans="2:8" ht="20.100000000000001" customHeight="1">
      <c r="B187" s="197"/>
      <c r="C187" s="197"/>
      <c r="D187" s="198"/>
      <c r="E187" s="199"/>
      <c r="F187" s="199"/>
      <c r="G187" s="197"/>
      <c r="H187"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5">
    <outlinePr summaryBelow="0"/>
    <pageSetUpPr fitToPage="1"/>
  </sheetPr>
  <dimension ref="B1:H5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247" t="s">
        <v>14</v>
      </c>
      <c r="C2" s="248"/>
      <c r="D2" s="248"/>
      <c r="E2" s="248"/>
      <c r="F2" s="248"/>
      <c r="G2" s="249"/>
      <c r="H2" s="169"/>
    </row>
    <row r="3" spans="2:8" ht="13.5" customHeight="1" thickBot="1">
      <c r="B3" s="203"/>
      <c r="C3" s="203"/>
      <c r="D3" s="203"/>
      <c r="E3" s="203"/>
      <c r="F3" s="203"/>
      <c r="G3" s="203"/>
    </row>
    <row r="4" spans="2:8" ht="20.25" customHeight="1" thickBot="1">
      <c r="B4" s="171" t="s">
        <v>27</v>
      </c>
      <c r="C4" s="172" t="s">
        <v>1827</v>
      </c>
      <c r="D4" s="172" t="s">
        <v>1828</v>
      </c>
      <c r="E4" s="172" t="s">
        <v>1829</v>
      </c>
      <c r="F4" s="173" t="s">
        <v>1830</v>
      </c>
      <c r="G4" s="174" t="s">
        <v>1383</v>
      </c>
    </row>
    <row r="5" spans="2:8" ht="17.25" thickBot="1">
      <c r="B5" s="179" t="s">
        <v>1513</v>
      </c>
      <c r="C5" s="180" t="s">
        <v>3209</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30">
      <c r="B7" s="179" t="s">
        <v>2948</v>
      </c>
      <c r="C7" s="180" t="s">
        <v>3210</v>
      </c>
      <c r="D7" s="181" t="s">
        <v>1845</v>
      </c>
      <c r="E7" s="182" t="s">
        <v>1951</v>
      </c>
      <c r="F7" s="183"/>
      <c r="G7" s="185" t="s">
        <v>2891</v>
      </c>
      <c r="H7" s="178"/>
    </row>
    <row r="8" spans="2:8">
      <c r="B8" s="186" t="s">
        <v>3211</v>
      </c>
      <c r="C8" s="187" t="s">
        <v>3212</v>
      </c>
      <c r="D8" s="188" t="s">
        <v>2407</v>
      </c>
      <c r="E8" s="4" t="s">
        <v>1975</v>
      </c>
      <c r="F8" s="189" t="s">
        <v>2478</v>
      </c>
      <c r="G8" s="190" t="s">
        <v>2773</v>
      </c>
      <c r="H8" s="178"/>
    </row>
    <row r="9" spans="2:8" ht="30">
      <c r="B9" s="186" t="s">
        <v>3213</v>
      </c>
      <c r="C9" s="187" t="s">
        <v>3214</v>
      </c>
      <c r="D9" s="188" t="s">
        <v>2407</v>
      </c>
      <c r="E9" s="4" t="s">
        <v>1975</v>
      </c>
      <c r="F9" s="189"/>
      <c r="G9" s="190" t="s">
        <v>2892</v>
      </c>
      <c r="H9" s="178"/>
    </row>
    <row r="10" spans="2:8" ht="30">
      <c r="B10" s="186" t="s">
        <v>3215</v>
      </c>
      <c r="C10" s="187" t="s">
        <v>3216</v>
      </c>
      <c r="D10" s="188" t="s">
        <v>2774</v>
      </c>
      <c r="E10" s="4" t="s">
        <v>2482</v>
      </c>
      <c r="F10" s="189"/>
      <c r="G10" s="190" t="s">
        <v>2776</v>
      </c>
      <c r="H10" s="178"/>
    </row>
    <row r="11" spans="2:8" ht="30">
      <c r="B11" s="186" t="s">
        <v>1258</v>
      </c>
      <c r="C11" s="187" t="s">
        <v>3217</v>
      </c>
      <c r="D11" s="188" t="s">
        <v>1949</v>
      </c>
      <c r="E11" s="4" t="s">
        <v>2482</v>
      </c>
      <c r="F11" s="189" t="s">
        <v>2478</v>
      </c>
      <c r="G11" s="190" t="s">
        <v>2414</v>
      </c>
      <c r="H11" s="178"/>
    </row>
    <row r="12" spans="2:8" ht="45">
      <c r="B12" s="186" t="s">
        <v>2959</v>
      </c>
      <c r="C12" s="187" t="s">
        <v>3218</v>
      </c>
      <c r="D12" s="188" t="s">
        <v>1841</v>
      </c>
      <c r="E12" s="4" t="s">
        <v>1975</v>
      </c>
      <c r="F12" s="189"/>
      <c r="G12" s="190" t="s">
        <v>3219</v>
      </c>
      <c r="H12" s="178"/>
    </row>
    <row r="13" spans="2:8" ht="45">
      <c r="B13" s="186" t="s">
        <v>1259</v>
      </c>
      <c r="C13" s="187" t="s">
        <v>3220</v>
      </c>
      <c r="D13" s="188" t="s">
        <v>1883</v>
      </c>
      <c r="E13" s="4" t="s">
        <v>1975</v>
      </c>
      <c r="F13" s="189"/>
      <c r="G13" s="190" t="s">
        <v>3221</v>
      </c>
      <c r="H13" s="178"/>
    </row>
    <row r="14" spans="2:8" ht="30">
      <c r="B14" s="186" t="s">
        <v>1260</v>
      </c>
      <c r="C14" s="187" t="s">
        <v>3222</v>
      </c>
      <c r="D14" s="188" t="s">
        <v>2299</v>
      </c>
      <c r="E14" s="4" t="s">
        <v>1975</v>
      </c>
      <c r="F14" s="189"/>
      <c r="G14" s="190" t="s">
        <v>3223</v>
      </c>
      <c r="H14" s="178"/>
    </row>
    <row r="15" spans="2:8" ht="45">
      <c r="B15" s="186" t="s">
        <v>3224</v>
      </c>
      <c r="C15" s="187" t="s">
        <v>3225</v>
      </c>
      <c r="D15" s="188" t="s">
        <v>1845</v>
      </c>
      <c r="E15" s="4" t="s">
        <v>1951</v>
      </c>
      <c r="F15" s="189"/>
      <c r="G15" s="190" t="s">
        <v>3226</v>
      </c>
      <c r="H15" s="178"/>
    </row>
    <row r="16" spans="2:8" ht="45">
      <c r="B16" s="186" t="s">
        <v>2971</v>
      </c>
      <c r="C16" s="187" t="s">
        <v>3227</v>
      </c>
      <c r="D16" s="188" t="s">
        <v>1845</v>
      </c>
      <c r="E16" s="4" t="s">
        <v>2969</v>
      </c>
      <c r="F16" s="189"/>
      <c r="G16" s="190" t="s">
        <v>2973</v>
      </c>
      <c r="H16" s="178"/>
    </row>
    <row r="17" spans="2:8" ht="90">
      <c r="B17" s="186" t="s">
        <v>3228</v>
      </c>
      <c r="C17" s="187" t="s">
        <v>3229</v>
      </c>
      <c r="D17" s="188" t="s">
        <v>2774</v>
      </c>
      <c r="E17" s="4" t="s">
        <v>2482</v>
      </c>
      <c r="F17" s="189"/>
      <c r="G17" s="190" t="s">
        <v>4874</v>
      </c>
      <c r="H17" s="178"/>
    </row>
    <row r="18" spans="2:8" ht="45">
      <c r="B18" s="186" t="s">
        <v>2974</v>
      </c>
      <c r="C18" s="187" t="s">
        <v>3230</v>
      </c>
      <c r="D18" s="188" t="s">
        <v>1949</v>
      </c>
      <c r="E18" s="4" t="s">
        <v>2482</v>
      </c>
      <c r="F18" s="189"/>
      <c r="G18" s="190" t="s">
        <v>3231</v>
      </c>
      <c r="H18" s="178"/>
    </row>
    <row r="19" spans="2:8" ht="45">
      <c r="B19" s="186" t="s">
        <v>3232</v>
      </c>
      <c r="C19" s="187" t="s">
        <v>3233</v>
      </c>
      <c r="D19" s="188" t="s">
        <v>2419</v>
      </c>
      <c r="E19" s="4" t="s">
        <v>2482</v>
      </c>
      <c r="F19" s="189"/>
      <c r="G19" s="190" t="s">
        <v>3234</v>
      </c>
      <c r="H19" s="178"/>
    </row>
    <row r="20" spans="2:8" ht="90">
      <c r="B20" s="186" t="s">
        <v>3235</v>
      </c>
      <c r="C20" s="187" t="s">
        <v>3236</v>
      </c>
      <c r="D20" s="188" t="s">
        <v>3237</v>
      </c>
      <c r="E20" s="4" t="s">
        <v>2482</v>
      </c>
      <c r="F20" s="189"/>
      <c r="G20" s="190" t="s">
        <v>3238</v>
      </c>
      <c r="H20" s="178"/>
    </row>
    <row r="21" spans="2:8" ht="90">
      <c r="B21" s="186" t="s">
        <v>964</v>
      </c>
      <c r="C21" s="187" t="s">
        <v>3239</v>
      </c>
      <c r="D21" s="188" t="s">
        <v>1949</v>
      </c>
      <c r="E21" s="4" t="s">
        <v>2881</v>
      </c>
      <c r="F21" s="189"/>
      <c r="G21" s="190" t="s">
        <v>3240</v>
      </c>
      <c r="H21" s="178"/>
    </row>
    <row r="22" spans="2:8" ht="30">
      <c r="B22" s="186" t="s">
        <v>753</v>
      </c>
      <c r="C22" s="187" t="s">
        <v>3241</v>
      </c>
      <c r="D22" s="188" t="s">
        <v>1911</v>
      </c>
      <c r="E22" s="4" t="s">
        <v>1848</v>
      </c>
      <c r="F22" s="189"/>
      <c r="G22" s="190" t="s">
        <v>3242</v>
      </c>
      <c r="H22" s="178"/>
    </row>
    <row r="23" spans="2:8" ht="90">
      <c r="B23" s="186" t="s">
        <v>754</v>
      </c>
      <c r="C23" s="187" t="s">
        <v>3243</v>
      </c>
      <c r="D23" s="188" t="s">
        <v>1911</v>
      </c>
      <c r="E23" s="4" t="s">
        <v>1848</v>
      </c>
      <c r="F23" s="189"/>
      <c r="G23" s="190" t="s">
        <v>3244</v>
      </c>
      <c r="H23" s="178"/>
    </row>
    <row r="24" spans="2:8" ht="30">
      <c r="B24" s="186" t="s">
        <v>2857</v>
      </c>
      <c r="C24" s="187" t="s">
        <v>1213</v>
      </c>
      <c r="D24" s="188" t="s">
        <v>1911</v>
      </c>
      <c r="E24" s="4" t="s">
        <v>2858</v>
      </c>
      <c r="F24" s="189"/>
      <c r="G24" s="190" t="s">
        <v>2859</v>
      </c>
      <c r="H24" s="178"/>
    </row>
    <row r="25" spans="2:8" ht="45">
      <c r="B25" s="186" t="s">
        <v>726</v>
      </c>
      <c r="C25" s="187" t="s">
        <v>3245</v>
      </c>
      <c r="D25" s="188" t="s">
        <v>1911</v>
      </c>
      <c r="E25" s="4" t="s">
        <v>2858</v>
      </c>
      <c r="F25" s="189"/>
      <c r="G25" s="190" t="s">
        <v>4875</v>
      </c>
      <c r="H25" s="178"/>
    </row>
    <row r="26" spans="2:8" ht="30">
      <c r="B26" s="186" t="s">
        <v>3246</v>
      </c>
      <c r="C26" s="187" t="s">
        <v>3247</v>
      </c>
      <c r="D26" s="188" t="s">
        <v>1845</v>
      </c>
      <c r="E26" s="4" t="s">
        <v>1951</v>
      </c>
      <c r="F26" s="189"/>
      <c r="G26" s="190" t="s">
        <v>3248</v>
      </c>
      <c r="H26" s="178"/>
    </row>
    <row r="27" spans="2:8" ht="30">
      <c r="B27" s="186" t="s">
        <v>3249</v>
      </c>
      <c r="C27" s="187" t="s">
        <v>3250</v>
      </c>
      <c r="D27" s="188" t="s">
        <v>1845</v>
      </c>
      <c r="E27" s="4" t="s">
        <v>1951</v>
      </c>
      <c r="F27" s="189"/>
      <c r="G27" s="190" t="s">
        <v>3251</v>
      </c>
      <c r="H27" s="178"/>
    </row>
    <row r="28" spans="2:8" ht="60">
      <c r="B28" s="186" t="s">
        <v>3252</v>
      </c>
      <c r="C28" s="187" t="s">
        <v>3253</v>
      </c>
      <c r="D28" s="188" t="s">
        <v>2774</v>
      </c>
      <c r="E28" s="4" t="s">
        <v>1896</v>
      </c>
      <c r="F28" s="189"/>
      <c r="G28" s="190" t="s">
        <v>4876</v>
      </c>
      <c r="H28" s="178"/>
    </row>
    <row r="29" spans="2:8" ht="75">
      <c r="B29" s="186" t="s">
        <v>2977</v>
      </c>
      <c r="C29" s="187" t="s">
        <v>3254</v>
      </c>
      <c r="D29" s="188" t="s">
        <v>2419</v>
      </c>
      <c r="E29" s="4" t="s">
        <v>2482</v>
      </c>
      <c r="F29" s="189"/>
      <c r="G29" s="190" t="s">
        <v>3255</v>
      </c>
      <c r="H29" s="178"/>
    </row>
    <row r="30" spans="2:8" ht="45">
      <c r="B30" s="186" t="s">
        <v>2980</v>
      </c>
      <c r="C30" s="187" t="s">
        <v>3256</v>
      </c>
      <c r="D30" s="188" t="s">
        <v>1920</v>
      </c>
      <c r="E30" s="4" t="s">
        <v>2482</v>
      </c>
      <c r="F30" s="189"/>
      <c r="G30" s="190" t="s">
        <v>3257</v>
      </c>
      <c r="H30" s="178"/>
    </row>
    <row r="31" spans="2:8" ht="75">
      <c r="B31" s="186" t="s">
        <v>831</v>
      </c>
      <c r="C31" s="187" t="s">
        <v>3258</v>
      </c>
      <c r="D31" s="188" t="s">
        <v>2766</v>
      </c>
      <c r="E31" s="4" t="s">
        <v>2482</v>
      </c>
      <c r="F31" s="189"/>
      <c r="G31" s="190" t="s">
        <v>3259</v>
      </c>
      <c r="H31" s="178"/>
    </row>
    <row r="32" spans="2:8" ht="90">
      <c r="B32" s="186" t="s">
        <v>963</v>
      </c>
      <c r="C32" s="187" t="s">
        <v>3260</v>
      </c>
      <c r="D32" s="188" t="s">
        <v>1949</v>
      </c>
      <c r="E32" s="4" t="s">
        <v>2881</v>
      </c>
      <c r="F32" s="189"/>
      <c r="G32" s="190" t="s">
        <v>3261</v>
      </c>
      <c r="H32" s="178"/>
    </row>
    <row r="33" spans="2:8" ht="90">
      <c r="B33" s="186" t="s">
        <v>1540</v>
      </c>
      <c r="C33" s="187" t="s">
        <v>1558</v>
      </c>
      <c r="D33" s="188" t="s">
        <v>1998</v>
      </c>
      <c r="E33" s="4" t="s">
        <v>2690</v>
      </c>
      <c r="F33" s="189"/>
      <c r="G33" s="190" t="s">
        <v>3262</v>
      </c>
      <c r="H33" s="178"/>
    </row>
    <row r="34" spans="2:8" ht="105">
      <c r="B34" s="186" t="s">
        <v>2988</v>
      </c>
      <c r="C34" s="187" t="s">
        <v>1559</v>
      </c>
      <c r="D34" s="188" t="s">
        <v>2268</v>
      </c>
      <c r="E34" s="4" t="s">
        <v>1921</v>
      </c>
      <c r="F34" s="189"/>
      <c r="G34" s="190" t="s">
        <v>3263</v>
      </c>
      <c r="H34" s="178"/>
    </row>
    <row r="35" spans="2:8" ht="120">
      <c r="B35" s="186" t="s">
        <v>2990</v>
      </c>
      <c r="C35" s="187" t="s">
        <v>1560</v>
      </c>
      <c r="D35" s="188" t="s">
        <v>2779</v>
      </c>
      <c r="E35" s="4" t="s">
        <v>2893</v>
      </c>
      <c r="F35" s="189"/>
      <c r="G35" s="190" t="s">
        <v>3264</v>
      </c>
      <c r="H35" s="178"/>
    </row>
    <row r="36" spans="2:8">
      <c r="B36" s="186" t="s">
        <v>3016</v>
      </c>
      <c r="C36" s="187" t="s">
        <v>3265</v>
      </c>
      <c r="D36" s="188" t="s">
        <v>2821</v>
      </c>
      <c r="E36" s="4" t="s">
        <v>1975</v>
      </c>
      <c r="F36" s="189"/>
      <c r="G36" s="206" t="s">
        <v>2873</v>
      </c>
      <c r="H36" s="178"/>
    </row>
    <row r="37" spans="2:8">
      <c r="B37" s="186" t="s">
        <v>3018</v>
      </c>
      <c r="C37" s="187" t="s">
        <v>3266</v>
      </c>
      <c r="D37" s="188" t="s">
        <v>2821</v>
      </c>
      <c r="E37" s="4" t="s">
        <v>1975</v>
      </c>
      <c r="F37" s="189"/>
      <c r="G37" s="207"/>
      <c r="H37" s="178"/>
    </row>
    <row r="38" spans="2:8" ht="17.25" thickBot="1">
      <c r="B38" s="186" t="s">
        <v>3020</v>
      </c>
      <c r="C38" s="187" t="s">
        <v>3267</v>
      </c>
      <c r="D38" s="188" t="s">
        <v>2821</v>
      </c>
      <c r="E38" s="4" t="s">
        <v>1975</v>
      </c>
      <c r="F38" s="189"/>
      <c r="G38" s="208"/>
      <c r="H38" s="178"/>
    </row>
    <row r="39" spans="2:8">
      <c r="B39" s="210" t="s">
        <v>3268</v>
      </c>
      <c r="C39" s="211"/>
      <c r="D39" s="211"/>
      <c r="E39" s="211"/>
      <c r="F39" s="211"/>
      <c r="G39" s="212"/>
      <c r="H39" s="178"/>
    </row>
    <row r="40" spans="2:8">
      <c r="B40" s="301" t="s">
        <v>3269</v>
      </c>
      <c r="C40" s="290"/>
      <c r="D40" s="290"/>
      <c r="E40" s="290"/>
      <c r="F40" s="290"/>
      <c r="G40" s="291"/>
      <c r="H40" s="178"/>
    </row>
    <row r="41" spans="2:8">
      <c r="B41" s="301" t="s">
        <v>3270</v>
      </c>
      <c r="C41" s="290"/>
      <c r="D41" s="290"/>
      <c r="E41" s="290"/>
      <c r="F41" s="290"/>
      <c r="G41" s="291"/>
      <c r="H41" s="178"/>
    </row>
    <row r="42" spans="2:8">
      <c r="B42" s="301" t="s">
        <v>3271</v>
      </c>
      <c r="C42" s="290"/>
      <c r="D42" s="290"/>
      <c r="E42" s="290"/>
      <c r="F42" s="290"/>
      <c r="G42" s="291"/>
      <c r="H42" s="178"/>
    </row>
    <row r="43" spans="2:8">
      <c r="B43" s="301" t="s">
        <v>3272</v>
      </c>
      <c r="C43" s="290"/>
      <c r="D43" s="290"/>
      <c r="E43" s="290"/>
      <c r="F43" s="290"/>
      <c r="G43" s="291"/>
      <c r="H43" s="178"/>
    </row>
    <row r="44" spans="2:8">
      <c r="B44" s="301" t="s">
        <v>3273</v>
      </c>
      <c r="C44" s="290"/>
      <c r="D44" s="290"/>
      <c r="E44" s="290"/>
      <c r="F44" s="290"/>
      <c r="G44" s="291"/>
      <c r="H44" s="178"/>
    </row>
    <row r="45" spans="2:8" ht="17.25" thickBot="1">
      <c r="B45" s="213" t="s">
        <v>3274</v>
      </c>
      <c r="C45" s="214"/>
      <c r="D45" s="214"/>
      <c r="E45" s="214"/>
      <c r="F45" s="214"/>
      <c r="G45" s="215"/>
      <c r="H45" s="178"/>
    </row>
    <row r="46" spans="2:8" ht="17.25" thickBot="1">
      <c r="B46" s="297" t="s">
        <v>2894</v>
      </c>
      <c r="C46" s="298"/>
      <c r="D46" s="298"/>
      <c r="E46" s="298"/>
      <c r="F46" s="298"/>
      <c r="G46" s="299"/>
      <c r="H46" s="178"/>
    </row>
    <row r="47" spans="2:8" ht="45.75" thickBot="1">
      <c r="B47" s="179" t="s">
        <v>3275</v>
      </c>
      <c r="C47" s="180" t="s">
        <v>3276</v>
      </c>
      <c r="D47" s="181" t="s">
        <v>1920</v>
      </c>
      <c r="E47" s="182" t="s">
        <v>2482</v>
      </c>
      <c r="F47" s="183" t="s">
        <v>2432</v>
      </c>
      <c r="G47" s="185" t="s">
        <v>3277</v>
      </c>
      <c r="H47" s="178"/>
    </row>
    <row r="48" spans="2:8" ht="17.25" thickBot="1">
      <c r="B48" s="297" t="s">
        <v>2895</v>
      </c>
      <c r="C48" s="298"/>
      <c r="D48" s="298"/>
      <c r="E48" s="298"/>
      <c r="F48" s="298"/>
      <c r="G48" s="299"/>
      <c r="H48" s="178"/>
    </row>
    <row r="49" spans="2:8" ht="45">
      <c r="B49" s="186" t="s">
        <v>3278</v>
      </c>
      <c r="C49" s="187" t="s">
        <v>3279</v>
      </c>
      <c r="D49" s="188" t="s">
        <v>2407</v>
      </c>
      <c r="E49" s="4" t="s">
        <v>1975</v>
      </c>
      <c r="F49" s="189" t="s">
        <v>2432</v>
      </c>
      <c r="G49" s="190" t="s">
        <v>2896</v>
      </c>
      <c r="H49" s="178"/>
    </row>
    <row r="50" spans="2:8" ht="195.75" thickBot="1">
      <c r="B50" s="186" t="s">
        <v>1561</v>
      </c>
      <c r="C50" s="187" t="s">
        <v>1562</v>
      </c>
      <c r="D50" s="188" t="s">
        <v>2784</v>
      </c>
      <c r="E50" s="4" t="s">
        <v>1951</v>
      </c>
      <c r="F50" s="189" t="s">
        <v>2432</v>
      </c>
      <c r="G50" s="190" t="s">
        <v>3280</v>
      </c>
      <c r="H50" s="178"/>
    </row>
    <row r="51" spans="2:8" ht="17.25" thickBot="1">
      <c r="B51" s="297" t="s">
        <v>2897</v>
      </c>
      <c r="C51" s="298"/>
      <c r="D51" s="298"/>
      <c r="E51" s="298"/>
      <c r="F51" s="298"/>
      <c r="G51" s="299"/>
      <c r="H51" s="178"/>
    </row>
    <row r="52" spans="2:8" ht="105">
      <c r="B52" s="186" t="s">
        <v>1274</v>
      </c>
      <c r="C52" s="187" t="s">
        <v>3281</v>
      </c>
      <c r="D52" s="188" t="s">
        <v>2268</v>
      </c>
      <c r="E52" s="4" t="s">
        <v>1951</v>
      </c>
      <c r="F52" s="189" t="s">
        <v>2432</v>
      </c>
      <c r="G52" s="190" t="s">
        <v>3282</v>
      </c>
      <c r="H52" s="178"/>
    </row>
    <row r="53" spans="2:8" ht="105">
      <c r="B53" s="186" t="s">
        <v>1275</v>
      </c>
      <c r="C53" s="187" t="s">
        <v>3283</v>
      </c>
      <c r="D53" s="188" t="s">
        <v>1998</v>
      </c>
      <c r="E53" s="4" t="s">
        <v>1951</v>
      </c>
      <c r="F53" s="189" t="s">
        <v>2432</v>
      </c>
      <c r="G53" s="190" t="s">
        <v>3284</v>
      </c>
      <c r="H53" s="178"/>
    </row>
    <row r="54" spans="2:8" ht="120">
      <c r="B54" s="186" t="s">
        <v>1276</v>
      </c>
      <c r="C54" s="187" t="s">
        <v>3285</v>
      </c>
      <c r="D54" s="188" t="s">
        <v>1845</v>
      </c>
      <c r="E54" s="4" t="s">
        <v>1951</v>
      </c>
      <c r="F54" s="189" t="s">
        <v>2432</v>
      </c>
      <c r="G54" s="208" t="s">
        <v>3286</v>
      </c>
      <c r="H54" s="178"/>
    </row>
    <row r="55" spans="2:8" ht="120">
      <c r="B55" s="186" t="s">
        <v>1277</v>
      </c>
      <c r="C55" s="187" t="s">
        <v>3287</v>
      </c>
      <c r="D55" s="188" t="s">
        <v>2898</v>
      </c>
      <c r="E55" s="4" t="s">
        <v>3288</v>
      </c>
      <c r="F55" s="189" t="s">
        <v>2432</v>
      </c>
      <c r="G55" s="190" t="s">
        <v>3286</v>
      </c>
      <c r="H55" s="178"/>
    </row>
    <row r="56" spans="2:8" ht="105">
      <c r="B56" s="186" t="s">
        <v>1278</v>
      </c>
      <c r="C56" s="187" t="s">
        <v>3289</v>
      </c>
      <c r="D56" s="188" t="s">
        <v>2299</v>
      </c>
      <c r="E56" s="4" t="s">
        <v>2621</v>
      </c>
      <c r="F56" s="189" t="s">
        <v>2432</v>
      </c>
      <c r="G56" s="208" t="s">
        <v>3284</v>
      </c>
      <c r="H56" s="178"/>
    </row>
    <row r="57" spans="2:8" ht="105.75" thickBot="1">
      <c r="B57" s="186" t="s">
        <v>1279</v>
      </c>
      <c r="C57" s="187" t="s">
        <v>3290</v>
      </c>
      <c r="D57" s="188" t="s">
        <v>2299</v>
      </c>
      <c r="E57" s="4" t="s">
        <v>2621</v>
      </c>
      <c r="F57" s="189" t="s">
        <v>2432</v>
      </c>
      <c r="G57" s="190" t="s">
        <v>3284</v>
      </c>
      <c r="H57" s="178"/>
    </row>
    <row r="58" spans="2:8" ht="17.25" thickBot="1">
      <c r="B58" s="297" t="s">
        <v>2899</v>
      </c>
      <c r="C58" s="298"/>
      <c r="D58" s="298"/>
      <c r="E58" s="298"/>
      <c r="F58" s="298"/>
      <c r="G58" s="299"/>
      <c r="H58" s="178"/>
    </row>
    <row r="59" spans="2:8" ht="180">
      <c r="B59" s="186" t="s">
        <v>1563</v>
      </c>
      <c r="C59" s="187" t="s">
        <v>1564</v>
      </c>
      <c r="D59" s="188" t="s">
        <v>2784</v>
      </c>
      <c r="E59" s="4" t="s">
        <v>1951</v>
      </c>
      <c r="F59" s="189" t="s">
        <v>2432</v>
      </c>
      <c r="G59" s="190" t="s">
        <v>2900</v>
      </c>
      <c r="H59" s="178"/>
    </row>
    <row r="60" spans="2:8" ht="45">
      <c r="B60" s="186" t="s">
        <v>3291</v>
      </c>
      <c r="C60" s="187" t="s">
        <v>3292</v>
      </c>
      <c r="D60" s="188" t="s">
        <v>2774</v>
      </c>
      <c r="E60" s="4" t="s">
        <v>2482</v>
      </c>
      <c r="F60" s="189"/>
      <c r="G60" s="190" t="s">
        <v>4877</v>
      </c>
      <c r="H60" s="178"/>
    </row>
    <row r="61" spans="2:8" ht="45">
      <c r="B61" s="186" t="s">
        <v>3293</v>
      </c>
      <c r="C61" s="187" t="s">
        <v>3294</v>
      </c>
      <c r="D61" s="188" t="s">
        <v>2419</v>
      </c>
      <c r="E61" s="4" t="s">
        <v>2482</v>
      </c>
      <c r="F61" s="189"/>
      <c r="G61" s="190" t="s">
        <v>3295</v>
      </c>
      <c r="H61" s="178"/>
    </row>
    <row r="62" spans="2:8" ht="90">
      <c r="B62" s="186" t="s">
        <v>3296</v>
      </c>
      <c r="C62" s="187" t="s">
        <v>1531</v>
      </c>
      <c r="D62" s="188" t="s">
        <v>1945</v>
      </c>
      <c r="E62" s="4" t="s">
        <v>2482</v>
      </c>
      <c r="F62" s="189"/>
      <c r="G62" s="190" t="s">
        <v>3297</v>
      </c>
      <c r="H62" s="178"/>
    </row>
    <row r="63" spans="2:8" ht="90">
      <c r="B63" s="186" t="s">
        <v>3298</v>
      </c>
      <c r="C63" s="187" t="s">
        <v>3299</v>
      </c>
      <c r="D63" s="188" t="s">
        <v>1945</v>
      </c>
      <c r="E63" s="4" t="s">
        <v>2482</v>
      </c>
      <c r="F63" s="189"/>
      <c r="G63" s="190" t="s">
        <v>3300</v>
      </c>
      <c r="H63" s="178"/>
    </row>
    <row r="64" spans="2:8" ht="75">
      <c r="B64" s="186" t="s">
        <v>3301</v>
      </c>
      <c r="C64" s="187" t="s">
        <v>3302</v>
      </c>
      <c r="D64" s="188" t="s">
        <v>2766</v>
      </c>
      <c r="E64" s="4" t="s">
        <v>2482</v>
      </c>
      <c r="F64" s="189"/>
      <c r="G64" s="190" t="s">
        <v>3303</v>
      </c>
      <c r="H64" s="178"/>
    </row>
    <row r="65" spans="2:8" ht="90">
      <c r="B65" s="186" t="s">
        <v>1229</v>
      </c>
      <c r="C65" s="187" t="s">
        <v>3304</v>
      </c>
      <c r="D65" s="188" t="s">
        <v>1949</v>
      </c>
      <c r="E65" s="4" t="s">
        <v>2881</v>
      </c>
      <c r="F65" s="189"/>
      <c r="G65" s="190" t="s">
        <v>3305</v>
      </c>
      <c r="H65" s="178"/>
    </row>
    <row r="66" spans="2:8">
      <c r="B66" s="186" t="s">
        <v>3306</v>
      </c>
      <c r="C66" s="187" t="s">
        <v>3307</v>
      </c>
      <c r="D66" s="188" t="s">
        <v>3308</v>
      </c>
      <c r="E66" s="4" t="s">
        <v>2490</v>
      </c>
      <c r="F66" s="189"/>
      <c r="G66" s="190"/>
      <c r="H66" s="178"/>
    </row>
    <row r="67" spans="2:8" ht="105">
      <c r="B67" s="186" t="s">
        <v>1623</v>
      </c>
      <c r="C67" s="187" t="s">
        <v>1642</v>
      </c>
      <c r="D67" s="188" t="s">
        <v>2875</v>
      </c>
      <c r="E67" s="4" t="s">
        <v>2775</v>
      </c>
      <c r="F67" s="189" t="s">
        <v>2432</v>
      </c>
      <c r="G67" s="190" t="s">
        <v>3309</v>
      </c>
      <c r="H67" s="178"/>
    </row>
    <row r="68" spans="2:8" ht="60">
      <c r="B68" s="186" t="s">
        <v>1631</v>
      </c>
      <c r="C68" s="187" t="s">
        <v>1643</v>
      </c>
      <c r="D68" s="188" t="s">
        <v>1955</v>
      </c>
      <c r="E68" s="4" t="s">
        <v>2775</v>
      </c>
      <c r="F68" s="189"/>
      <c r="G68" s="190" t="s">
        <v>3310</v>
      </c>
      <c r="H68" s="178"/>
    </row>
    <row r="69" spans="2:8" ht="75">
      <c r="B69" s="186" t="s">
        <v>1624</v>
      </c>
      <c r="C69" s="187" t="s">
        <v>1644</v>
      </c>
      <c r="D69" s="188" t="s">
        <v>2407</v>
      </c>
      <c r="E69" s="4" t="s">
        <v>2408</v>
      </c>
      <c r="F69" s="189"/>
      <c r="G69" s="190" t="s">
        <v>3311</v>
      </c>
      <c r="H69" s="178"/>
    </row>
    <row r="70" spans="2:8" ht="60">
      <c r="B70" s="186" t="s">
        <v>1625</v>
      </c>
      <c r="C70" s="187" t="s">
        <v>1645</v>
      </c>
      <c r="D70" s="188" t="s">
        <v>2779</v>
      </c>
      <c r="E70" s="4" t="s">
        <v>2777</v>
      </c>
      <c r="F70" s="189"/>
      <c r="G70" s="190" t="s">
        <v>3312</v>
      </c>
      <c r="H70" s="178"/>
    </row>
    <row r="71" spans="2:8" ht="90.75" thickBot="1">
      <c r="B71" s="186" t="s">
        <v>3313</v>
      </c>
      <c r="C71" s="187" t="s">
        <v>3314</v>
      </c>
      <c r="D71" s="188" t="s">
        <v>1998</v>
      </c>
      <c r="E71" s="4" t="s">
        <v>1921</v>
      </c>
      <c r="F71" s="189" t="s">
        <v>2432</v>
      </c>
      <c r="G71" s="263" t="s">
        <v>3315</v>
      </c>
      <c r="H71" s="178"/>
    </row>
    <row r="72" spans="2:8" ht="17.25" thickBot="1">
      <c r="B72" s="297" t="s">
        <v>2902</v>
      </c>
      <c r="C72" s="298"/>
      <c r="D72" s="298"/>
      <c r="E72" s="298"/>
      <c r="F72" s="298"/>
      <c r="G72" s="299"/>
      <c r="H72" s="178"/>
    </row>
    <row r="73" spans="2:8" ht="17.25" thickBot="1">
      <c r="B73" s="179" t="s">
        <v>3316</v>
      </c>
      <c r="C73" s="180" t="s">
        <v>3317</v>
      </c>
      <c r="D73" s="181" t="s">
        <v>1920</v>
      </c>
      <c r="E73" s="182" t="s">
        <v>2482</v>
      </c>
      <c r="F73" s="183" t="s">
        <v>2432</v>
      </c>
      <c r="G73" s="246" t="s">
        <v>2903</v>
      </c>
      <c r="H73" s="178"/>
    </row>
    <row r="74" spans="2:8" ht="17.25" thickBot="1">
      <c r="B74" s="297" t="s">
        <v>3318</v>
      </c>
      <c r="C74" s="298"/>
      <c r="D74" s="298"/>
      <c r="E74" s="298"/>
      <c r="F74" s="298"/>
      <c r="G74" s="300"/>
      <c r="H74" s="178"/>
    </row>
    <row r="75" spans="2:8">
      <c r="B75" s="186" t="s">
        <v>3319</v>
      </c>
      <c r="C75" s="187" t="s">
        <v>3320</v>
      </c>
      <c r="D75" s="188" t="s">
        <v>2407</v>
      </c>
      <c r="E75" s="4" t="s">
        <v>1975</v>
      </c>
      <c r="F75" s="189" t="s">
        <v>2432</v>
      </c>
      <c r="G75" s="207"/>
      <c r="H75" s="178"/>
    </row>
    <row r="76" spans="2:8" ht="17.25" thickBot="1">
      <c r="B76" s="186" t="s">
        <v>1565</v>
      </c>
      <c r="C76" s="187" t="s">
        <v>1566</v>
      </c>
      <c r="D76" s="188" t="s">
        <v>2784</v>
      </c>
      <c r="E76" s="4" t="s">
        <v>1951</v>
      </c>
      <c r="F76" s="189" t="s">
        <v>2432</v>
      </c>
      <c r="G76" s="207"/>
      <c r="H76" s="178"/>
    </row>
    <row r="77" spans="2:8" ht="17.25" thickBot="1">
      <c r="B77" s="297" t="s">
        <v>3321</v>
      </c>
      <c r="C77" s="298"/>
      <c r="D77" s="298"/>
      <c r="E77" s="298"/>
      <c r="F77" s="298"/>
      <c r="G77" s="300"/>
      <c r="H77" s="178"/>
    </row>
    <row r="78" spans="2:8">
      <c r="B78" s="186" t="s">
        <v>1283</v>
      </c>
      <c r="C78" s="187" t="s">
        <v>3322</v>
      </c>
      <c r="D78" s="188" t="s">
        <v>2268</v>
      </c>
      <c r="E78" s="4" t="s">
        <v>1951</v>
      </c>
      <c r="F78" s="189" t="s">
        <v>2432</v>
      </c>
      <c r="G78" s="207"/>
      <c r="H78" s="178"/>
    </row>
    <row r="79" spans="2:8">
      <c r="B79" s="186" t="s">
        <v>1284</v>
      </c>
      <c r="C79" s="187" t="s">
        <v>3323</v>
      </c>
      <c r="D79" s="188" t="s">
        <v>1998</v>
      </c>
      <c r="E79" s="4" t="s">
        <v>1951</v>
      </c>
      <c r="F79" s="189" t="s">
        <v>2432</v>
      </c>
      <c r="G79" s="207"/>
      <c r="H79" s="178"/>
    </row>
    <row r="80" spans="2:8">
      <c r="B80" s="186" t="s">
        <v>1285</v>
      </c>
      <c r="C80" s="187" t="s">
        <v>3324</v>
      </c>
      <c r="D80" s="188" t="s">
        <v>1845</v>
      </c>
      <c r="E80" s="4" t="s">
        <v>1951</v>
      </c>
      <c r="F80" s="189" t="s">
        <v>2432</v>
      </c>
      <c r="G80" s="207"/>
      <c r="H80" s="178"/>
    </row>
    <row r="81" spans="2:8">
      <c r="B81" s="186" t="s">
        <v>1286</v>
      </c>
      <c r="C81" s="187" t="s">
        <v>3325</v>
      </c>
      <c r="D81" s="188" t="s">
        <v>2898</v>
      </c>
      <c r="E81" s="4" t="s">
        <v>3288</v>
      </c>
      <c r="F81" s="189" t="s">
        <v>2432</v>
      </c>
      <c r="G81" s="207"/>
      <c r="H81" s="178"/>
    </row>
    <row r="82" spans="2:8">
      <c r="B82" s="186" t="s">
        <v>1287</v>
      </c>
      <c r="C82" s="187" t="s">
        <v>3326</v>
      </c>
      <c r="D82" s="188" t="s">
        <v>2299</v>
      </c>
      <c r="E82" s="4" t="s">
        <v>2621</v>
      </c>
      <c r="F82" s="189" t="s">
        <v>2432</v>
      </c>
      <c r="G82" s="207"/>
      <c r="H82" s="178"/>
    </row>
    <row r="83" spans="2:8" ht="17.25" thickBot="1">
      <c r="B83" s="186" t="s">
        <v>1288</v>
      </c>
      <c r="C83" s="187" t="s">
        <v>3327</v>
      </c>
      <c r="D83" s="188" t="s">
        <v>2299</v>
      </c>
      <c r="E83" s="4" t="s">
        <v>2621</v>
      </c>
      <c r="F83" s="189" t="s">
        <v>2432</v>
      </c>
      <c r="G83" s="207"/>
      <c r="H83" s="178"/>
    </row>
    <row r="84" spans="2:8" ht="17.25" thickBot="1">
      <c r="B84" s="297" t="s">
        <v>3328</v>
      </c>
      <c r="C84" s="298"/>
      <c r="D84" s="298"/>
      <c r="E84" s="298"/>
      <c r="F84" s="298"/>
      <c r="G84" s="300"/>
      <c r="H84" s="178"/>
    </row>
    <row r="85" spans="2:8">
      <c r="B85" s="186" t="s">
        <v>1567</v>
      </c>
      <c r="C85" s="187" t="s">
        <v>1568</v>
      </c>
      <c r="D85" s="188" t="s">
        <v>2784</v>
      </c>
      <c r="E85" s="4" t="s">
        <v>1951</v>
      </c>
      <c r="F85" s="189" t="s">
        <v>2432</v>
      </c>
      <c r="G85" s="207"/>
      <c r="H85" s="178"/>
    </row>
    <row r="86" spans="2:8">
      <c r="B86" s="186" t="s">
        <v>3329</v>
      </c>
      <c r="C86" s="187" t="s">
        <v>3330</v>
      </c>
      <c r="D86" s="188" t="s">
        <v>2774</v>
      </c>
      <c r="E86" s="4" t="s">
        <v>2482</v>
      </c>
      <c r="F86" s="189"/>
      <c r="G86" s="207"/>
      <c r="H86" s="178"/>
    </row>
    <row r="87" spans="2:8">
      <c r="B87" s="186" t="s">
        <v>3331</v>
      </c>
      <c r="C87" s="187" t="s">
        <v>3332</v>
      </c>
      <c r="D87" s="188" t="s">
        <v>2419</v>
      </c>
      <c r="E87" s="4" t="s">
        <v>2482</v>
      </c>
      <c r="F87" s="189"/>
      <c r="G87" s="207"/>
      <c r="H87" s="178"/>
    </row>
    <row r="88" spans="2:8">
      <c r="B88" s="186" t="s">
        <v>3333</v>
      </c>
      <c r="C88" s="187" t="s">
        <v>3334</v>
      </c>
      <c r="D88" s="188" t="s">
        <v>1945</v>
      </c>
      <c r="E88" s="4" t="s">
        <v>2482</v>
      </c>
      <c r="F88" s="189"/>
      <c r="G88" s="207"/>
      <c r="H88" s="178"/>
    </row>
    <row r="89" spans="2:8">
      <c r="B89" s="186" t="s">
        <v>3335</v>
      </c>
      <c r="C89" s="187" t="s">
        <v>3336</v>
      </c>
      <c r="D89" s="188" t="s">
        <v>1945</v>
      </c>
      <c r="E89" s="4" t="s">
        <v>2482</v>
      </c>
      <c r="F89" s="189"/>
      <c r="G89" s="207"/>
      <c r="H89" s="178"/>
    </row>
    <row r="90" spans="2:8">
      <c r="B90" s="186" t="s">
        <v>3337</v>
      </c>
      <c r="C90" s="187" t="s">
        <v>3338</v>
      </c>
      <c r="D90" s="188" t="s">
        <v>2766</v>
      </c>
      <c r="E90" s="4" t="s">
        <v>2482</v>
      </c>
      <c r="F90" s="189"/>
      <c r="G90" s="207"/>
      <c r="H90" s="178"/>
    </row>
    <row r="91" spans="2:8">
      <c r="B91" s="186" t="s">
        <v>1230</v>
      </c>
      <c r="C91" s="187" t="s">
        <v>1231</v>
      </c>
      <c r="D91" s="188" t="s">
        <v>1949</v>
      </c>
      <c r="E91" s="4" t="s">
        <v>2881</v>
      </c>
      <c r="F91" s="189"/>
      <c r="G91" s="207"/>
      <c r="H91" s="178"/>
    </row>
    <row r="92" spans="2:8">
      <c r="B92" s="186" t="s">
        <v>3339</v>
      </c>
      <c r="C92" s="187" t="s">
        <v>1807</v>
      </c>
      <c r="D92" s="188" t="s">
        <v>3308</v>
      </c>
      <c r="E92" s="4" t="s">
        <v>2490</v>
      </c>
      <c r="F92" s="189"/>
      <c r="G92" s="207"/>
      <c r="H92" s="178"/>
    </row>
    <row r="93" spans="2:8">
      <c r="B93" s="186" t="s">
        <v>3340</v>
      </c>
      <c r="C93" s="187" t="s">
        <v>1646</v>
      </c>
      <c r="D93" s="188" t="s">
        <v>2875</v>
      </c>
      <c r="E93" s="4" t="s">
        <v>2775</v>
      </c>
      <c r="F93" s="189" t="s">
        <v>2432</v>
      </c>
      <c r="G93" s="207"/>
      <c r="H93" s="178"/>
    </row>
    <row r="94" spans="2:8">
      <c r="B94" s="186" t="s">
        <v>3341</v>
      </c>
      <c r="C94" s="187" t="s">
        <v>1647</v>
      </c>
      <c r="D94" s="188" t="s">
        <v>1955</v>
      </c>
      <c r="E94" s="4" t="s">
        <v>2775</v>
      </c>
      <c r="F94" s="189"/>
      <c r="G94" s="207"/>
      <c r="H94" s="178"/>
    </row>
    <row r="95" spans="2:8">
      <c r="B95" s="186" t="s">
        <v>1626</v>
      </c>
      <c r="C95" s="187" t="s">
        <v>1648</v>
      </c>
      <c r="D95" s="188" t="s">
        <v>2407</v>
      </c>
      <c r="E95" s="4" t="s">
        <v>2408</v>
      </c>
      <c r="F95" s="189"/>
      <c r="G95" s="207"/>
      <c r="H95" s="178"/>
    </row>
    <row r="96" spans="2:8">
      <c r="B96" s="186" t="s">
        <v>1627</v>
      </c>
      <c r="C96" s="187" t="s">
        <v>1649</v>
      </c>
      <c r="D96" s="188" t="s">
        <v>2779</v>
      </c>
      <c r="E96" s="4" t="s">
        <v>2777</v>
      </c>
      <c r="F96" s="189"/>
      <c r="G96" s="207"/>
      <c r="H96" s="178"/>
    </row>
    <row r="97" spans="2:8" ht="17.25" thickBot="1">
      <c r="B97" s="186" t="s">
        <v>3342</v>
      </c>
      <c r="C97" s="187" t="s">
        <v>3343</v>
      </c>
      <c r="D97" s="188" t="s">
        <v>1998</v>
      </c>
      <c r="E97" s="4" t="s">
        <v>1921</v>
      </c>
      <c r="F97" s="189" t="s">
        <v>2432</v>
      </c>
      <c r="G97" s="245"/>
      <c r="H97" s="178"/>
    </row>
    <row r="98" spans="2:8" ht="17.25" thickBot="1">
      <c r="B98" s="297" t="s">
        <v>2904</v>
      </c>
      <c r="C98" s="298"/>
      <c r="D98" s="298"/>
      <c r="E98" s="298"/>
      <c r="F98" s="298"/>
      <c r="G98" s="299"/>
      <c r="H98" s="178"/>
    </row>
    <row r="99" spans="2:8" ht="17.25" thickBot="1">
      <c r="B99" s="179" t="s">
        <v>3344</v>
      </c>
      <c r="C99" s="180" t="s">
        <v>3345</v>
      </c>
      <c r="D99" s="181" t="s">
        <v>1920</v>
      </c>
      <c r="E99" s="182" t="s">
        <v>2482</v>
      </c>
      <c r="F99" s="183" t="s">
        <v>2432</v>
      </c>
      <c r="G99" s="246" t="s">
        <v>2903</v>
      </c>
      <c r="H99" s="178"/>
    </row>
    <row r="100" spans="2:8" ht="17.25" thickBot="1">
      <c r="B100" s="297" t="s">
        <v>3346</v>
      </c>
      <c r="C100" s="298"/>
      <c r="D100" s="298"/>
      <c r="E100" s="298"/>
      <c r="F100" s="298"/>
      <c r="G100" s="300"/>
      <c r="H100" s="178"/>
    </row>
    <row r="101" spans="2:8">
      <c r="B101" s="186" t="s">
        <v>3347</v>
      </c>
      <c r="C101" s="187" t="s">
        <v>3348</v>
      </c>
      <c r="D101" s="188" t="s">
        <v>2407</v>
      </c>
      <c r="E101" s="4" t="s">
        <v>1975</v>
      </c>
      <c r="F101" s="189" t="s">
        <v>2432</v>
      </c>
      <c r="G101" s="207"/>
      <c r="H101" s="178"/>
    </row>
    <row r="102" spans="2:8" ht="17.25" thickBot="1">
      <c r="B102" s="186" t="s">
        <v>1569</v>
      </c>
      <c r="C102" s="187" t="s">
        <v>1570</v>
      </c>
      <c r="D102" s="188" t="s">
        <v>2784</v>
      </c>
      <c r="E102" s="4" t="s">
        <v>1951</v>
      </c>
      <c r="F102" s="189" t="s">
        <v>2432</v>
      </c>
      <c r="G102" s="207"/>
      <c r="H102" s="178"/>
    </row>
    <row r="103" spans="2:8" ht="17.25" thickBot="1">
      <c r="B103" s="297" t="s">
        <v>3349</v>
      </c>
      <c r="C103" s="298"/>
      <c r="D103" s="298"/>
      <c r="E103" s="298"/>
      <c r="F103" s="298"/>
      <c r="G103" s="300"/>
      <c r="H103" s="178"/>
    </row>
    <row r="104" spans="2:8">
      <c r="B104" s="186" t="s">
        <v>1292</v>
      </c>
      <c r="C104" s="187" t="s">
        <v>3350</v>
      </c>
      <c r="D104" s="188" t="s">
        <v>2268</v>
      </c>
      <c r="E104" s="4" t="s">
        <v>1951</v>
      </c>
      <c r="F104" s="189" t="s">
        <v>2432</v>
      </c>
      <c r="G104" s="207"/>
      <c r="H104" s="178"/>
    </row>
    <row r="105" spans="2:8">
      <c r="B105" s="186" t="s">
        <v>1293</v>
      </c>
      <c r="C105" s="187" t="s">
        <v>3351</v>
      </c>
      <c r="D105" s="188" t="s">
        <v>1998</v>
      </c>
      <c r="E105" s="4" t="s">
        <v>1951</v>
      </c>
      <c r="F105" s="189" t="s">
        <v>2432</v>
      </c>
      <c r="G105" s="207"/>
      <c r="H105" s="178"/>
    </row>
    <row r="106" spans="2:8">
      <c r="B106" s="186" t="s">
        <v>1294</v>
      </c>
      <c r="C106" s="187" t="s">
        <v>3352</v>
      </c>
      <c r="D106" s="188" t="s">
        <v>1845</v>
      </c>
      <c r="E106" s="4" t="s">
        <v>1951</v>
      </c>
      <c r="F106" s="189" t="s">
        <v>2432</v>
      </c>
      <c r="G106" s="207"/>
      <c r="H106" s="178"/>
    </row>
    <row r="107" spans="2:8">
      <c r="B107" s="186" t="s">
        <v>1295</v>
      </c>
      <c r="C107" s="187" t="s">
        <v>3353</v>
      </c>
      <c r="D107" s="188" t="s">
        <v>2898</v>
      </c>
      <c r="E107" s="4" t="s">
        <v>3288</v>
      </c>
      <c r="F107" s="189" t="s">
        <v>2432</v>
      </c>
      <c r="G107" s="207"/>
      <c r="H107" s="178"/>
    </row>
    <row r="108" spans="2:8">
      <c r="B108" s="186" t="s">
        <v>1296</v>
      </c>
      <c r="C108" s="187" t="s">
        <v>3354</v>
      </c>
      <c r="D108" s="188" t="s">
        <v>2299</v>
      </c>
      <c r="E108" s="4" t="s">
        <v>2621</v>
      </c>
      <c r="F108" s="189" t="s">
        <v>2432</v>
      </c>
      <c r="G108" s="207"/>
      <c r="H108" s="178"/>
    </row>
    <row r="109" spans="2:8" ht="17.25" thickBot="1">
      <c r="B109" s="186" t="s">
        <v>1297</v>
      </c>
      <c r="C109" s="187" t="s">
        <v>3355</v>
      </c>
      <c r="D109" s="188" t="s">
        <v>2299</v>
      </c>
      <c r="E109" s="4" t="s">
        <v>2621</v>
      </c>
      <c r="F109" s="189" t="s">
        <v>2432</v>
      </c>
      <c r="G109" s="207"/>
      <c r="H109" s="178"/>
    </row>
    <row r="110" spans="2:8" ht="17.25" thickBot="1">
      <c r="B110" s="297" t="s">
        <v>3356</v>
      </c>
      <c r="C110" s="298"/>
      <c r="D110" s="298"/>
      <c r="E110" s="298"/>
      <c r="F110" s="298"/>
      <c r="G110" s="300"/>
      <c r="H110" s="178"/>
    </row>
    <row r="111" spans="2:8">
      <c r="B111" s="186" t="s">
        <v>1571</v>
      </c>
      <c r="C111" s="187" t="s">
        <v>1572</v>
      </c>
      <c r="D111" s="188" t="s">
        <v>2784</v>
      </c>
      <c r="E111" s="4" t="s">
        <v>1951</v>
      </c>
      <c r="F111" s="189" t="s">
        <v>2432</v>
      </c>
      <c r="G111" s="207"/>
      <c r="H111" s="178"/>
    </row>
    <row r="112" spans="2:8">
      <c r="B112" s="186" t="s">
        <v>3357</v>
      </c>
      <c r="C112" s="187" t="s">
        <v>3358</v>
      </c>
      <c r="D112" s="188" t="s">
        <v>2774</v>
      </c>
      <c r="E112" s="4" t="s">
        <v>2482</v>
      </c>
      <c r="F112" s="189"/>
      <c r="G112" s="207"/>
      <c r="H112" s="178"/>
    </row>
    <row r="113" spans="2:8">
      <c r="B113" s="186" t="s">
        <v>3359</v>
      </c>
      <c r="C113" s="187" t="s">
        <v>3360</v>
      </c>
      <c r="D113" s="188" t="s">
        <v>2419</v>
      </c>
      <c r="E113" s="4" t="s">
        <v>2482</v>
      </c>
      <c r="F113" s="189"/>
      <c r="G113" s="207"/>
      <c r="H113" s="178"/>
    </row>
    <row r="114" spans="2:8">
      <c r="B114" s="186" t="s">
        <v>3361</v>
      </c>
      <c r="C114" s="187" t="s">
        <v>3362</v>
      </c>
      <c r="D114" s="188" t="s">
        <v>1945</v>
      </c>
      <c r="E114" s="4" t="s">
        <v>2482</v>
      </c>
      <c r="F114" s="189"/>
      <c r="G114" s="207"/>
      <c r="H114" s="178"/>
    </row>
    <row r="115" spans="2:8">
      <c r="B115" s="186" t="s">
        <v>3363</v>
      </c>
      <c r="C115" s="187" t="s">
        <v>3364</v>
      </c>
      <c r="D115" s="188" t="s">
        <v>1945</v>
      </c>
      <c r="E115" s="4" t="s">
        <v>2482</v>
      </c>
      <c r="F115" s="189"/>
      <c r="G115" s="207"/>
      <c r="H115" s="178"/>
    </row>
    <row r="116" spans="2:8">
      <c r="B116" s="186" t="s">
        <v>3365</v>
      </c>
      <c r="C116" s="187" t="s">
        <v>3366</v>
      </c>
      <c r="D116" s="188" t="s">
        <v>2766</v>
      </c>
      <c r="E116" s="4" t="s">
        <v>2482</v>
      </c>
      <c r="F116" s="189"/>
      <c r="G116" s="207"/>
      <c r="H116" s="178"/>
    </row>
    <row r="117" spans="2:8">
      <c r="B117" s="186" t="s">
        <v>1232</v>
      </c>
      <c r="C117" s="187" t="s">
        <v>1233</v>
      </c>
      <c r="D117" s="188" t="s">
        <v>1949</v>
      </c>
      <c r="E117" s="4" t="s">
        <v>2881</v>
      </c>
      <c r="F117" s="189"/>
      <c r="G117" s="207"/>
      <c r="H117" s="178"/>
    </row>
    <row r="118" spans="2:8">
      <c r="B118" s="186" t="s">
        <v>3367</v>
      </c>
      <c r="C118" s="187" t="s">
        <v>1808</v>
      </c>
      <c r="D118" s="188" t="s">
        <v>3308</v>
      </c>
      <c r="E118" s="4" t="s">
        <v>2490</v>
      </c>
      <c r="F118" s="189"/>
      <c r="G118" s="207"/>
      <c r="H118" s="178"/>
    </row>
    <row r="119" spans="2:8">
      <c r="B119" s="186" t="s">
        <v>3368</v>
      </c>
      <c r="C119" s="187" t="s">
        <v>1650</v>
      </c>
      <c r="D119" s="188" t="s">
        <v>2875</v>
      </c>
      <c r="E119" s="4" t="s">
        <v>2775</v>
      </c>
      <c r="F119" s="189" t="s">
        <v>2432</v>
      </c>
      <c r="G119" s="207"/>
      <c r="H119" s="178"/>
    </row>
    <row r="120" spans="2:8">
      <c r="B120" s="186" t="s">
        <v>1640</v>
      </c>
      <c r="C120" s="187" t="s">
        <v>1651</v>
      </c>
      <c r="D120" s="188" t="s">
        <v>1955</v>
      </c>
      <c r="E120" s="4" t="s">
        <v>2775</v>
      </c>
      <c r="F120" s="189"/>
      <c r="G120" s="207"/>
      <c r="H120" s="178"/>
    </row>
    <row r="121" spans="2:8">
      <c r="B121" s="186" t="s">
        <v>646</v>
      </c>
      <c r="C121" s="187" t="s">
        <v>1652</v>
      </c>
      <c r="D121" s="188" t="s">
        <v>2407</v>
      </c>
      <c r="E121" s="4" t="s">
        <v>2408</v>
      </c>
      <c r="F121" s="189"/>
      <c r="G121" s="207"/>
      <c r="H121" s="178"/>
    </row>
    <row r="122" spans="2:8">
      <c r="B122" s="186" t="s">
        <v>3369</v>
      </c>
      <c r="C122" s="187" t="s">
        <v>1653</v>
      </c>
      <c r="D122" s="188" t="s">
        <v>2779</v>
      </c>
      <c r="E122" s="4" t="s">
        <v>2777</v>
      </c>
      <c r="F122" s="189"/>
      <c r="G122" s="207"/>
      <c r="H122" s="178"/>
    </row>
    <row r="123" spans="2:8" ht="17.25" thickBot="1">
      <c r="B123" s="186" t="s">
        <v>3370</v>
      </c>
      <c r="C123" s="187" t="s">
        <v>3371</v>
      </c>
      <c r="D123" s="188" t="s">
        <v>1998</v>
      </c>
      <c r="E123" s="4" t="s">
        <v>1921</v>
      </c>
      <c r="F123" s="189" t="s">
        <v>2432</v>
      </c>
      <c r="G123" s="245"/>
      <c r="H123" s="178"/>
    </row>
    <row r="124" spans="2:8" ht="17.25" thickBot="1">
      <c r="B124" s="297" t="s">
        <v>2905</v>
      </c>
      <c r="C124" s="298"/>
      <c r="D124" s="298"/>
      <c r="E124" s="298"/>
      <c r="F124" s="298"/>
      <c r="G124" s="299"/>
      <c r="H124" s="178"/>
    </row>
    <row r="125" spans="2:8" ht="17.25" thickBot="1">
      <c r="B125" s="179" t="s">
        <v>3372</v>
      </c>
      <c r="C125" s="180" t="s">
        <v>3373</v>
      </c>
      <c r="D125" s="181" t="s">
        <v>1920</v>
      </c>
      <c r="E125" s="182" t="s">
        <v>2482</v>
      </c>
      <c r="F125" s="183" t="s">
        <v>2432</v>
      </c>
      <c r="G125" s="246" t="s">
        <v>2903</v>
      </c>
      <c r="H125" s="178"/>
    </row>
    <row r="126" spans="2:8" ht="17.25" thickBot="1">
      <c r="B126" s="297" t="s">
        <v>3374</v>
      </c>
      <c r="C126" s="298"/>
      <c r="D126" s="298"/>
      <c r="E126" s="298"/>
      <c r="F126" s="298"/>
      <c r="G126" s="300"/>
      <c r="H126" s="178"/>
    </row>
    <row r="127" spans="2:8">
      <c r="B127" s="186" t="s">
        <v>3375</v>
      </c>
      <c r="C127" s="187" t="s">
        <v>3376</v>
      </c>
      <c r="D127" s="188" t="s">
        <v>2407</v>
      </c>
      <c r="E127" s="4" t="s">
        <v>1975</v>
      </c>
      <c r="F127" s="189" t="s">
        <v>2432</v>
      </c>
      <c r="G127" s="207"/>
      <c r="H127" s="178"/>
    </row>
    <row r="128" spans="2:8" ht="17.25" thickBot="1">
      <c r="B128" s="186" t="s">
        <v>1573</v>
      </c>
      <c r="C128" s="187" t="s">
        <v>1574</v>
      </c>
      <c r="D128" s="188" t="s">
        <v>2784</v>
      </c>
      <c r="E128" s="4" t="s">
        <v>1951</v>
      </c>
      <c r="F128" s="189" t="s">
        <v>2432</v>
      </c>
      <c r="G128" s="207"/>
      <c r="H128" s="178"/>
    </row>
    <row r="129" spans="2:8" ht="17.25" thickBot="1">
      <c r="B129" s="297" t="s">
        <v>3377</v>
      </c>
      <c r="C129" s="298"/>
      <c r="D129" s="298"/>
      <c r="E129" s="298"/>
      <c r="F129" s="298"/>
      <c r="G129" s="300"/>
      <c r="H129" s="178"/>
    </row>
    <row r="130" spans="2:8">
      <c r="B130" s="186" t="s">
        <v>1301</v>
      </c>
      <c r="C130" s="187" t="s">
        <v>3378</v>
      </c>
      <c r="D130" s="188" t="s">
        <v>2268</v>
      </c>
      <c r="E130" s="4" t="s">
        <v>1951</v>
      </c>
      <c r="F130" s="189" t="s">
        <v>2432</v>
      </c>
      <c r="G130" s="207"/>
      <c r="H130" s="178"/>
    </row>
    <row r="131" spans="2:8">
      <c r="B131" s="186" t="s">
        <v>1302</v>
      </c>
      <c r="C131" s="187" t="s">
        <v>3379</v>
      </c>
      <c r="D131" s="188" t="s">
        <v>1998</v>
      </c>
      <c r="E131" s="4" t="s">
        <v>1951</v>
      </c>
      <c r="F131" s="189" t="s">
        <v>2432</v>
      </c>
      <c r="G131" s="207"/>
      <c r="H131" s="178"/>
    </row>
    <row r="132" spans="2:8">
      <c r="B132" s="186" t="s">
        <v>1303</v>
      </c>
      <c r="C132" s="187" t="s">
        <v>3380</v>
      </c>
      <c r="D132" s="188" t="s">
        <v>1845</v>
      </c>
      <c r="E132" s="4" t="s">
        <v>1951</v>
      </c>
      <c r="F132" s="189" t="s">
        <v>2432</v>
      </c>
      <c r="G132" s="207"/>
      <c r="H132" s="178"/>
    </row>
    <row r="133" spans="2:8">
      <c r="B133" s="186" t="s">
        <v>1304</v>
      </c>
      <c r="C133" s="187" t="s">
        <v>3381</v>
      </c>
      <c r="D133" s="188" t="s">
        <v>2898</v>
      </c>
      <c r="E133" s="4" t="s">
        <v>3288</v>
      </c>
      <c r="F133" s="189" t="s">
        <v>2432</v>
      </c>
      <c r="G133" s="207"/>
      <c r="H133" s="178"/>
    </row>
    <row r="134" spans="2:8">
      <c r="B134" s="186" t="s">
        <v>1305</v>
      </c>
      <c r="C134" s="187" t="s">
        <v>3382</v>
      </c>
      <c r="D134" s="188" t="s">
        <v>2299</v>
      </c>
      <c r="E134" s="4" t="s">
        <v>2621</v>
      </c>
      <c r="F134" s="189" t="s">
        <v>2432</v>
      </c>
      <c r="G134" s="207"/>
      <c r="H134" s="178"/>
    </row>
    <row r="135" spans="2:8" ht="17.25" thickBot="1">
      <c r="B135" s="186" t="s">
        <v>1306</v>
      </c>
      <c r="C135" s="187" t="s">
        <v>3383</v>
      </c>
      <c r="D135" s="188" t="s">
        <v>2299</v>
      </c>
      <c r="E135" s="4" t="s">
        <v>2621</v>
      </c>
      <c r="F135" s="189" t="s">
        <v>2432</v>
      </c>
      <c r="G135" s="207"/>
      <c r="H135" s="178"/>
    </row>
    <row r="136" spans="2:8" ht="17.25" thickBot="1">
      <c r="B136" s="297" t="s">
        <v>3384</v>
      </c>
      <c r="C136" s="298"/>
      <c r="D136" s="298"/>
      <c r="E136" s="298"/>
      <c r="F136" s="298"/>
      <c r="G136" s="300"/>
      <c r="H136" s="178"/>
    </row>
    <row r="137" spans="2:8">
      <c r="B137" s="186" t="s">
        <v>1575</v>
      </c>
      <c r="C137" s="187" t="s">
        <v>1576</v>
      </c>
      <c r="D137" s="188" t="s">
        <v>2784</v>
      </c>
      <c r="E137" s="4" t="s">
        <v>1951</v>
      </c>
      <c r="F137" s="189" t="s">
        <v>2432</v>
      </c>
      <c r="G137" s="207"/>
      <c r="H137" s="178"/>
    </row>
    <row r="138" spans="2:8">
      <c r="B138" s="186" t="s">
        <v>3385</v>
      </c>
      <c r="C138" s="187" t="s">
        <v>3386</v>
      </c>
      <c r="D138" s="188" t="s">
        <v>2774</v>
      </c>
      <c r="E138" s="4" t="s">
        <v>2482</v>
      </c>
      <c r="F138" s="189"/>
      <c r="G138" s="207"/>
      <c r="H138" s="178"/>
    </row>
    <row r="139" spans="2:8">
      <c r="B139" s="186" t="s">
        <v>3387</v>
      </c>
      <c r="C139" s="187" t="s">
        <v>3388</v>
      </c>
      <c r="D139" s="188" t="s">
        <v>2419</v>
      </c>
      <c r="E139" s="4" t="s">
        <v>2482</v>
      </c>
      <c r="F139" s="189"/>
      <c r="G139" s="207"/>
      <c r="H139" s="178"/>
    </row>
    <row r="140" spans="2:8">
      <c r="B140" s="186" t="s">
        <v>3389</v>
      </c>
      <c r="C140" s="187" t="s">
        <v>3390</v>
      </c>
      <c r="D140" s="188" t="s">
        <v>1945</v>
      </c>
      <c r="E140" s="4" t="s">
        <v>2482</v>
      </c>
      <c r="F140" s="189"/>
      <c r="G140" s="207"/>
      <c r="H140" s="178"/>
    </row>
    <row r="141" spans="2:8">
      <c r="B141" s="186" t="s">
        <v>3391</v>
      </c>
      <c r="C141" s="187" t="s">
        <v>3392</v>
      </c>
      <c r="D141" s="188" t="s">
        <v>1945</v>
      </c>
      <c r="E141" s="4" t="s">
        <v>2482</v>
      </c>
      <c r="F141" s="189"/>
      <c r="G141" s="207"/>
      <c r="H141" s="178"/>
    </row>
    <row r="142" spans="2:8">
      <c r="B142" s="186" t="s">
        <v>3393</v>
      </c>
      <c r="C142" s="187" t="s">
        <v>3394</v>
      </c>
      <c r="D142" s="188" t="s">
        <v>2766</v>
      </c>
      <c r="E142" s="4" t="s">
        <v>2482</v>
      </c>
      <c r="F142" s="189"/>
      <c r="G142" s="207"/>
      <c r="H142" s="178"/>
    </row>
    <row r="143" spans="2:8">
      <c r="B143" s="186" t="s">
        <v>1234</v>
      </c>
      <c r="C143" s="187" t="s">
        <v>1235</v>
      </c>
      <c r="D143" s="188" t="s">
        <v>1949</v>
      </c>
      <c r="E143" s="4" t="s">
        <v>2881</v>
      </c>
      <c r="F143" s="189"/>
      <c r="G143" s="207"/>
      <c r="H143" s="178"/>
    </row>
    <row r="144" spans="2:8">
      <c r="B144" s="186" t="s">
        <v>3395</v>
      </c>
      <c r="C144" s="187" t="s">
        <v>1809</v>
      </c>
      <c r="D144" s="188" t="s">
        <v>3308</v>
      </c>
      <c r="E144" s="4" t="s">
        <v>2490</v>
      </c>
      <c r="F144" s="189"/>
      <c r="G144" s="207"/>
      <c r="H144" s="178"/>
    </row>
    <row r="145" spans="2:8">
      <c r="B145" s="186" t="s">
        <v>3396</v>
      </c>
      <c r="C145" s="187" t="s">
        <v>1654</v>
      </c>
      <c r="D145" s="188" t="s">
        <v>2875</v>
      </c>
      <c r="E145" s="4" t="s">
        <v>2775</v>
      </c>
      <c r="F145" s="189" t="s">
        <v>2432</v>
      </c>
      <c r="G145" s="207"/>
      <c r="H145" s="178"/>
    </row>
    <row r="146" spans="2:8">
      <c r="B146" s="186" t="s">
        <v>1632</v>
      </c>
      <c r="C146" s="187" t="s">
        <v>1655</v>
      </c>
      <c r="D146" s="188" t="s">
        <v>1955</v>
      </c>
      <c r="E146" s="4" t="s">
        <v>2775</v>
      </c>
      <c r="F146" s="189"/>
      <c r="G146" s="207"/>
      <c r="H146" s="178"/>
    </row>
    <row r="147" spans="2:8">
      <c r="B147" s="186" t="s">
        <v>649</v>
      </c>
      <c r="C147" s="187" t="s">
        <v>1656</v>
      </c>
      <c r="D147" s="188" t="s">
        <v>2407</v>
      </c>
      <c r="E147" s="4" t="s">
        <v>2408</v>
      </c>
      <c r="F147" s="189"/>
      <c r="G147" s="207"/>
      <c r="H147" s="178"/>
    </row>
    <row r="148" spans="2:8">
      <c r="B148" s="186" t="s">
        <v>3397</v>
      </c>
      <c r="C148" s="187" t="s">
        <v>1657</v>
      </c>
      <c r="D148" s="188" t="s">
        <v>2779</v>
      </c>
      <c r="E148" s="4" t="s">
        <v>2777</v>
      </c>
      <c r="F148" s="189"/>
      <c r="G148" s="207"/>
      <c r="H148" s="178"/>
    </row>
    <row r="149" spans="2:8" ht="17.25" thickBot="1">
      <c r="B149" s="186" t="s">
        <v>3398</v>
      </c>
      <c r="C149" s="187" t="s">
        <v>3399</v>
      </c>
      <c r="D149" s="188" t="s">
        <v>1998</v>
      </c>
      <c r="E149" s="4" t="s">
        <v>1921</v>
      </c>
      <c r="F149" s="189" t="s">
        <v>2432</v>
      </c>
      <c r="G149" s="245"/>
      <c r="H149" s="178"/>
    </row>
    <row r="150" spans="2:8" ht="17.25" thickBot="1">
      <c r="B150" s="297" t="s">
        <v>2906</v>
      </c>
      <c r="C150" s="298"/>
      <c r="D150" s="298"/>
      <c r="E150" s="298"/>
      <c r="F150" s="298"/>
      <c r="G150" s="299"/>
      <c r="H150" s="178"/>
    </row>
    <row r="151" spans="2:8" ht="17.25" thickBot="1">
      <c r="B151" s="179" t="s">
        <v>3400</v>
      </c>
      <c r="C151" s="180" t="s">
        <v>3401</v>
      </c>
      <c r="D151" s="181" t="s">
        <v>1920</v>
      </c>
      <c r="E151" s="182" t="s">
        <v>2482</v>
      </c>
      <c r="F151" s="183" t="s">
        <v>2432</v>
      </c>
      <c r="G151" s="246" t="s">
        <v>2903</v>
      </c>
      <c r="H151" s="178"/>
    </row>
    <row r="152" spans="2:8" ht="17.25" thickBot="1">
      <c r="B152" s="297" t="s">
        <v>3402</v>
      </c>
      <c r="C152" s="298"/>
      <c r="D152" s="298"/>
      <c r="E152" s="298"/>
      <c r="F152" s="298"/>
      <c r="G152" s="300"/>
      <c r="H152" s="178"/>
    </row>
    <row r="153" spans="2:8">
      <c r="B153" s="186" t="s">
        <v>3403</v>
      </c>
      <c r="C153" s="187" t="s">
        <v>3404</v>
      </c>
      <c r="D153" s="188" t="s">
        <v>2407</v>
      </c>
      <c r="E153" s="4" t="s">
        <v>1975</v>
      </c>
      <c r="F153" s="189" t="s">
        <v>2432</v>
      </c>
      <c r="G153" s="207"/>
      <c r="H153" s="178"/>
    </row>
    <row r="154" spans="2:8" ht="17.25" thickBot="1">
      <c r="B154" s="186" t="s">
        <v>1577</v>
      </c>
      <c r="C154" s="187" t="s">
        <v>1578</v>
      </c>
      <c r="D154" s="188" t="s">
        <v>2784</v>
      </c>
      <c r="E154" s="4" t="s">
        <v>1951</v>
      </c>
      <c r="F154" s="189" t="s">
        <v>2432</v>
      </c>
      <c r="G154" s="207"/>
      <c r="H154" s="178"/>
    </row>
    <row r="155" spans="2:8" ht="17.25" thickBot="1">
      <c r="B155" s="297" t="s">
        <v>3405</v>
      </c>
      <c r="C155" s="298"/>
      <c r="D155" s="298"/>
      <c r="E155" s="298"/>
      <c r="F155" s="298"/>
      <c r="G155" s="300"/>
      <c r="H155" s="178"/>
    </row>
    <row r="156" spans="2:8">
      <c r="B156" s="186" t="s">
        <v>1310</v>
      </c>
      <c r="C156" s="187" t="s">
        <v>3406</v>
      </c>
      <c r="D156" s="188" t="s">
        <v>2268</v>
      </c>
      <c r="E156" s="4" t="s">
        <v>1951</v>
      </c>
      <c r="F156" s="189" t="s">
        <v>2432</v>
      </c>
      <c r="G156" s="207"/>
      <c r="H156" s="178"/>
    </row>
    <row r="157" spans="2:8">
      <c r="B157" s="186" t="s">
        <v>1311</v>
      </c>
      <c r="C157" s="187" t="s">
        <v>3407</v>
      </c>
      <c r="D157" s="188" t="s">
        <v>1998</v>
      </c>
      <c r="E157" s="4" t="s">
        <v>1951</v>
      </c>
      <c r="F157" s="189" t="s">
        <v>2432</v>
      </c>
      <c r="G157" s="207"/>
      <c r="H157" s="178"/>
    </row>
    <row r="158" spans="2:8">
      <c r="B158" s="186" t="s">
        <v>1312</v>
      </c>
      <c r="C158" s="187" t="s">
        <v>3408</v>
      </c>
      <c r="D158" s="188" t="s">
        <v>1845</v>
      </c>
      <c r="E158" s="4" t="s">
        <v>1951</v>
      </c>
      <c r="F158" s="189" t="s">
        <v>2432</v>
      </c>
      <c r="G158" s="207"/>
      <c r="H158" s="178"/>
    </row>
    <row r="159" spans="2:8">
      <c r="B159" s="186" t="s">
        <v>1313</v>
      </c>
      <c r="C159" s="187" t="s">
        <v>3409</v>
      </c>
      <c r="D159" s="188" t="s">
        <v>2898</v>
      </c>
      <c r="E159" s="4" t="s">
        <v>3288</v>
      </c>
      <c r="F159" s="189" t="s">
        <v>2432</v>
      </c>
      <c r="G159" s="207"/>
      <c r="H159" s="178"/>
    </row>
    <row r="160" spans="2:8">
      <c r="B160" s="186" t="s">
        <v>1314</v>
      </c>
      <c r="C160" s="187" t="s">
        <v>3410</v>
      </c>
      <c r="D160" s="188" t="s">
        <v>2299</v>
      </c>
      <c r="E160" s="4" t="s">
        <v>2621</v>
      </c>
      <c r="F160" s="189" t="s">
        <v>2432</v>
      </c>
      <c r="G160" s="207"/>
      <c r="H160" s="178"/>
    </row>
    <row r="161" spans="2:8" ht="17.25" thickBot="1">
      <c r="B161" s="186" t="s">
        <v>1315</v>
      </c>
      <c r="C161" s="187" t="s">
        <v>3411</v>
      </c>
      <c r="D161" s="188" t="s">
        <v>2299</v>
      </c>
      <c r="E161" s="4" t="s">
        <v>2621</v>
      </c>
      <c r="F161" s="189" t="s">
        <v>2432</v>
      </c>
      <c r="G161" s="207"/>
      <c r="H161" s="178"/>
    </row>
    <row r="162" spans="2:8" ht="17.25" thickBot="1">
      <c r="B162" s="297" t="s">
        <v>3412</v>
      </c>
      <c r="C162" s="298"/>
      <c r="D162" s="298"/>
      <c r="E162" s="298"/>
      <c r="F162" s="298"/>
      <c r="G162" s="300"/>
      <c r="H162" s="178"/>
    </row>
    <row r="163" spans="2:8">
      <c r="B163" s="186" t="s">
        <v>1579</v>
      </c>
      <c r="C163" s="187" t="s">
        <v>1580</v>
      </c>
      <c r="D163" s="188" t="s">
        <v>2784</v>
      </c>
      <c r="E163" s="4" t="s">
        <v>1951</v>
      </c>
      <c r="F163" s="189" t="s">
        <v>2432</v>
      </c>
      <c r="G163" s="207"/>
      <c r="H163" s="178"/>
    </row>
    <row r="164" spans="2:8">
      <c r="B164" s="186" t="s">
        <v>3413</v>
      </c>
      <c r="C164" s="187" t="s">
        <v>3414</v>
      </c>
      <c r="D164" s="188" t="s">
        <v>2774</v>
      </c>
      <c r="E164" s="4" t="s">
        <v>2482</v>
      </c>
      <c r="F164" s="189"/>
      <c r="G164" s="207"/>
      <c r="H164" s="178"/>
    </row>
    <row r="165" spans="2:8">
      <c r="B165" s="186" t="s">
        <v>3415</v>
      </c>
      <c r="C165" s="187" t="s">
        <v>3416</v>
      </c>
      <c r="D165" s="188" t="s">
        <v>2419</v>
      </c>
      <c r="E165" s="4" t="s">
        <v>2482</v>
      </c>
      <c r="F165" s="189"/>
      <c r="G165" s="207"/>
      <c r="H165" s="178"/>
    </row>
    <row r="166" spans="2:8">
      <c r="B166" s="186" t="s">
        <v>3417</v>
      </c>
      <c r="C166" s="187" t="s">
        <v>3418</v>
      </c>
      <c r="D166" s="188" t="s">
        <v>1945</v>
      </c>
      <c r="E166" s="4" t="s">
        <v>2482</v>
      </c>
      <c r="F166" s="189"/>
      <c r="G166" s="207"/>
      <c r="H166" s="178"/>
    </row>
    <row r="167" spans="2:8">
      <c r="B167" s="186" t="s">
        <v>3419</v>
      </c>
      <c r="C167" s="187" t="s">
        <v>3420</v>
      </c>
      <c r="D167" s="188" t="s">
        <v>1945</v>
      </c>
      <c r="E167" s="4" t="s">
        <v>2482</v>
      </c>
      <c r="F167" s="189"/>
      <c r="G167" s="207"/>
      <c r="H167" s="178"/>
    </row>
    <row r="168" spans="2:8">
      <c r="B168" s="186" t="s">
        <v>3421</v>
      </c>
      <c r="C168" s="187" t="s">
        <v>3422</v>
      </c>
      <c r="D168" s="188" t="s">
        <v>2766</v>
      </c>
      <c r="E168" s="4" t="s">
        <v>2482</v>
      </c>
      <c r="F168" s="189"/>
      <c r="G168" s="207"/>
      <c r="H168" s="178"/>
    </row>
    <row r="169" spans="2:8">
      <c r="B169" s="186" t="s">
        <v>1236</v>
      </c>
      <c r="C169" s="187" t="s">
        <v>1237</v>
      </c>
      <c r="D169" s="188" t="s">
        <v>1949</v>
      </c>
      <c r="E169" s="4" t="s">
        <v>2881</v>
      </c>
      <c r="F169" s="189"/>
      <c r="G169" s="207"/>
      <c r="H169" s="178"/>
    </row>
    <row r="170" spans="2:8">
      <c r="B170" s="186" t="s">
        <v>3423</v>
      </c>
      <c r="C170" s="187" t="s">
        <v>1810</v>
      </c>
      <c r="D170" s="188" t="s">
        <v>3308</v>
      </c>
      <c r="E170" s="4" t="s">
        <v>2490</v>
      </c>
      <c r="F170" s="189"/>
      <c r="G170" s="207"/>
      <c r="H170" s="178"/>
    </row>
    <row r="171" spans="2:8">
      <c r="B171" s="186" t="s">
        <v>3424</v>
      </c>
      <c r="C171" s="187" t="s">
        <v>1658</v>
      </c>
      <c r="D171" s="188" t="s">
        <v>2875</v>
      </c>
      <c r="E171" s="4" t="s">
        <v>2775</v>
      </c>
      <c r="F171" s="189" t="s">
        <v>2432</v>
      </c>
      <c r="G171" s="207"/>
      <c r="H171" s="178"/>
    </row>
    <row r="172" spans="2:8">
      <c r="B172" s="186" t="s">
        <v>1633</v>
      </c>
      <c r="C172" s="187" t="s">
        <v>1659</v>
      </c>
      <c r="D172" s="188" t="s">
        <v>1955</v>
      </c>
      <c r="E172" s="4" t="s">
        <v>2775</v>
      </c>
      <c r="F172" s="189"/>
      <c r="G172" s="207"/>
      <c r="H172" s="178"/>
    </row>
    <row r="173" spans="2:8">
      <c r="B173" s="186" t="s">
        <v>652</v>
      </c>
      <c r="C173" s="187" t="s">
        <v>1660</v>
      </c>
      <c r="D173" s="188" t="s">
        <v>2407</v>
      </c>
      <c r="E173" s="4" t="s">
        <v>2408</v>
      </c>
      <c r="F173" s="189"/>
      <c r="G173" s="207"/>
      <c r="H173" s="178"/>
    </row>
    <row r="174" spans="2:8">
      <c r="B174" s="186" t="s">
        <v>3425</v>
      </c>
      <c r="C174" s="187" t="s">
        <v>1661</v>
      </c>
      <c r="D174" s="188" t="s">
        <v>2779</v>
      </c>
      <c r="E174" s="4" t="s">
        <v>2777</v>
      </c>
      <c r="F174" s="189"/>
      <c r="G174" s="207"/>
      <c r="H174" s="178"/>
    </row>
    <row r="175" spans="2:8" ht="17.25" thickBot="1">
      <c r="B175" s="186" t="s">
        <v>3426</v>
      </c>
      <c r="C175" s="187" t="s">
        <v>3427</v>
      </c>
      <c r="D175" s="188" t="s">
        <v>1998</v>
      </c>
      <c r="E175" s="4" t="s">
        <v>1921</v>
      </c>
      <c r="F175" s="189" t="s">
        <v>2432</v>
      </c>
      <c r="G175" s="245"/>
      <c r="H175" s="178"/>
    </row>
    <row r="176" spans="2:8" ht="17.25" thickBot="1">
      <c r="B176" s="297" t="s">
        <v>2907</v>
      </c>
      <c r="C176" s="298"/>
      <c r="D176" s="298"/>
      <c r="E176" s="298"/>
      <c r="F176" s="298"/>
      <c r="G176" s="299"/>
      <c r="H176" s="178"/>
    </row>
    <row r="177" spans="2:8" ht="17.25" thickBot="1">
      <c r="B177" s="179" t="s">
        <v>3428</v>
      </c>
      <c r="C177" s="180" t="s">
        <v>3429</v>
      </c>
      <c r="D177" s="181" t="s">
        <v>1920</v>
      </c>
      <c r="E177" s="182" t="s">
        <v>2482</v>
      </c>
      <c r="F177" s="183" t="s">
        <v>2432</v>
      </c>
      <c r="G177" s="246" t="s">
        <v>2903</v>
      </c>
      <c r="H177" s="178"/>
    </row>
    <row r="178" spans="2:8" ht="17.25" thickBot="1">
      <c r="B178" s="297" t="s">
        <v>3430</v>
      </c>
      <c r="C178" s="298"/>
      <c r="D178" s="298"/>
      <c r="E178" s="298"/>
      <c r="F178" s="298"/>
      <c r="G178" s="300"/>
      <c r="H178" s="178"/>
    </row>
    <row r="179" spans="2:8">
      <c r="B179" s="186" t="s">
        <v>3431</v>
      </c>
      <c r="C179" s="187" t="s">
        <v>3432</v>
      </c>
      <c r="D179" s="188" t="s">
        <v>2407</v>
      </c>
      <c r="E179" s="4" t="s">
        <v>1975</v>
      </c>
      <c r="F179" s="189" t="s">
        <v>2432</v>
      </c>
      <c r="G179" s="207"/>
      <c r="H179" s="178"/>
    </row>
    <row r="180" spans="2:8" ht="17.25" thickBot="1">
      <c r="B180" s="186" t="s">
        <v>1581</v>
      </c>
      <c r="C180" s="187" t="s">
        <v>1582</v>
      </c>
      <c r="D180" s="188" t="s">
        <v>2784</v>
      </c>
      <c r="E180" s="4" t="s">
        <v>1951</v>
      </c>
      <c r="F180" s="189" t="s">
        <v>2432</v>
      </c>
      <c r="G180" s="207"/>
      <c r="H180" s="178"/>
    </row>
    <row r="181" spans="2:8" ht="17.25" thickBot="1">
      <c r="B181" s="297" t="s">
        <v>3433</v>
      </c>
      <c r="C181" s="298"/>
      <c r="D181" s="298"/>
      <c r="E181" s="298"/>
      <c r="F181" s="298"/>
      <c r="G181" s="300"/>
      <c r="H181" s="178"/>
    </row>
    <row r="182" spans="2:8">
      <c r="B182" s="186" t="s">
        <v>1319</v>
      </c>
      <c r="C182" s="187" t="s">
        <v>3434</v>
      </c>
      <c r="D182" s="188" t="s">
        <v>2268</v>
      </c>
      <c r="E182" s="4" t="s">
        <v>1951</v>
      </c>
      <c r="F182" s="189" t="s">
        <v>2432</v>
      </c>
      <c r="G182" s="207"/>
      <c r="H182" s="178"/>
    </row>
    <row r="183" spans="2:8">
      <c r="B183" s="186" t="s">
        <v>1320</v>
      </c>
      <c r="C183" s="187" t="s">
        <v>3435</v>
      </c>
      <c r="D183" s="188" t="s">
        <v>1998</v>
      </c>
      <c r="E183" s="4" t="s">
        <v>1951</v>
      </c>
      <c r="F183" s="189" t="s">
        <v>2432</v>
      </c>
      <c r="G183" s="207"/>
      <c r="H183" s="178"/>
    </row>
    <row r="184" spans="2:8">
      <c r="B184" s="186" t="s">
        <v>1321</v>
      </c>
      <c r="C184" s="187" t="s">
        <v>3436</v>
      </c>
      <c r="D184" s="188" t="s">
        <v>1845</v>
      </c>
      <c r="E184" s="4" t="s">
        <v>1951</v>
      </c>
      <c r="F184" s="189" t="s">
        <v>2432</v>
      </c>
      <c r="G184" s="207"/>
      <c r="H184" s="178"/>
    </row>
    <row r="185" spans="2:8">
      <c r="B185" s="186" t="s">
        <v>1322</v>
      </c>
      <c r="C185" s="187" t="s">
        <v>3437</v>
      </c>
      <c r="D185" s="188" t="s">
        <v>2898</v>
      </c>
      <c r="E185" s="4" t="s">
        <v>3288</v>
      </c>
      <c r="F185" s="189" t="s">
        <v>2432</v>
      </c>
      <c r="G185" s="207"/>
      <c r="H185" s="178"/>
    </row>
    <row r="186" spans="2:8">
      <c r="B186" s="186" t="s">
        <v>1323</v>
      </c>
      <c r="C186" s="187" t="s">
        <v>3438</v>
      </c>
      <c r="D186" s="188" t="s">
        <v>2299</v>
      </c>
      <c r="E186" s="4" t="s">
        <v>2621</v>
      </c>
      <c r="F186" s="189" t="s">
        <v>2432</v>
      </c>
      <c r="G186" s="207"/>
      <c r="H186" s="178"/>
    </row>
    <row r="187" spans="2:8" ht="17.25" thickBot="1">
      <c r="B187" s="186" t="s">
        <v>1324</v>
      </c>
      <c r="C187" s="187" t="s">
        <v>3439</v>
      </c>
      <c r="D187" s="188" t="s">
        <v>2299</v>
      </c>
      <c r="E187" s="4" t="s">
        <v>2621</v>
      </c>
      <c r="F187" s="189" t="s">
        <v>2432</v>
      </c>
      <c r="G187" s="207"/>
      <c r="H187" s="178"/>
    </row>
    <row r="188" spans="2:8" ht="17.25" thickBot="1">
      <c r="B188" s="297" t="s">
        <v>3440</v>
      </c>
      <c r="C188" s="298"/>
      <c r="D188" s="298"/>
      <c r="E188" s="298"/>
      <c r="F188" s="298"/>
      <c r="G188" s="300"/>
      <c r="H188" s="178"/>
    </row>
    <row r="189" spans="2:8">
      <c r="B189" s="186" t="s">
        <v>1583</v>
      </c>
      <c r="C189" s="187" t="s">
        <v>1584</v>
      </c>
      <c r="D189" s="188" t="s">
        <v>2784</v>
      </c>
      <c r="E189" s="4" t="s">
        <v>1951</v>
      </c>
      <c r="F189" s="189" t="s">
        <v>2432</v>
      </c>
      <c r="G189" s="207"/>
      <c r="H189" s="178"/>
    </row>
    <row r="190" spans="2:8">
      <c r="B190" s="186" t="s">
        <v>3441</v>
      </c>
      <c r="C190" s="187" t="s">
        <v>3442</v>
      </c>
      <c r="D190" s="188" t="s">
        <v>2774</v>
      </c>
      <c r="E190" s="4" t="s">
        <v>2482</v>
      </c>
      <c r="F190" s="189"/>
      <c r="G190" s="207"/>
      <c r="H190" s="178"/>
    </row>
    <row r="191" spans="2:8">
      <c r="B191" s="186" t="s">
        <v>3443</v>
      </c>
      <c r="C191" s="187" t="s">
        <v>3444</v>
      </c>
      <c r="D191" s="188" t="s">
        <v>2419</v>
      </c>
      <c r="E191" s="4" t="s">
        <v>2482</v>
      </c>
      <c r="F191" s="189"/>
      <c r="G191" s="207"/>
      <c r="H191" s="178"/>
    </row>
    <row r="192" spans="2:8">
      <c r="B192" s="186" t="s">
        <v>3445</v>
      </c>
      <c r="C192" s="187" t="s">
        <v>3446</v>
      </c>
      <c r="D192" s="188" t="s">
        <v>1945</v>
      </c>
      <c r="E192" s="4" t="s">
        <v>2482</v>
      </c>
      <c r="F192" s="189"/>
      <c r="G192" s="207"/>
      <c r="H192" s="178"/>
    </row>
    <row r="193" spans="2:8">
      <c r="B193" s="186" t="s">
        <v>3447</v>
      </c>
      <c r="C193" s="187" t="s">
        <v>3448</v>
      </c>
      <c r="D193" s="188" t="s">
        <v>1945</v>
      </c>
      <c r="E193" s="4" t="s">
        <v>2482</v>
      </c>
      <c r="F193" s="189"/>
      <c r="G193" s="207"/>
      <c r="H193" s="178"/>
    </row>
    <row r="194" spans="2:8">
      <c r="B194" s="186" t="s">
        <v>3449</v>
      </c>
      <c r="C194" s="187" t="s">
        <v>3450</v>
      </c>
      <c r="D194" s="188" t="s">
        <v>2766</v>
      </c>
      <c r="E194" s="4" t="s">
        <v>2482</v>
      </c>
      <c r="F194" s="189"/>
      <c r="G194" s="207"/>
      <c r="H194" s="178"/>
    </row>
    <row r="195" spans="2:8">
      <c r="B195" s="186" t="s">
        <v>1238</v>
      </c>
      <c r="C195" s="187" t="s">
        <v>1239</v>
      </c>
      <c r="D195" s="188" t="s">
        <v>1949</v>
      </c>
      <c r="E195" s="4" t="s">
        <v>2881</v>
      </c>
      <c r="F195" s="189"/>
      <c r="G195" s="207"/>
      <c r="H195" s="178"/>
    </row>
    <row r="196" spans="2:8">
      <c r="B196" s="186" t="s">
        <v>3451</v>
      </c>
      <c r="C196" s="187" t="s">
        <v>1811</v>
      </c>
      <c r="D196" s="188" t="s">
        <v>3308</v>
      </c>
      <c r="E196" s="4" t="s">
        <v>2490</v>
      </c>
      <c r="F196" s="189"/>
      <c r="G196" s="207"/>
      <c r="H196" s="178"/>
    </row>
    <row r="197" spans="2:8">
      <c r="B197" s="186" t="s">
        <v>3452</v>
      </c>
      <c r="C197" s="187" t="s">
        <v>1662</v>
      </c>
      <c r="D197" s="188" t="s">
        <v>2875</v>
      </c>
      <c r="E197" s="4" t="s">
        <v>2775</v>
      </c>
      <c r="F197" s="189" t="s">
        <v>2432</v>
      </c>
      <c r="G197" s="207"/>
      <c r="H197" s="178"/>
    </row>
    <row r="198" spans="2:8">
      <c r="B198" s="186" t="s">
        <v>1634</v>
      </c>
      <c r="C198" s="187" t="s">
        <v>1663</v>
      </c>
      <c r="D198" s="188" t="s">
        <v>1955</v>
      </c>
      <c r="E198" s="4" t="s">
        <v>2775</v>
      </c>
      <c r="F198" s="189"/>
      <c r="G198" s="207"/>
      <c r="H198" s="178"/>
    </row>
    <row r="199" spans="2:8">
      <c r="B199" s="186" t="s">
        <v>655</v>
      </c>
      <c r="C199" s="187" t="s">
        <v>1664</v>
      </c>
      <c r="D199" s="188" t="s">
        <v>2407</v>
      </c>
      <c r="E199" s="4" t="s">
        <v>2408</v>
      </c>
      <c r="F199" s="189"/>
      <c r="G199" s="207"/>
      <c r="H199" s="178"/>
    </row>
    <row r="200" spans="2:8">
      <c r="B200" s="186" t="s">
        <v>3453</v>
      </c>
      <c r="C200" s="187" t="s">
        <v>1665</v>
      </c>
      <c r="D200" s="188" t="s">
        <v>2779</v>
      </c>
      <c r="E200" s="4" t="s">
        <v>2777</v>
      </c>
      <c r="F200" s="189"/>
      <c r="G200" s="207"/>
      <c r="H200" s="178"/>
    </row>
    <row r="201" spans="2:8" ht="17.25" thickBot="1">
      <c r="B201" s="186" t="s">
        <v>3454</v>
      </c>
      <c r="C201" s="187" t="s">
        <v>3455</v>
      </c>
      <c r="D201" s="188" t="s">
        <v>1998</v>
      </c>
      <c r="E201" s="4" t="s">
        <v>1921</v>
      </c>
      <c r="F201" s="189" t="s">
        <v>2432</v>
      </c>
      <c r="G201" s="245"/>
      <c r="H201" s="178"/>
    </row>
    <row r="202" spans="2:8" ht="17.25" thickBot="1">
      <c r="B202" s="297" t="s">
        <v>2908</v>
      </c>
      <c r="C202" s="298"/>
      <c r="D202" s="298"/>
      <c r="E202" s="298"/>
      <c r="F202" s="298"/>
      <c r="G202" s="299"/>
      <c r="H202" s="178"/>
    </row>
    <row r="203" spans="2:8" ht="17.25" thickBot="1">
      <c r="B203" s="179" t="s">
        <v>3456</v>
      </c>
      <c r="C203" s="180" t="s">
        <v>3457</v>
      </c>
      <c r="D203" s="181" t="s">
        <v>1920</v>
      </c>
      <c r="E203" s="182" t="s">
        <v>2482</v>
      </c>
      <c r="F203" s="183" t="s">
        <v>2432</v>
      </c>
      <c r="G203" s="246" t="s">
        <v>2903</v>
      </c>
      <c r="H203" s="178"/>
    </row>
    <row r="204" spans="2:8" ht="17.25" thickBot="1">
      <c r="B204" s="297" t="s">
        <v>3458</v>
      </c>
      <c r="C204" s="298"/>
      <c r="D204" s="298"/>
      <c r="E204" s="298"/>
      <c r="F204" s="298"/>
      <c r="G204" s="300"/>
      <c r="H204" s="178"/>
    </row>
    <row r="205" spans="2:8">
      <c r="B205" s="186" t="s">
        <v>3459</v>
      </c>
      <c r="C205" s="187" t="s">
        <v>3460</v>
      </c>
      <c r="D205" s="188" t="s">
        <v>2407</v>
      </c>
      <c r="E205" s="4" t="s">
        <v>1975</v>
      </c>
      <c r="F205" s="189" t="s">
        <v>2432</v>
      </c>
      <c r="G205" s="207"/>
      <c r="H205" s="178"/>
    </row>
    <row r="206" spans="2:8" ht="17.25" thickBot="1">
      <c r="B206" s="186" t="s">
        <v>1585</v>
      </c>
      <c r="C206" s="187" t="s">
        <v>1586</v>
      </c>
      <c r="D206" s="188" t="s">
        <v>2784</v>
      </c>
      <c r="E206" s="4" t="s">
        <v>1951</v>
      </c>
      <c r="F206" s="189" t="s">
        <v>2432</v>
      </c>
      <c r="G206" s="207"/>
      <c r="H206" s="178"/>
    </row>
    <row r="207" spans="2:8" ht="17.25" thickBot="1">
      <c r="B207" s="297" t="s">
        <v>3461</v>
      </c>
      <c r="C207" s="298"/>
      <c r="D207" s="298"/>
      <c r="E207" s="298"/>
      <c r="F207" s="298"/>
      <c r="G207" s="300"/>
      <c r="H207" s="178"/>
    </row>
    <row r="208" spans="2:8">
      <c r="B208" s="186" t="s">
        <v>1328</v>
      </c>
      <c r="C208" s="187" t="s">
        <v>3462</v>
      </c>
      <c r="D208" s="188" t="s">
        <v>2268</v>
      </c>
      <c r="E208" s="4" t="s">
        <v>1951</v>
      </c>
      <c r="F208" s="189" t="s">
        <v>2432</v>
      </c>
      <c r="G208" s="207"/>
      <c r="H208" s="178"/>
    </row>
    <row r="209" spans="2:8">
      <c r="B209" s="186" t="s">
        <v>1329</v>
      </c>
      <c r="C209" s="187" t="s">
        <v>3463</v>
      </c>
      <c r="D209" s="188" t="s">
        <v>1998</v>
      </c>
      <c r="E209" s="4" t="s">
        <v>1951</v>
      </c>
      <c r="F209" s="189" t="s">
        <v>2432</v>
      </c>
      <c r="G209" s="207"/>
      <c r="H209" s="178"/>
    </row>
    <row r="210" spans="2:8">
      <c r="B210" s="186" t="s">
        <v>1330</v>
      </c>
      <c r="C210" s="187" t="s">
        <v>3464</v>
      </c>
      <c r="D210" s="188" t="s">
        <v>1845</v>
      </c>
      <c r="E210" s="4" t="s">
        <v>1951</v>
      </c>
      <c r="F210" s="189" t="s">
        <v>2432</v>
      </c>
      <c r="G210" s="207"/>
      <c r="H210" s="178"/>
    </row>
    <row r="211" spans="2:8">
      <c r="B211" s="186" t="s">
        <v>1331</v>
      </c>
      <c r="C211" s="187" t="s">
        <v>3465</v>
      </c>
      <c r="D211" s="188" t="s">
        <v>2898</v>
      </c>
      <c r="E211" s="4" t="s">
        <v>3288</v>
      </c>
      <c r="F211" s="189" t="s">
        <v>2432</v>
      </c>
      <c r="G211" s="207"/>
      <c r="H211" s="178"/>
    </row>
    <row r="212" spans="2:8">
      <c r="B212" s="186" t="s">
        <v>1332</v>
      </c>
      <c r="C212" s="187" t="s">
        <v>3466</v>
      </c>
      <c r="D212" s="188" t="s">
        <v>2299</v>
      </c>
      <c r="E212" s="4" t="s">
        <v>2621</v>
      </c>
      <c r="F212" s="189" t="s">
        <v>2432</v>
      </c>
      <c r="G212" s="207"/>
      <c r="H212" s="178"/>
    </row>
    <row r="213" spans="2:8" ht="17.25" thickBot="1">
      <c r="B213" s="186" t="s">
        <v>1333</v>
      </c>
      <c r="C213" s="187" t="s">
        <v>3467</v>
      </c>
      <c r="D213" s="188" t="s">
        <v>2299</v>
      </c>
      <c r="E213" s="4" t="s">
        <v>2621</v>
      </c>
      <c r="F213" s="189" t="s">
        <v>2432</v>
      </c>
      <c r="G213" s="207"/>
      <c r="H213" s="178"/>
    </row>
    <row r="214" spans="2:8" ht="17.25" thickBot="1">
      <c r="B214" s="297" t="s">
        <v>3468</v>
      </c>
      <c r="C214" s="298"/>
      <c r="D214" s="298"/>
      <c r="E214" s="298"/>
      <c r="F214" s="298"/>
      <c r="G214" s="300"/>
      <c r="H214" s="178"/>
    </row>
    <row r="215" spans="2:8">
      <c r="B215" s="186" t="s">
        <v>1587</v>
      </c>
      <c r="C215" s="187" t="s">
        <v>1588</v>
      </c>
      <c r="D215" s="188" t="s">
        <v>2784</v>
      </c>
      <c r="E215" s="4" t="s">
        <v>1951</v>
      </c>
      <c r="F215" s="189" t="s">
        <v>2432</v>
      </c>
      <c r="G215" s="207"/>
      <c r="H215" s="178"/>
    </row>
    <row r="216" spans="2:8">
      <c r="B216" s="186" t="s">
        <v>3469</v>
      </c>
      <c r="C216" s="187" t="s">
        <v>3470</v>
      </c>
      <c r="D216" s="188" t="s">
        <v>2774</v>
      </c>
      <c r="E216" s="4" t="s">
        <v>2482</v>
      </c>
      <c r="F216" s="189"/>
      <c r="G216" s="207"/>
      <c r="H216" s="178"/>
    </row>
    <row r="217" spans="2:8">
      <c r="B217" s="186" t="s">
        <v>3471</v>
      </c>
      <c r="C217" s="187" t="s">
        <v>3472</v>
      </c>
      <c r="D217" s="188" t="s">
        <v>2419</v>
      </c>
      <c r="E217" s="4" t="s">
        <v>2482</v>
      </c>
      <c r="F217" s="189"/>
      <c r="G217" s="207"/>
      <c r="H217" s="178"/>
    </row>
    <row r="218" spans="2:8">
      <c r="B218" s="186" t="s">
        <v>3473</v>
      </c>
      <c r="C218" s="187" t="s">
        <v>3474</v>
      </c>
      <c r="D218" s="188" t="s">
        <v>1945</v>
      </c>
      <c r="E218" s="4" t="s">
        <v>2482</v>
      </c>
      <c r="F218" s="189"/>
      <c r="G218" s="207"/>
      <c r="H218" s="178"/>
    </row>
    <row r="219" spans="2:8">
      <c r="B219" s="186" t="s">
        <v>3475</v>
      </c>
      <c r="C219" s="187" t="s">
        <v>3476</v>
      </c>
      <c r="D219" s="188" t="s">
        <v>1945</v>
      </c>
      <c r="E219" s="4" t="s">
        <v>2482</v>
      </c>
      <c r="F219" s="189"/>
      <c r="G219" s="207"/>
      <c r="H219" s="178"/>
    </row>
    <row r="220" spans="2:8">
      <c r="B220" s="186" t="s">
        <v>3477</v>
      </c>
      <c r="C220" s="187" t="s">
        <v>3478</v>
      </c>
      <c r="D220" s="188" t="s">
        <v>2766</v>
      </c>
      <c r="E220" s="4" t="s">
        <v>2482</v>
      </c>
      <c r="F220" s="189"/>
      <c r="G220" s="207"/>
      <c r="H220" s="178"/>
    </row>
    <row r="221" spans="2:8">
      <c r="B221" s="186" t="s">
        <v>1240</v>
      </c>
      <c r="C221" s="187" t="s">
        <v>1241</v>
      </c>
      <c r="D221" s="188" t="s">
        <v>1949</v>
      </c>
      <c r="E221" s="4" t="s">
        <v>2881</v>
      </c>
      <c r="F221" s="189"/>
      <c r="G221" s="207"/>
      <c r="H221" s="178"/>
    </row>
    <row r="222" spans="2:8">
      <c r="B222" s="186" t="s">
        <v>3479</v>
      </c>
      <c r="C222" s="187" t="s">
        <v>1812</v>
      </c>
      <c r="D222" s="188" t="s">
        <v>3308</v>
      </c>
      <c r="E222" s="4" t="s">
        <v>2490</v>
      </c>
      <c r="F222" s="189"/>
      <c r="G222" s="207"/>
      <c r="H222" s="178"/>
    </row>
    <row r="223" spans="2:8">
      <c r="B223" s="186" t="s">
        <v>3480</v>
      </c>
      <c r="C223" s="187" t="s">
        <v>1666</v>
      </c>
      <c r="D223" s="188" t="s">
        <v>2875</v>
      </c>
      <c r="E223" s="4" t="s">
        <v>2775</v>
      </c>
      <c r="F223" s="189" t="s">
        <v>2432</v>
      </c>
      <c r="G223" s="207"/>
      <c r="H223" s="178"/>
    </row>
    <row r="224" spans="2:8">
      <c r="B224" s="186" t="s">
        <v>1635</v>
      </c>
      <c r="C224" s="187" t="s">
        <v>1667</v>
      </c>
      <c r="D224" s="188" t="s">
        <v>1955</v>
      </c>
      <c r="E224" s="4" t="s">
        <v>2775</v>
      </c>
      <c r="F224" s="189"/>
      <c r="G224" s="207"/>
      <c r="H224" s="178"/>
    </row>
    <row r="225" spans="2:8">
      <c r="B225" s="186" t="s">
        <v>658</v>
      </c>
      <c r="C225" s="187" t="s">
        <v>1668</v>
      </c>
      <c r="D225" s="188" t="s">
        <v>2407</v>
      </c>
      <c r="E225" s="4" t="s">
        <v>2408</v>
      </c>
      <c r="F225" s="189"/>
      <c r="G225" s="207"/>
      <c r="H225" s="178"/>
    </row>
    <row r="226" spans="2:8">
      <c r="B226" s="186" t="s">
        <v>3481</v>
      </c>
      <c r="C226" s="187" t="s">
        <v>1669</v>
      </c>
      <c r="D226" s="188" t="s">
        <v>2779</v>
      </c>
      <c r="E226" s="4" t="s">
        <v>2777</v>
      </c>
      <c r="F226" s="189"/>
      <c r="G226" s="207"/>
      <c r="H226" s="178"/>
    </row>
    <row r="227" spans="2:8" ht="17.25" thickBot="1">
      <c r="B227" s="186" t="s">
        <v>3482</v>
      </c>
      <c r="C227" s="187" t="s">
        <v>3483</v>
      </c>
      <c r="D227" s="188" t="s">
        <v>1998</v>
      </c>
      <c r="E227" s="4" t="s">
        <v>1921</v>
      </c>
      <c r="F227" s="189" t="s">
        <v>2432</v>
      </c>
      <c r="G227" s="245"/>
      <c r="H227" s="178"/>
    </row>
    <row r="228" spans="2:8" ht="17.25" thickBot="1">
      <c r="B228" s="297" t="s">
        <v>2909</v>
      </c>
      <c r="C228" s="298"/>
      <c r="D228" s="298"/>
      <c r="E228" s="298"/>
      <c r="F228" s="298"/>
      <c r="G228" s="299"/>
      <c r="H228" s="178"/>
    </row>
    <row r="229" spans="2:8" ht="17.25" thickBot="1">
      <c r="B229" s="179" t="s">
        <v>3484</v>
      </c>
      <c r="C229" s="180" t="s">
        <v>3485</v>
      </c>
      <c r="D229" s="181" t="s">
        <v>1920</v>
      </c>
      <c r="E229" s="182" t="s">
        <v>2482</v>
      </c>
      <c r="F229" s="183" t="s">
        <v>2432</v>
      </c>
      <c r="G229" s="246" t="s">
        <v>2903</v>
      </c>
      <c r="H229" s="178"/>
    </row>
    <row r="230" spans="2:8" ht="17.25" thickBot="1">
      <c r="B230" s="297" t="s">
        <v>3486</v>
      </c>
      <c r="C230" s="298"/>
      <c r="D230" s="298"/>
      <c r="E230" s="298"/>
      <c r="F230" s="298"/>
      <c r="G230" s="300"/>
      <c r="H230" s="178"/>
    </row>
    <row r="231" spans="2:8">
      <c r="B231" s="186" t="s">
        <v>3487</v>
      </c>
      <c r="C231" s="187" t="s">
        <v>3488</v>
      </c>
      <c r="D231" s="188" t="s">
        <v>2407</v>
      </c>
      <c r="E231" s="4" t="s">
        <v>1975</v>
      </c>
      <c r="F231" s="189" t="s">
        <v>2432</v>
      </c>
      <c r="G231" s="207"/>
      <c r="H231" s="178"/>
    </row>
    <row r="232" spans="2:8" ht="17.25" thickBot="1">
      <c r="B232" s="186" t="s">
        <v>1589</v>
      </c>
      <c r="C232" s="187" t="s">
        <v>1590</v>
      </c>
      <c r="D232" s="188" t="s">
        <v>2784</v>
      </c>
      <c r="E232" s="4" t="s">
        <v>1951</v>
      </c>
      <c r="F232" s="189" t="s">
        <v>2432</v>
      </c>
      <c r="G232" s="207"/>
      <c r="H232" s="178"/>
    </row>
    <row r="233" spans="2:8" ht="17.25" thickBot="1">
      <c r="B233" s="297" t="s">
        <v>3489</v>
      </c>
      <c r="C233" s="298"/>
      <c r="D233" s="298"/>
      <c r="E233" s="298"/>
      <c r="F233" s="298"/>
      <c r="G233" s="300"/>
      <c r="H233" s="178"/>
    </row>
    <row r="234" spans="2:8">
      <c r="B234" s="186" t="s">
        <v>1337</v>
      </c>
      <c r="C234" s="187" t="s">
        <v>3490</v>
      </c>
      <c r="D234" s="188" t="s">
        <v>2268</v>
      </c>
      <c r="E234" s="4" t="s">
        <v>1951</v>
      </c>
      <c r="F234" s="189" t="s">
        <v>2432</v>
      </c>
      <c r="G234" s="207"/>
      <c r="H234" s="178"/>
    </row>
    <row r="235" spans="2:8">
      <c r="B235" s="186" t="s">
        <v>1338</v>
      </c>
      <c r="C235" s="187" t="s">
        <v>3491</v>
      </c>
      <c r="D235" s="188" t="s">
        <v>1998</v>
      </c>
      <c r="E235" s="4" t="s">
        <v>1951</v>
      </c>
      <c r="F235" s="189" t="s">
        <v>2432</v>
      </c>
      <c r="G235" s="207"/>
      <c r="H235" s="178"/>
    </row>
    <row r="236" spans="2:8">
      <c r="B236" s="186" t="s">
        <v>1339</v>
      </c>
      <c r="C236" s="187" t="s">
        <v>3492</v>
      </c>
      <c r="D236" s="188" t="s">
        <v>1845</v>
      </c>
      <c r="E236" s="4" t="s">
        <v>1951</v>
      </c>
      <c r="F236" s="189" t="s">
        <v>2432</v>
      </c>
      <c r="G236" s="207"/>
      <c r="H236" s="178"/>
    </row>
    <row r="237" spans="2:8">
      <c r="B237" s="186" t="s">
        <v>1340</v>
      </c>
      <c r="C237" s="187" t="s">
        <v>3493</v>
      </c>
      <c r="D237" s="188" t="s">
        <v>2898</v>
      </c>
      <c r="E237" s="4" t="s">
        <v>3288</v>
      </c>
      <c r="F237" s="189" t="s">
        <v>2432</v>
      </c>
      <c r="G237" s="207"/>
      <c r="H237" s="178"/>
    </row>
    <row r="238" spans="2:8">
      <c r="B238" s="186" t="s">
        <v>1341</v>
      </c>
      <c r="C238" s="187" t="s">
        <v>3494</v>
      </c>
      <c r="D238" s="188" t="s">
        <v>2299</v>
      </c>
      <c r="E238" s="4" t="s">
        <v>2621</v>
      </c>
      <c r="F238" s="189" t="s">
        <v>2432</v>
      </c>
      <c r="G238" s="207"/>
      <c r="H238" s="178"/>
    </row>
    <row r="239" spans="2:8" ht="17.25" thickBot="1">
      <c r="B239" s="186" t="s">
        <v>1342</v>
      </c>
      <c r="C239" s="187" t="s">
        <v>3495</v>
      </c>
      <c r="D239" s="188" t="s">
        <v>2299</v>
      </c>
      <c r="E239" s="4" t="s">
        <v>2621</v>
      </c>
      <c r="F239" s="189" t="s">
        <v>2432</v>
      </c>
      <c r="G239" s="207"/>
      <c r="H239" s="178"/>
    </row>
    <row r="240" spans="2:8" ht="17.25" thickBot="1">
      <c r="B240" s="297" t="s">
        <v>3496</v>
      </c>
      <c r="C240" s="298"/>
      <c r="D240" s="298"/>
      <c r="E240" s="298"/>
      <c r="F240" s="298"/>
      <c r="G240" s="300"/>
      <c r="H240" s="178"/>
    </row>
    <row r="241" spans="2:8">
      <c r="B241" s="186" t="s">
        <v>1591</v>
      </c>
      <c r="C241" s="187" t="s">
        <v>1592</v>
      </c>
      <c r="D241" s="188" t="s">
        <v>2784</v>
      </c>
      <c r="E241" s="4" t="s">
        <v>1951</v>
      </c>
      <c r="F241" s="189" t="s">
        <v>2432</v>
      </c>
      <c r="G241" s="207"/>
      <c r="H241" s="178"/>
    </row>
    <row r="242" spans="2:8">
      <c r="B242" s="186" t="s">
        <v>3497</v>
      </c>
      <c r="C242" s="187" t="s">
        <v>3498</v>
      </c>
      <c r="D242" s="188" t="s">
        <v>2774</v>
      </c>
      <c r="E242" s="4" t="s">
        <v>2482</v>
      </c>
      <c r="F242" s="189"/>
      <c r="G242" s="207"/>
      <c r="H242" s="178"/>
    </row>
    <row r="243" spans="2:8">
      <c r="B243" s="186" t="s">
        <v>3499</v>
      </c>
      <c r="C243" s="187" t="s">
        <v>3500</v>
      </c>
      <c r="D243" s="188" t="s">
        <v>2419</v>
      </c>
      <c r="E243" s="4" t="s">
        <v>2482</v>
      </c>
      <c r="F243" s="189"/>
      <c r="G243" s="207"/>
      <c r="H243" s="178"/>
    </row>
    <row r="244" spans="2:8">
      <c r="B244" s="186" t="s">
        <v>3501</v>
      </c>
      <c r="C244" s="187" t="s">
        <v>3502</v>
      </c>
      <c r="D244" s="188" t="s">
        <v>1945</v>
      </c>
      <c r="E244" s="4" t="s">
        <v>2482</v>
      </c>
      <c r="F244" s="189"/>
      <c r="G244" s="207"/>
      <c r="H244" s="178"/>
    </row>
    <row r="245" spans="2:8">
      <c r="B245" s="186" t="s">
        <v>3503</v>
      </c>
      <c r="C245" s="187" t="s">
        <v>3504</v>
      </c>
      <c r="D245" s="188" t="s">
        <v>1945</v>
      </c>
      <c r="E245" s="4" t="s">
        <v>2482</v>
      </c>
      <c r="F245" s="189"/>
      <c r="G245" s="207"/>
      <c r="H245" s="178"/>
    </row>
    <row r="246" spans="2:8">
      <c r="B246" s="186" t="s">
        <v>3505</v>
      </c>
      <c r="C246" s="187" t="s">
        <v>3506</v>
      </c>
      <c r="D246" s="188" t="s">
        <v>2766</v>
      </c>
      <c r="E246" s="4" t="s">
        <v>2482</v>
      </c>
      <c r="F246" s="189"/>
      <c r="G246" s="207"/>
      <c r="H246" s="178"/>
    </row>
    <row r="247" spans="2:8">
      <c r="B247" s="186" t="s">
        <v>1242</v>
      </c>
      <c r="C247" s="187" t="s">
        <v>1243</v>
      </c>
      <c r="D247" s="188" t="s">
        <v>1949</v>
      </c>
      <c r="E247" s="4" t="s">
        <v>2881</v>
      </c>
      <c r="F247" s="189"/>
      <c r="G247" s="207"/>
      <c r="H247" s="178"/>
    </row>
    <row r="248" spans="2:8">
      <c r="B248" s="186" t="s">
        <v>3507</v>
      </c>
      <c r="C248" s="187" t="s">
        <v>3508</v>
      </c>
      <c r="D248" s="188" t="s">
        <v>3308</v>
      </c>
      <c r="E248" s="4" t="s">
        <v>2490</v>
      </c>
      <c r="F248" s="189"/>
      <c r="G248" s="207"/>
      <c r="H248" s="178"/>
    </row>
    <row r="249" spans="2:8">
      <c r="B249" s="186" t="s">
        <v>3509</v>
      </c>
      <c r="C249" s="187" t="s">
        <v>1670</v>
      </c>
      <c r="D249" s="188" t="s">
        <v>2875</v>
      </c>
      <c r="E249" s="4" t="s">
        <v>2775</v>
      </c>
      <c r="F249" s="189" t="s">
        <v>2432</v>
      </c>
      <c r="G249" s="207"/>
      <c r="H249" s="178"/>
    </row>
    <row r="250" spans="2:8">
      <c r="B250" s="186" t="s">
        <v>1636</v>
      </c>
      <c r="C250" s="187" t="s">
        <v>1671</v>
      </c>
      <c r="D250" s="188" t="s">
        <v>1955</v>
      </c>
      <c r="E250" s="4" t="s">
        <v>2775</v>
      </c>
      <c r="F250" s="189"/>
      <c r="G250" s="207"/>
      <c r="H250" s="178"/>
    </row>
    <row r="251" spans="2:8">
      <c r="B251" s="186" t="s">
        <v>661</v>
      </c>
      <c r="C251" s="187" t="s">
        <v>1672</v>
      </c>
      <c r="D251" s="188" t="s">
        <v>2407</v>
      </c>
      <c r="E251" s="4" t="s">
        <v>2408</v>
      </c>
      <c r="F251" s="189"/>
      <c r="G251" s="207"/>
      <c r="H251" s="178"/>
    </row>
    <row r="252" spans="2:8">
      <c r="B252" s="186" t="s">
        <v>3510</v>
      </c>
      <c r="C252" s="187" t="s">
        <v>1673</v>
      </c>
      <c r="D252" s="188" t="s">
        <v>2779</v>
      </c>
      <c r="E252" s="4" t="s">
        <v>2777</v>
      </c>
      <c r="F252" s="189"/>
      <c r="G252" s="207"/>
      <c r="H252" s="178"/>
    </row>
    <row r="253" spans="2:8" ht="17.25" thickBot="1">
      <c r="B253" s="186" t="s">
        <v>3511</v>
      </c>
      <c r="C253" s="187" t="s">
        <v>3512</v>
      </c>
      <c r="D253" s="188" t="s">
        <v>1998</v>
      </c>
      <c r="E253" s="4" t="s">
        <v>1921</v>
      </c>
      <c r="F253" s="189" t="s">
        <v>2432</v>
      </c>
      <c r="G253" s="245"/>
      <c r="H253" s="178"/>
    </row>
    <row r="254" spans="2:8" ht="17.25" thickBot="1">
      <c r="B254" s="297" t="s">
        <v>2910</v>
      </c>
      <c r="C254" s="298"/>
      <c r="D254" s="298"/>
      <c r="E254" s="298"/>
      <c r="F254" s="298"/>
      <c r="G254" s="299"/>
      <c r="H254" s="178"/>
    </row>
    <row r="255" spans="2:8" ht="17.25" thickBot="1">
      <c r="B255" s="179" t="s">
        <v>3513</v>
      </c>
      <c r="C255" s="180" t="s">
        <v>3514</v>
      </c>
      <c r="D255" s="181" t="s">
        <v>1920</v>
      </c>
      <c r="E255" s="182" t="s">
        <v>2482</v>
      </c>
      <c r="F255" s="183" t="s">
        <v>2432</v>
      </c>
      <c r="G255" s="246" t="s">
        <v>2903</v>
      </c>
      <c r="H255" s="178"/>
    </row>
    <row r="256" spans="2:8" ht="17.25" thickBot="1">
      <c r="B256" s="297" t="s">
        <v>3515</v>
      </c>
      <c r="C256" s="298"/>
      <c r="D256" s="298"/>
      <c r="E256" s="298"/>
      <c r="F256" s="298"/>
      <c r="G256" s="300"/>
      <c r="H256" s="178"/>
    </row>
    <row r="257" spans="2:8">
      <c r="B257" s="186" t="s">
        <v>3516</v>
      </c>
      <c r="C257" s="187" t="s">
        <v>3517</v>
      </c>
      <c r="D257" s="188" t="s">
        <v>2407</v>
      </c>
      <c r="E257" s="4" t="s">
        <v>1975</v>
      </c>
      <c r="F257" s="189" t="s">
        <v>2432</v>
      </c>
      <c r="G257" s="207"/>
      <c r="H257" s="178"/>
    </row>
    <row r="258" spans="2:8" ht="17.25" thickBot="1">
      <c r="B258" s="186" t="s">
        <v>1593</v>
      </c>
      <c r="C258" s="187" t="s">
        <v>1594</v>
      </c>
      <c r="D258" s="188" t="s">
        <v>2784</v>
      </c>
      <c r="E258" s="4" t="s">
        <v>1951</v>
      </c>
      <c r="F258" s="189" t="s">
        <v>2432</v>
      </c>
      <c r="G258" s="207"/>
      <c r="H258" s="178"/>
    </row>
    <row r="259" spans="2:8" ht="17.25" thickBot="1">
      <c r="B259" s="297" t="s">
        <v>3518</v>
      </c>
      <c r="C259" s="298"/>
      <c r="D259" s="298"/>
      <c r="E259" s="298"/>
      <c r="F259" s="298"/>
      <c r="G259" s="300"/>
      <c r="H259" s="178"/>
    </row>
    <row r="260" spans="2:8">
      <c r="B260" s="186" t="s">
        <v>1346</v>
      </c>
      <c r="C260" s="187" t="s">
        <v>3519</v>
      </c>
      <c r="D260" s="188" t="s">
        <v>2268</v>
      </c>
      <c r="E260" s="4" t="s">
        <v>1951</v>
      </c>
      <c r="F260" s="189" t="s">
        <v>2432</v>
      </c>
      <c r="G260" s="207"/>
      <c r="H260" s="178"/>
    </row>
    <row r="261" spans="2:8">
      <c r="B261" s="186" t="s">
        <v>1347</v>
      </c>
      <c r="C261" s="187" t="s">
        <v>3520</v>
      </c>
      <c r="D261" s="188" t="s">
        <v>1998</v>
      </c>
      <c r="E261" s="4" t="s">
        <v>1951</v>
      </c>
      <c r="F261" s="189" t="s">
        <v>2432</v>
      </c>
      <c r="G261" s="207"/>
      <c r="H261" s="178"/>
    </row>
    <row r="262" spans="2:8">
      <c r="B262" s="186" t="s">
        <v>1348</v>
      </c>
      <c r="C262" s="187" t="s">
        <v>3521</v>
      </c>
      <c r="D262" s="188" t="s">
        <v>1845</v>
      </c>
      <c r="E262" s="4" t="s">
        <v>1951</v>
      </c>
      <c r="F262" s="189" t="s">
        <v>2432</v>
      </c>
      <c r="G262" s="207"/>
      <c r="H262" s="178"/>
    </row>
    <row r="263" spans="2:8">
      <c r="B263" s="186" t="s">
        <v>1349</v>
      </c>
      <c r="C263" s="187" t="s">
        <v>3522</v>
      </c>
      <c r="D263" s="188" t="s">
        <v>2898</v>
      </c>
      <c r="E263" s="4" t="s">
        <v>3288</v>
      </c>
      <c r="F263" s="189" t="s">
        <v>2432</v>
      </c>
      <c r="G263" s="207"/>
      <c r="H263" s="178"/>
    </row>
    <row r="264" spans="2:8">
      <c r="B264" s="186" t="s">
        <v>1350</v>
      </c>
      <c r="C264" s="187" t="s">
        <v>3523</v>
      </c>
      <c r="D264" s="188" t="s">
        <v>2299</v>
      </c>
      <c r="E264" s="4" t="s">
        <v>2621</v>
      </c>
      <c r="F264" s="189" t="s">
        <v>2432</v>
      </c>
      <c r="G264" s="207"/>
      <c r="H264" s="178"/>
    </row>
    <row r="265" spans="2:8" ht="17.25" thickBot="1">
      <c r="B265" s="186" t="s">
        <v>1351</v>
      </c>
      <c r="C265" s="187" t="s">
        <v>3524</v>
      </c>
      <c r="D265" s="188" t="s">
        <v>2299</v>
      </c>
      <c r="E265" s="4" t="s">
        <v>2621</v>
      </c>
      <c r="F265" s="189" t="s">
        <v>2432</v>
      </c>
      <c r="G265" s="207"/>
      <c r="H265" s="178"/>
    </row>
    <row r="266" spans="2:8" ht="17.25" thickBot="1">
      <c r="B266" s="297" t="s">
        <v>3525</v>
      </c>
      <c r="C266" s="298"/>
      <c r="D266" s="298"/>
      <c r="E266" s="298"/>
      <c r="F266" s="298"/>
      <c r="G266" s="300"/>
      <c r="H266" s="178"/>
    </row>
    <row r="267" spans="2:8">
      <c r="B267" s="186" t="s">
        <v>1595</v>
      </c>
      <c r="C267" s="187" t="s">
        <v>1596</v>
      </c>
      <c r="D267" s="188" t="s">
        <v>2784</v>
      </c>
      <c r="E267" s="4" t="s">
        <v>1951</v>
      </c>
      <c r="F267" s="189" t="s">
        <v>2432</v>
      </c>
      <c r="G267" s="207"/>
      <c r="H267" s="178"/>
    </row>
    <row r="268" spans="2:8">
      <c r="B268" s="186" t="s">
        <v>3526</v>
      </c>
      <c r="C268" s="187" t="s">
        <v>3527</v>
      </c>
      <c r="D268" s="188" t="s">
        <v>2774</v>
      </c>
      <c r="E268" s="4" t="s">
        <v>2482</v>
      </c>
      <c r="F268" s="189"/>
      <c r="G268" s="207"/>
      <c r="H268" s="178"/>
    </row>
    <row r="269" spans="2:8">
      <c r="B269" s="186" t="s">
        <v>3528</v>
      </c>
      <c r="C269" s="187" t="s">
        <v>3529</v>
      </c>
      <c r="D269" s="188" t="s">
        <v>2419</v>
      </c>
      <c r="E269" s="4" t="s">
        <v>2482</v>
      </c>
      <c r="F269" s="189"/>
      <c r="G269" s="207"/>
      <c r="H269" s="178"/>
    </row>
    <row r="270" spans="2:8">
      <c r="B270" s="186" t="s">
        <v>3530</v>
      </c>
      <c r="C270" s="187" t="s">
        <v>3531</v>
      </c>
      <c r="D270" s="188" t="s">
        <v>1945</v>
      </c>
      <c r="E270" s="4" t="s">
        <v>2482</v>
      </c>
      <c r="F270" s="189"/>
      <c r="G270" s="207"/>
      <c r="H270" s="178"/>
    </row>
    <row r="271" spans="2:8">
      <c r="B271" s="186" t="s">
        <v>3532</v>
      </c>
      <c r="C271" s="187" t="s">
        <v>3533</v>
      </c>
      <c r="D271" s="188" t="s">
        <v>1945</v>
      </c>
      <c r="E271" s="4" t="s">
        <v>2482</v>
      </c>
      <c r="F271" s="189"/>
      <c r="G271" s="207"/>
      <c r="H271" s="178"/>
    </row>
    <row r="272" spans="2:8">
      <c r="B272" s="186" t="s">
        <v>3534</v>
      </c>
      <c r="C272" s="187" t="s">
        <v>3535</v>
      </c>
      <c r="D272" s="188" t="s">
        <v>2766</v>
      </c>
      <c r="E272" s="4" t="s">
        <v>2482</v>
      </c>
      <c r="F272" s="189"/>
      <c r="G272" s="207"/>
      <c r="H272" s="178"/>
    </row>
    <row r="273" spans="2:8">
      <c r="B273" s="186" t="s">
        <v>1244</v>
      </c>
      <c r="C273" s="187" t="s">
        <v>1245</v>
      </c>
      <c r="D273" s="188" t="s">
        <v>1949</v>
      </c>
      <c r="E273" s="4" t="s">
        <v>2881</v>
      </c>
      <c r="F273" s="189"/>
      <c r="G273" s="207"/>
      <c r="H273" s="178"/>
    </row>
    <row r="274" spans="2:8">
      <c r="B274" s="186" t="s">
        <v>3536</v>
      </c>
      <c r="C274" s="187" t="s">
        <v>1813</v>
      </c>
      <c r="D274" s="188" t="s">
        <v>3308</v>
      </c>
      <c r="E274" s="4" t="s">
        <v>2490</v>
      </c>
      <c r="F274" s="189"/>
      <c r="G274" s="207"/>
      <c r="H274" s="178"/>
    </row>
    <row r="275" spans="2:8">
      <c r="B275" s="186" t="s">
        <v>3537</v>
      </c>
      <c r="C275" s="187" t="s">
        <v>1674</v>
      </c>
      <c r="D275" s="188" t="s">
        <v>2875</v>
      </c>
      <c r="E275" s="4" t="s">
        <v>2775</v>
      </c>
      <c r="F275" s="189" t="s">
        <v>2432</v>
      </c>
      <c r="G275" s="207"/>
      <c r="H275" s="178"/>
    </row>
    <row r="276" spans="2:8">
      <c r="B276" s="186" t="s">
        <v>1637</v>
      </c>
      <c r="C276" s="187" t="s">
        <v>1675</v>
      </c>
      <c r="D276" s="188" t="s">
        <v>1955</v>
      </c>
      <c r="E276" s="4" t="s">
        <v>2775</v>
      </c>
      <c r="F276" s="189"/>
      <c r="G276" s="207"/>
      <c r="H276" s="178"/>
    </row>
    <row r="277" spans="2:8">
      <c r="B277" s="186" t="s">
        <v>664</v>
      </c>
      <c r="C277" s="187" t="s">
        <v>1676</v>
      </c>
      <c r="D277" s="188" t="s">
        <v>2407</v>
      </c>
      <c r="E277" s="4" t="s">
        <v>2408</v>
      </c>
      <c r="F277" s="189"/>
      <c r="G277" s="207"/>
      <c r="H277" s="178"/>
    </row>
    <row r="278" spans="2:8">
      <c r="B278" s="186" t="s">
        <v>3538</v>
      </c>
      <c r="C278" s="187" t="s">
        <v>1677</v>
      </c>
      <c r="D278" s="188" t="s">
        <v>2779</v>
      </c>
      <c r="E278" s="4" t="s">
        <v>2777</v>
      </c>
      <c r="F278" s="189"/>
      <c r="G278" s="207"/>
      <c r="H278" s="178"/>
    </row>
    <row r="279" spans="2:8" ht="17.25" thickBot="1">
      <c r="B279" s="186" t="s">
        <v>3539</v>
      </c>
      <c r="C279" s="187" t="s">
        <v>3540</v>
      </c>
      <c r="D279" s="188" t="s">
        <v>1998</v>
      </c>
      <c r="E279" s="4" t="s">
        <v>1921</v>
      </c>
      <c r="F279" s="189" t="s">
        <v>2432</v>
      </c>
      <c r="G279" s="245"/>
      <c r="H279" s="178"/>
    </row>
    <row r="280" spans="2:8" ht="17.25" thickBot="1">
      <c r="B280" s="297" t="s">
        <v>2911</v>
      </c>
      <c r="C280" s="298"/>
      <c r="D280" s="298"/>
      <c r="E280" s="298"/>
      <c r="F280" s="298"/>
      <c r="G280" s="299"/>
      <c r="H280" s="178"/>
    </row>
    <row r="281" spans="2:8" ht="17.25" thickBot="1">
      <c r="B281" s="179" t="s">
        <v>3541</v>
      </c>
      <c r="C281" s="180" t="s">
        <v>3542</v>
      </c>
      <c r="D281" s="181" t="s">
        <v>1920</v>
      </c>
      <c r="E281" s="182" t="s">
        <v>2482</v>
      </c>
      <c r="F281" s="183" t="s">
        <v>2432</v>
      </c>
      <c r="G281" s="246" t="s">
        <v>2903</v>
      </c>
      <c r="H281" s="178"/>
    </row>
    <row r="282" spans="2:8" ht="17.25" thickBot="1">
      <c r="B282" s="297" t="s">
        <v>3543</v>
      </c>
      <c r="C282" s="298"/>
      <c r="D282" s="298"/>
      <c r="E282" s="298"/>
      <c r="F282" s="298"/>
      <c r="G282" s="300"/>
      <c r="H282" s="178"/>
    </row>
    <row r="283" spans="2:8">
      <c r="B283" s="186" t="s">
        <v>3544</v>
      </c>
      <c r="C283" s="187" t="s">
        <v>3545</v>
      </c>
      <c r="D283" s="188" t="s">
        <v>2407</v>
      </c>
      <c r="E283" s="4" t="s">
        <v>1975</v>
      </c>
      <c r="F283" s="189" t="s">
        <v>2432</v>
      </c>
      <c r="G283" s="207"/>
      <c r="H283" s="178"/>
    </row>
    <row r="284" spans="2:8" ht="17.25" thickBot="1">
      <c r="B284" s="186" t="s">
        <v>1597</v>
      </c>
      <c r="C284" s="187" t="s">
        <v>1598</v>
      </c>
      <c r="D284" s="188" t="s">
        <v>2784</v>
      </c>
      <c r="E284" s="4" t="s">
        <v>1951</v>
      </c>
      <c r="F284" s="189" t="s">
        <v>2432</v>
      </c>
      <c r="G284" s="207"/>
      <c r="H284" s="178"/>
    </row>
    <row r="285" spans="2:8" ht="17.25" thickBot="1">
      <c r="B285" s="297" t="s">
        <v>3546</v>
      </c>
      <c r="C285" s="298"/>
      <c r="D285" s="298"/>
      <c r="E285" s="298"/>
      <c r="F285" s="298"/>
      <c r="G285" s="300"/>
      <c r="H285" s="178"/>
    </row>
    <row r="286" spans="2:8">
      <c r="B286" s="186" t="s">
        <v>1355</v>
      </c>
      <c r="C286" s="187" t="s">
        <v>3547</v>
      </c>
      <c r="D286" s="188" t="s">
        <v>2268</v>
      </c>
      <c r="E286" s="4" t="s">
        <v>1951</v>
      </c>
      <c r="F286" s="189" t="s">
        <v>2432</v>
      </c>
      <c r="G286" s="207"/>
      <c r="H286" s="178"/>
    </row>
    <row r="287" spans="2:8">
      <c r="B287" s="186" t="s">
        <v>1356</v>
      </c>
      <c r="C287" s="187" t="s">
        <v>3548</v>
      </c>
      <c r="D287" s="188" t="s">
        <v>1998</v>
      </c>
      <c r="E287" s="4" t="s">
        <v>1951</v>
      </c>
      <c r="F287" s="189" t="s">
        <v>2432</v>
      </c>
      <c r="G287" s="207"/>
      <c r="H287" s="178"/>
    </row>
    <row r="288" spans="2:8">
      <c r="B288" s="186" t="s">
        <v>1357</v>
      </c>
      <c r="C288" s="187" t="s">
        <v>3549</v>
      </c>
      <c r="D288" s="188" t="s">
        <v>1845</v>
      </c>
      <c r="E288" s="4" t="s">
        <v>1951</v>
      </c>
      <c r="F288" s="189" t="s">
        <v>2432</v>
      </c>
      <c r="G288" s="207"/>
      <c r="H288" s="178"/>
    </row>
    <row r="289" spans="2:8">
      <c r="B289" s="186" t="s">
        <v>1358</v>
      </c>
      <c r="C289" s="187" t="s">
        <v>3550</v>
      </c>
      <c r="D289" s="188" t="s">
        <v>2898</v>
      </c>
      <c r="E289" s="4" t="s">
        <v>3288</v>
      </c>
      <c r="F289" s="189" t="s">
        <v>2432</v>
      </c>
      <c r="G289" s="207"/>
      <c r="H289" s="178"/>
    </row>
    <row r="290" spans="2:8">
      <c r="B290" s="186" t="s">
        <v>1359</v>
      </c>
      <c r="C290" s="187" t="s">
        <v>3551</v>
      </c>
      <c r="D290" s="188" t="s">
        <v>2299</v>
      </c>
      <c r="E290" s="4" t="s">
        <v>2621</v>
      </c>
      <c r="F290" s="189" t="s">
        <v>2432</v>
      </c>
      <c r="G290" s="207"/>
      <c r="H290" s="178"/>
    </row>
    <row r="291" spans="2:8" ht="17.25" thickBot="1">
      <c r="B291" s="186" t="s">
        <v>1360</v>
      </c>
      <c r="C291" s="187" t="s">
        <v>3552</v>
      </c>
      <c r="D291" s="188" t="s">
        <v>2299</v>
      </c>
      <c r="E291" s="4" t="s">
        <v>2621</v>
      </c>
      <c r="F291" s="189" t="s">
        <v>2432</v>
      </c>
      <c r="G291" s="207"/>
      <c r="H291" s="178"/>
    </row>
    <row r="292" spans="2:8" ht="17.25" thickBot="1">
      <c r="B292" s="297" t="s">
        <v>3553</v>
      </c>
      <c r="C292" s="298"/>
      <c r="D292" s="298"/>
      <c r="E292" s="298"/>
      <c r="F292" s="298"/>
      <c r="G292" s="300"/>
      <c r="H292" s="178"/>
    </row>
    <row r="293" spans="2:8">
      <c r="B293" s="186" t="s">
        <v>1599</v>
      </c>
      <c r="C293" s="187" t="s">
        <v>1600</v>
      </c>
      <c r="D293" s="188" t="s">
        <v>2784</v>
      </c>
      <c r="E293" s="4" t="s">
        <v>1951</v>
      </c>
      <c r="F293" s="189" t="s">
        <v>2432</v>
      </c>
      <c r="G293" s="207"/>
      <c r="H293" s="178"/>
    </row>
    <row r="294" spans="2:8">
      <c r="B294" s="186" t="s">
        <v>3554</v>
      </c>
      <c r="C294" s="187" t="s">
        <v>3555</v>
      </c>
      <c r="D294" s="188" t="s">
        <v>2774</v>
      </c>
      <c r="E294" s="4" t="s">
        <v>2482</v>
      </c>
      <c r="F294" s="189"/>
      <c r="G294" s="207"/>
      <c r="H294" s="178"/>
    </row>
    <row r="295" spans="2:8">
      <c r="B295" s="186" t="s">
        <v>3556</v>
      </c>
      <c r="C295" s="187" t="s">
        <v>3557</v>
      </c>
      <c r="D295" s="188" t="s">
        <v>2419</v>
      </c>
      <c r="E295" s="4" t="s">
        <v>2482</v>
      </c>
      <c r="F295" s="189"/>
      <c r="G295" s="207"/>
      <c r="H295" s="178"/>
    </row>
    <row r="296" spans="2:8">
      <c r="B296" s="186" t="s">
        <v>3558</v>
      </c>
      <c r="C296" s="187" t="s">
        <v>3559</v>
      </c>
      <c r="D296" s="188" t="s">
        <v>1945</v>
      </c>
      <c r="E296" s="4" t="s">
        <v>2482</v>
      </c>
      <c r="F296" s="189"/>
      <c r="G296" s="207"/>
      <c r="H296" s="178"/>
    </row>
    <row r="297" spans="2:8">
      <c r="B297" s="186" t="s">
        <v>3560</v>
      </c>
      <c r="C297" s="187" t="s">
        <v>3561</v>
      </c>
      <c r="D297" s="188" t="s">
        <v>1945</v>
      </c>
      <c r="E297" s="4" t="s">
        <v>2482</v>
      </c>
      <c r="F297" s="189"/>
      <c r="G297" s="207"/>
      <c r="H297" s="178"/>
    </row>
    <row r="298" spans="2:8">
      <c r="B298" s="186" t="s">
        <v>3562</v>
      </c>
      <c r="C298" s="187" t="s">
        <v>3563</v>
      </c>
      <c r="D298" s="188" t="s">
        <v>2766</v>
      </c>
      <c r="E298" s="4" t="s">
        <v>2482</v>
      </c>
      <c r="F298" s="189"/>
      <c r="G298" s="207"/>
      <c r="H298" s="178"/>
    </row>
    <row r="299" spans="2:8">
      <c r="B299" s="186" t="s">
        <v>1361</v>
      </c>
      <c r="C299" s="187" t="s">
        <v>1246</v>
      </c>
      <c r="D299" s="188" t="s">
        <v>1949</v>
      </c>
      <c r="E299" s="4" t="s">
        <v>2881</v>
      </c>
      <c r="F299" s="189"/>
      <c r="G299" s="207"/>
      <c r="H299" s="178"/>
    </row>
    <row r="300" spans="2:8">
      <c r="B300" s="186" t="s">
        <v>3564</v>
      </c>
      <c r="C300" s="187" t="s">
        <v>1814</v>
      </c>
      <c r="D300" s="188" t="s">
        <v>3308</v>
      </c>
      <c r="E300" s="4" t="s">
        <v>2490</v>
      </c>
      <c r="F300" s="189"/>
      <c r="G300" s="207"/>
      <c r="H300" s="178"/>
    </row>
    <row r="301" spans="2:8">
      <c r="B301" s="186" t="s">
        <v>3565</v>
      </c>
      <c r="C301" s="187" t="s">
        <v>1678</v>
      </c>
      <c r="D301" s="188" t="s">
        <v>2875</v>
      </c>
      <c r="E301" s="4" t="s">
        <v>2775</v>
      </c>
      <c r="F301" s="189" t="s">
        <v>2432</v>
      </c>
      <c r="G301" s="207"/>
      <c r="H301" s="178"/>
    </row>
    <row r="302" spans="2:8">
      <c r="B302" s="186" t="s">
        <v>1641</v>
      </c>
      <c r="C302" s="187" t="s">
        <v>1679</v>
      </c>
      <c r="D302" s="188" t="s">
        <v>1955</v>
      </c>
      <c r="E302" s="4" t="s">
        <v>2775</v>
      </c>
      <c r="F302" s="189"/>
      <c r="G302" s="207"/>
      <c r="H302" s="178"/>
    </row>
    <row r="303" spans="2:8">
      <c r="B303" s="186" t="s">
        <v>625</v>
      </c>
      <c r="C303" s="187" t="s">
        <v>1680</v>
      </c>
      <c r="D303" s="188" t="s">
        <v>2407</v>
      </c>
      <c r="E303" s="4" t="s">
        <v>2408</v>
      </c>
      <c r="F303" s="189"/>
      <c r="G303" s="207"/>
      <c r="H303" s="178"/>
    </row>
    <row r="304" spans="2:8">
      <c r="B304" s="186" t="s">
        <v>1628</v>
      </c>
      <c r="C304" s="187" t="s">
        <v>1681</v>
      </c>
      <c r="D304" s="188" t="s">
        <v>2779</v>
      </c>
      <c r="E304" s="4" t="s">
        <v>2777</v>
      </c>
      <c r="F304" s="189"/>
      <c r="G304" s="207"/>
      <c r="H304" s="178"/>
    </row>
    <row r="305" spans="2:8" ht="17.25" thickBot="1">
      <c r="B305" s="186" t="s">
        <v>3566</v>
      </c>
      <c r="C305" s="187" t="s">
        <v>3567</v>
      </c>
      <c r="D305" s="188" t="s">
        <v>1998</v>
      </c>
      <c r="E305" s="4" t="s">
        <v>1921</v>
      </c>
      <c r="F305" s="189" t="s">
        <v>2432</v>
      </c>
      <c r="G305" s="245"/>
      <c r="H305" s="178"/>
    </row>
    <row r="306" spans="2:8" ht="17.25" thickBot="1">
      <c r="B306" s="297" t="s">
        <v>2912</v>
      </c>
      <c r="C306" s="298"/>
      <c r="D306" s="298"/>
      <c r="E306" s="298"/>
      <c r="F306" s="298"/>
      <c r="G306" s="299"/>
      <c r="H306" s="178"/>
    </row>
    <row r="307" spans="2:8" ht="17.25" thickBot="1">
      <c r="B307" s="179" t="s">
        <v>3568</v>
      </c>
      <c r="C307" s="180" t="s">
        <v>3569</v>
      </c>
      <c r="D307" s="181" t="s">
        <v>1920</v>
      </c>
      <c r="E307" s="182" t="s">
        <v>2482</v>
      </c>
      <c r="F307" s="183" t="s">
        <v>2432</v>
      </c>
      <c r="G307" s="246" t="s">
        <v>2903</v>
      </c>
      <c r="H307" s="178"/>
    </row>
    <row r="308" spans="2:8" ht="17.25" thickBot="1">
      <c r="B308" s="297" t="s">
        <v>3570</v>
      </c>
      <c r="C308" s="298"/>
      <c r="D308" s="298"/>
      <c r="E308" s="298"/>
      <c r="F308" s="298"/>
      <c r="G308" s="300"/>
      <c r="H308" s="178"/>
    </row>
    <row r="309" spans="2:8">
      <c r="B309" s="186" t="s">
        <v>3571</v>
      </c>
      <c r="C309" s="187" t="s">
        <v>3572</v>
      </c>
      <c r="D309" s="188" t="s">
        <v>2407</v>
      </c>
      <c r="E309" s="4" t="s">
        <v>1975</v>
      </c>
      <c r="F309" s="189" t="s">
        <v>2432</v>
      </c>
      <c r="G309" s="207"/>
      <c r="H309" s="178"/>
    </row>
    <row r="310" spans="2:8" ht="17.25" thickBot="1">
      <c r="B310" s="186" t="s">
        <v>1601</v>
      </c>
      <c r="C310" s="187" t="s">
        <v>1602</v>
      </c>
      <c r="D310" s="188" t="s">
        <v>2784</v>
      </c>
      <c r="E310" s="4" t="s">
        <v>1951</v>
      </c>
      <c r="F310" s="189" t="s">
        <v>2432</v>
      </c>
      <c r="G310" s="207"/>
      <c r="H310" s="178"/>
    </row>
    <row r="311" spans="2:8" ht="17.25" thickBot="1">
      <c r="B311" s="297" t="s">
        <v>3573</v>
      </c>
      <c r="C311" s="298"/>
      <c r="D311" s="298"/>
      <c r="E311" s="298"/>
      <c r="F311" s="298"/>
      <c r="G311" s="300"/>
      <c r="H311" s="178"/>
    </row>
    <row r="312" spans="2:8">
      <c r="B312" s="186" t="s">
        <v>1365</v>
      </c>
      <c r="C312" s="187" t="s">
        <v>3574</v>
      </c>
      <c r="D312" s="188" t="s">
        <v>2268</v>
      </c>
      <c r="E312" s="4" t="s">
        <v>1951</v>
      </c>
      <c r="F312" s="189" t="s">
        <v>2432</v>
      </c>
      <c r="G312" s="207"/>
      <c r="H312" s="178"/>
    </row>
    <row r="313" spans="2:8">
      <c r="B313" s="186" t="s">
        <v>1366</v>
      </c>
      <c r="C313" s="187" t="s">
        <v>3575</v>
      </c>
      <c r="D313" s="188" t="s">
        <v>1998</v>
      </c>
      <c r="E313" s="4" t="s">
        <v>1951</v>
      </c>
      <c r="F313" s="189" t="s">
        <v>2432</v>
      </c>
      <c r="G313" s="207"/>
      <c r="H313" s="178"/>
    </row>
    <row r="314" spans="2:8">
      <c r="B314" s="186" t="s">
        <v>1367</v>
      </c>
      <c r="C314" s="187" t="s">
        <v>3576</v>
      </c>
      <c r="D314" s="188" t="s">
        <v>1845</v>
      </c>
      <c r="E314" s="4" t="s">
        <v>1951</v>
      </c>
      <c r="F314" s="189" t="s">
        <v>2432</v>
      </c>
      <c r="G314" s="207"/>
      <c r="H314" s="178"/>
    </row>
    <row r="315" spans="2:8">
      <c r="B315" s="186" t="s">
        <v>1368</v>
      </c>
      <c r="C315" s="187" t="s">
        <v>3577</v>
      </c>
      <c r="D315" s="188" t="s">
        <v>2898</v>
      </c>
      <c r="E315" s="4" t="s">
        <v>3288</v>
      </c>
      <c r="F315" s="189" t="s">
        <v>2432</v>
      </c>
      <c r="G315" s="207"/>
      <c r="H315" s="178"/>
    </row>
    <row r="316" spans="2:8">
      <c r="B316" s="186" t="s">
        <v>1369</v>
      </c>
      <c r="C316" s="187" t="s">
        <v>3578</v>
      </c>
      <c r="D316" s="188" t="s">
        <v>2299</v>
      </c>
      <c r="E316" s="4" t="s">
        <v>2621</v>
      </c>
      <c r="F316" s="189" t="s">
        <v>2432</v>
      </c>
      <c r="G316" s="207"/>
      <c r="H316" s="178"/>
    </row>
    <row r="317" spans="2:8" ht="17.25" thickBot="1">
      <c r="B317" s="186" t="s">
        <v>1370</v>
      </c>
      <c r="C317" s="187" t="s">
        <v>3579</v>
      </c>
      <c r="D317" s="188" t="s">
        <v>2299</v>
      </c>
      <c r="E317" s="4" t="s">
        <v>2621</v>
      </c>
      <c r="F317" s="189" t="s">
        <v>2432</v>
      </c>
      <c r="G317" s="207"/>
      <c r="H317" s="178"/>
    </row>
    <row r="318" spans="2:8" ht="17.25" thickBot="1">
      <c r="B318" s="297" t="s">
        <v>3580</v>
      </c>
      <c r="C318" s="298"/>
      <c r="D318" s="298"/>
      <c r="E318" s="298"/>
      <c r="F318" s="298"/>
      <c r="G318" s="300"/>
      <c r="H318" s="178"/>
    </row>
    <row r="319" spans="2:8">
      <c r="B319" s="186" t="s">
        <v>1603</v>
      </c>
      <c r="C319" s="187" t="s">
        <v>1604</v>
      </c>
      <c r="D319" s="188" t="s">
        <v>2784</v>
      </c>
      <c r="E319" s="4" t="s">
        <v>1951</v>
      </c>
      <c r="F319" s="189" t="s">
        <v>2432</v>
      </c>
      <c r="G319" s="207"/>
      <c r="H319" s="178"/>
    </row>
    <row r="320" spans="2:8">
      <c r="B320" s="186" t="s">
        <v>3581</v>
      </c>
      <c r="C320" s="187" t="s">
        <v>3582</v>
      </c>
      <c r="D320" s="188" t="s">
        <v>2774</v>
      </c>
      <c r="E320" s="4" t="s">
        <v>2482</v>
      </c>
      <c r="F320" s="189"/>
      <c r="G320" s="207"/>
      <c r="H320" s="178"/>
    </row>
    <row r="321" spans="2:8">
      <c r="B321" s="186" t="s">
        <v>3583</v>
      </c>
      <c r="C321" s="187" t="s">
        <v>3584</v>
      </c>
      <c r="D321" s="188" t="s">
        <v>2419</v>
      </c>
      <c r="E321" s="4" t="s">
        <v>2482</v>
      </c>
      <c r="F321" s="189"/>
      <c r="G321" s="207"/>
      <c r="H321" s="178"/>
    </row>
    <row r="322" spans="2:8">
      <c r="B322" s="186" t="s">
        <v>3585</v>
      </c>
      <c r="C322" s="187" t="s">
        <v>3586</v>
      </c>
      <c r="D322" s="188" t="s">
        <v>1945</v>
      </c>
      <c r="E322" s="4" t="s">
        <v>2482</v>
      </c>
      <c r="F322" s="189"/>
      <c r="G322" s="207"/>
      <c r="H322" s="178"/>
    </row>
    <row r="323" spans="2:8">
      <c r="B323" s="186" t="s">
        <v>3587</v>
      </c>
      <c r="C323" s="187" t="s">
        <v>3588</v>
      </c>
      <c r="D323" s="188" t="s">
        <v>1945</v>
      </c>
      <c r="E323" s="4" t="s">
        <v>2482</v>
      </c>
      <c r="F323" s="189"/>
      <c r="G323" s="207"/>
      <c r="H323" s="178"/>
    </row>
    <row r="324" spans="2:8">
      <c r="B324" s="186" t="s">
        <v>3589</v>
      </c>
      <c r="C324" s="187" t="s">
        <v>3590</v>
      </c>
      <c r="D324" s="188" t="s">
        <v>2766</v>
      </c>
      <c r="E324" s="4" t="s">
        <v>2482</v>
      </c>
      <c r="F324" s="189"/>
      <c r="G324" s="207"/>
      <c r="H324" s="178"/>
    </row>
    <row r="325" spans="2:8">
      <c r="B325" s="186" t="s">
        <v>1371</v>
      </c>
      <c r="C325" s="187" t="s">
        <v>1247</v>
      </c>
      <c r="D325" s="188" t="s">
        <v>1949</v>
      </c>
      <c r="E325" s="4" t="s">
        <v>2881</v>
      </c>
      <c r="F325" s="189"/>
      <c r="G325" s="207"/>
      <c r="H325" s="178"/>
    </row>
    <row r="326" spans="2:8">
      <c r="B326" s="186" t="s">
        <v>3591</v>
      </c>
      <c r="C326" s="187" t="s">
        <v>1815</v>
      </c>
      <c r="D326" s="188" t="s">
        <v>3308</v>
      </c>
      <c r="E326" s="4" t="s">
        <v>2490</v>
      </c>
      <c r="F326" s="189"/>
      <c r="G326" s="207"/>
      <c r="H326" s="178"/>
    </row>
    <row r="327" spans="2:8">
      <c r="B327" s="186" t="s">
        <v>3592</v>
      </c>
      <c r="C327" s="187" t="s">
        <v>1682</v>
      </c>
      <c r="D327" s="188" t="s">
        <v>2875</v>
      </c>
      <c r="E327" s="4" t="s">
        <v>2775</v>
      </c>
      <c r="F327" s="189" t="s">
        <v>2432</v>
      </c>
      <c r="G327" s="207"/>
      <c r="H327" s="178"/>
    </row>
    <row r="328" spans="2:8">
      <c r="B328" s="186" t="s">
        <v>1638</v>
      </c>
      <c r="C328" s="187" t="s">
        <v>1683</v>
      </c>
      <c r="D328" s="188" t="s">
        <v>1955</v>
      </c>
      <c r="E328" s="4" t="s">
        <v>2775</v>
      </c>
      <c r="F328" s="189"/>
      <c r="G328" s="207"/>
      <c r="H328" s="178"/>
    </row>
    <row r="329" spans="2:8">
      <c r="B329" s="186" t="s">
        <v>628</v>
      </c>
      <c r="C329" s="187" t="s">
        <v>1684</v>
      </c>
      <c r="D329" s="188" t="s">
        <v>2407</v>
      </c>
      <c r="E329" s="4" t="s">
        <v>2408</v>
      </c>
      <c r="F329" s="189"/>
      <c r="G329" s="207"/>
      <c r="H329" s="178"/>
    </row>
    <row r="330" spans="2:8">
      <c r="B330" s="186" t="s">
        <v>1629</v>
      </c>
      <c r="C330" s="187" t="s">
        <v>1685</v>
      </c>
      <c r="D330" s="188" t="s">
        <v>2779</v>
      </c>
      <c r="E330" s="4" t="s">
        <v>2777</v>
      </c>
      <c r="F330" s="189"/>
      <c r="G330" s="207"/>
      <c r="H330" s="178"/>
    </row>
    <row r="331" spans="2:8" ht="17.25" thickBot="1">
      <c r="B331" s="186" t="s">
        <v>3593</v>
      </c>
      <c r="C331" s="187" t="s">
        <v>3594</v>
      </c>
      <c r="D331" s="188" t="s">
        <v>1998</v>
      </c>
      <c r="E331" s="4" t="s">
        <v>1921</v>
      </c>
      <c r="F331" s="189" t="s">
        <v>2432</v>
      </c>
      <c r="G331" s="245"/>
      <c r="H331" s="178"/>
    </row>
    <row r="332" spans="2:8" ht="17.25" thickBot="1">
      <c r="B332" s="297" t="s">
        <v>2913</v>
      </c>
      <c r="C332" s="298"/>
      <c r="D332" s="298"/>
      <c r="E332" s="298"/>
      <c r="F332" s="298"/>
      <c r="G332" s="299"/>
      <c r="H332" s="178"/>
    </row>
    <row r="333" spans="2:8" ht="17.25" thickBot="1">
      <c r="B333" s="179" t="s">
        <v>3595</v>
      </c>
      <c r="C333" s="180" t="s">
        <v>3596</v>
      </c>
      <c r="D333" s="181" t="s">
        <v>1920</v>
      </c>
      <c r="E333" s="182" t="s">
        <v>2482</v>
      </c>
      <c r="F333" s="183" t="s">
        <v>2432</v>
      </c>
      <c r="G333" s="246" t="s">
        <v>2903</v>
      </c>
      <c r="H333" s="178"/>
    </row>
    <row r="334" spans="2:8" ht="17.25" thickBot="1">
      <c r="B334" s="297" t="s">
        <v>3597</v>
      </c>
      <c r="C334" s="298"/>
      <c r="D334" s="298"/>
      <c r="E334" s="298"/>
      <c r="F334" s="298"/>
      <c r="G334" s="300"/>
      <c r="H334" s="178"/>
    </row>
    <row r="335" spans="2:8">
      <c r="B335" s="186" t="s">
        <v>3598</v>
      </c>
      <c r="C335" s="187" t="s">
        <v>3599</v>
      </c>
      <c r="D335" s="188" t="s">
        <v>2407</v>
      </c>
      <c r="E335" s="4" t="s">
        <v>1975</v>
      </c>
      <c r="F335" s="189" t="s">
        <v>2432</v>
      </c>
      <c r="G335" s="207"/>
      <c r="H335" s="178"/>
    </row>
    <row r="336" spans="2:8" ht="17.25" thickBot="1">
      <c r="B336" s="186" t="s">
        <v>3600</v>
      </c>
      <c r="C336" s="187" t="s">
        <v>1605</v>
      </c>
      <c r="D336" s="188" t="s">
        <v>2784</v>
      </c>
      <c r="E336" s="4" t="s">
        <v>1951</v>
      </c>
      <c r="F336" s="189" t="s">
        <v>2432</v>
      </c>
      <c r="G336" s="207"/>
      <c r="H336" s="178"/>
    </row>
    <row r="337" spans="2:8" ht="17.25" thickBot="1">
      <c r="B337" s="297" t="s">
        <v>3601</v>
      </c>
      <c r="C337" s="298"/>
      <c r="D337" s="298"/>
      <c r="E337" s="298"/>
      <c r="F337" s="298"/>
      <c r="G337" s="300"/>
      <c r="H337" s="178"/>
    </row>
    <row r="338" spans="2:8">
      <c r="B338" s="186" t="s">
        <v>1375</v>
      </c>
      <c r="C338" s="187" t="s">
        <v>3602</v>
      </c>
      <c r="D338" s="188" t="s">
        <v>2268</v>
      </c>
      <c r="E338" s="4" t="s">
        <v>1951</v>
      </c>
      <c r="F338" s="189" t="s">
        <v>2432</v>
      </c>
      <c r="G338" s="207"/>
      <c r="H338" s="178"/>
    </row>
    <row r="339" spans="2:8">
      <c r="B339" s="186" t="s">
        <v>1376</v>
      </c>
      <c r="C339" s="187" t="s">
        <v>3603</v>
      </c>
      <c r="D339" s="188" t="s">
        <v>1998</v>
      </c>
      <c r="E339" s="4" t="s">
        <v>1951</v>
      </c>
      <c r="F339" s="189" t="s">
        <v>2432</v>
      </c>
      <c r="G339" s="207"/>
      <c r="H339" s="178"/>
    </row>
    <row r="340" spans="2:8">
      <c r="B340" s="186" t="s">
        <v>1377</v>
      </c>
      <c r="C340" s="187" t="s">
        <v>3604</v>
      </c>
      <c r="D340" s="188" t="s">
        <v>1845</v>
      </c>
      <c r="E340" s="4" t="s">
        <v>1951</v>
      </c>
      <c r="F340" s="189" t="s">
        <v>2432</v>
      </c>
      <c r="G340" s="207"/>
      <c r="H340" s="178"/>
    </row>
    <row r="341" spans="2:8">
      <c r="B341" s="186" t="s">
        <v>1378</v>
      </c>
      <c r="C341" s="187" t="s">
        <v>3605</v>
      </c>
      <c r="D341" s="188" t="s">
        <v>2898</v>
      </c>
      <c r="E341" s="4" t="s">
        <v>3288</v>
      </c>
      <c r="F341" s="189" t="s">
        <v>2432</v>
      </c>
      <c r="G341" s="207"/>
      <c r="H341" s="178"/>
    </row>
    <row r="342" spans="2:8">
      <c r="B342" s="186" t="s">
        <v>1379</v>
      </c>
      <c r="C342" s="187" t="s">
        <v>3606</v>
      </c>
      <c r="D342" s="188" t="s">
        <v>2299</v>
      </c>
      <c r="E342" s="4" t="s">
        <v>2621</v>
      </c>
      <c r="F342" s="189" t="s">
        <v>2432</v>
      </c>
      <c r="G342" s="207"/>
      <c r="H342" s="178"/>
    </row>
    <row r="343" spans="2:8" ht="17.25" thickBot="1">
      <c r="B343" s="186" t="s">
        <v>1380</v>
      </c>
      <c r="C343" s="187" t="s">
        <v>3607</v>
      </c>
      <c r="D343" s="188" t="s">
        <v>2299</v>
      </c>
      <c r="E343" s="4" t="s">
        <v>2621</v>
      </c>
      <c r="F343" s="189" t="s">
        <v>2432</v>
      </c>
      <c r="G343" s="207"/>
      <c r="H343" s="178"/>
    </row>
    <row r="344" spans="2:8" ht="17.25" thickBot="1">
      <c r="B344" s="297" t="s">
        <v>3608</v>
      </c>
      <c r="C344" s="298"/>
      <c r="D344" s="298"/>
      <c r="E344" s="298"/>
      <c r="F344" s="298"/>
      <c r="G344" s="300"/>
      <c r="H344" s="178"/>
    </row>
    <row r="345" spans="2:8">
      <c r="B345" s="186" t="s">
        <v>3609</v>
      </c>
      <c r="C345" s="187" t="s">
        <v>1606</v>
      </c>
      <c r="D345" s="188" t="s">
        <v>2784</v>
      </c>
      <c r="E345" s="4" t="s">
        <v>1951</v>
      </c>
      <c r="F345" s="189" t="s">
        <v>2432</v>
      </c>
      <c r="G345" s="207"/>
      <c r="H345" s="178"/>
    </row>
    <row r="346" spans="2:8">
      <c r="B346" s="186" t="s">
        <v>3610</v>
      </c>
      <c r="C346" s="187" t="s">
        <v>3611</v>
      </c>
      <c r="D346" s="188" t="s">
        <v>2774</v>
      </c>
      <c r="E346" s="4" t="s">
        <v>2482</v>
      </c>
      <c r="F346" s="189"/>
      <c r="G346" s="207"/>
      <c r="H346" s="178"/>
    </row>
    <row r="347" spans="2:8">
      <c r="B347" s="186" t="s">
        <v>3612</v>
      </c>
      <c r="C347" s="187" t="s">
        <v>3613</v>
      </c>
      <c r="D347" s="188" t="s">
        <v>2419</v>
      </c>
      <c r="E347" s="4" t="s">
        <v>2482</v>
      </c>
      <c r="F347" s="189"/>
      <c r="G347" s="207"/>
      <c r="H347" s="178"/>
    </row>
    <row r="348" spans="2:8">
      <c r="B348" s="186" t="s">
        <v>3614</v>
      </c>
      <c r="C348" s="187" t="s">
        <v>3615</v>
      </c>
      <c r="D348" s="188" t="s">
        <v>1945</v>
      </c>
      <c r="E348" s="4" t="s">
        <v>2482</v>
      </c>
      <c r="F348" s="189"/>
      <c r="G348" s="207"/>
      <c r="H348" s="178"/>
    </row>
    <row r="349" spans="2:8">
      <c r="B349" s="186" t="s">
        <v>3616</v>
      </c>
      <c r="C349" s="187" t="s">
        <v>3617</v>
      </c>
      <c r="D349" s="188" t="s">
        <v>1945</v>
      </c>
      <c r="E349" s="4" t="s">
        <v>2482</v>
      </c>
      <c r="F349" s="189"/>
      <c r="G349" s="207"/>
      <c r="H349" s="178"/>
    </row>
    <row r="350" spans="2:8">
      <c r="B350" s="186" t="s">
        <v>3618</v>
      </c>
      <c r="C350" s="187" t="s">
        <v>3619</v>
      </c>
      <c r="D350" s="188" t="s">
        <v>2766</v>
      </c>
      <c r="E350" s="4" t="s">
        <v>2482</v>
      </c>
      <c r="F350" s="189"/>
      <c r="G350" s="207"/>
      <c r="H350" s="178"/>
    </row>
    <row r="351" spans="2:8">
      <c r="B351" s="186" t="s">
        <v>1381</v>
      </c>
      <c r="C351" s="187" t="s">
        <v>1248</v>
      </c>
      <c r="D351" s="188" t="s">
        <v>1949</v>
      </c>
      <c r="E351" s="4" t="s">
        <v>2881</v>
      </c>
      <c r="F351" s="189"/>
      <c r="G351" s="207"/>
      <c r="H351" s="178"/>
    </row>
    <row r="352" spans="2:8">
      <c r="B352" s="186" t="s">
        <v>3620</v>
      </c>
      <c r="C352" s="187" t="s">
        <v>1816</v>
      </c>
      <c r="D352" s="188" t="s">
        <v>3308</v>
      </c>
      <c r="E352" s="4" t="s">
        <v>2490</v>
      </c>
      <c r="F352" s="189"/>
      <c r="G352" s="207"/>
      <c r="H352" s="178"/>
    </row>
    <row r="353" spans="2:8">
      <c r="B353" s="186" t="s">
        <v>3621</v>
      </c>
      <c r="C353" s="187" t="s">
        <v>3622</v>
      </c>
      <c r="D353" s="188" t="s">
        <v>2875</v>
      </c>
      <c r="E353" s="4" t="s">
        <v>2775</v>
      </c>
      <c r="F353" s="189" t="s">
        <v>2432</v>
      </c>
      <c r="G353" s="207"/>
      <c r="H353" s="178"/>
    </row>
    <row r="354" spans="2:8">
      <c r="B354" s="186" t="s">
        <v>1639</v>
      </c>
      <c r="C354" s="187" t="s">
        <v>1686</v>
      </c>
      <c r="D354" s="188" t="s">
        <v>1955</v>
      </c>
      <c r="E354" s="4" t="s">
        <v>2775</v>
      </c>
      <c r="F354" s="189"/>
      <c r="G354" s="207"/>
      <c r="H354" s="178"/>
    </row>
    <row r="355" spans="2:8">
      <c r="B355" s="186" t="s">
        <v>630</v>
      </c>
      <c r="C355" s="187" t="s">
        <v>1687</v>
      </c>
      <c r="D355" s="188" t="s">
        <v>2407</v>
      </c>
      <c r="E355" s="4" t="s">
        <v>2408</v>
      </c>
      <c r="F355" s="189"/>
      <c r="G355" s="207"/>
      <c r="H355" s="178"/>
    </row>
    <row r="356" spans="2:8">
      <c r="B356" s="186" t="s">
        <v>1630</v>
      </c>
      <c r="C356" s="187" t="s">
        <v>1688</v>
      </c>
      <c r="D356" s="188" t="s">
        <v>2779</v>
      </c>
      <c r="E356" s="4" t="s">
        <v>2777</v>
      </c>
      <c r="F356" s="189"/>
      <c r="G356" s="207"/>
      <c r="H356" s="178"/>
    </row>
    <row r="357" spans="2:8" ht="17.25" thickBot="1">
      <c r="B357" s="186" t="s">
        <v>3623</v>
      </c>
      <c r="C357" s="187" t="s">
        <v>3624</v>
      </c>
      <c r="D357" s="188" t="s">
        <v>1998</v>
      </c>
      <c r="E357" s="4" t="s">
        <v>1921</v>
      </c>
      <c r="F357" s="189" t="s">
        <v>2432</v>
      </c>
      <c r="G357" s="245"/>
      <c r="H357" s="178"/>
    </row>
    <row r="358" spans="2:8" ht="20.100000000000001" customHeight="1" thickBot="1">
      <c r="B358" s="175" t="s">
        <v>2822</v>
      </c>
      <c r="C358" s="176"/>
      <c r="D358" s="176"/>
      <c r="E358" s="176"/>
      <c r="F358" s="176"/>
      <c r="G358" s="177"/>
      <c r="H358" s="178"/>
    </row>
    <row r="359" spans="2:8">
      <c r="B359" s="179" t="s">
        <v>3022</v>
      </c>
      <c r="C359" s="180" t="s">
        <v>3625</v>
      </c>
      <c r="D359" s="181" t="s">
        <v>2823</v>
      </c>
      <c r="E359" s="182" t="s">
        <v>2482</v>
      </c>
      <c r="F359" s="183"/>
      <c r="G359" s="185"/>
      <c r="H359" s="178"/>
    </row>
    <row r="360" spans="2:8">
      <c r="B360" s="186" t="s">
        <v>3024</v>
      </c>
      <c r="C360" s="187" t="s">
        <v>3626</v>
      </c>
      <c r="D360" s="188" t="s">
        <v>2824</v>
      </c>
      <c r="E360" s="4" t="s">
        <v>1975</v>
      </c>
      <c r="F360" s="189"/>
      <c r="G360" s="190"/>
      <c r="H360" s="178"/>
    </row>
    <row r="361" spans="2:8">
      <c r="B361" s="186" t="s">
        <v>3026</v>
      </c>
      <c r="C361" s="187" t="s">
        <v>3627</v>
      </c>
      <c r="D361" s="188" t="s">
        <v>2823</v>
      </c>
      <c r="E361" s="4" t="s">
        <v>2482</v>
      </c>
      <c r="F361" s="189"/>
      <c r="G361" s="190" t="s">
        <v>3028</v>
      </c>
      <c r="H361" s="178"/>
    </row>
    <row r="362" spans="2:8">
      <c r="B362" s="186" t="s">
        <v>3029</v>
      </c>
      <c r="C362" s="187" t="s">
        <v>3628</v>
      </c>
      <c r="D362" s="188" t="s">
        <v>2824</v>
      </c>
      <c r="E362" s="4" t="s">
        <v>1975</v>
      </c>
      <c r="F362" s="189"/>
      <c r="G362" s="190"/>
      <c r="H362" s="178"/>
    </row>
    <row r="363" spans="2:8">
      <c r="B363" s="186" t="s">
        <v>3031</v>
      </c>
      <c r="C363" s="187" t="s">
        <v>3629</v>
      </c>
      <c r="D363" s="188" t="s">
        <v>2823</v>
      </c>
      <c r="E363" s="4" t="s">
        <v>2482</v>
      </c>
      <c r="F363" s="189"/>
      <c r="G363" s="190" t="s">
        <v>2826</v>
      </c>
      <c r="H363" s="178"/>
    </row>
    <row r="364" spans="2:8">
      <c r="B364" s="186" t="s">
        <v>3033</v>
      </c>
      <c r="C364" s="187" t="s">
        <v>3630</v>
      </c>
      <c r="D364" s="188" t="s">
        <v>2824</v>
      </c>
      <c r="E364" s="4" t="s">
        <v>1975</v>
      </c>
      <c r="F364" s="189"/>
      <c r="G364" s="190"/>
      <c r="H364" s="178"/>
    </row>
    <row r="365" spans="2:8">
      <c r="B365" s="186" t="s">
        <v>3035</v>
      </c>
      <c r="C365" s="187" t="s">
        <v>3631</v>
      </c>
      <c r="D365" s="188" t="s">
        <v>2823</v>
      </c>
      <c r="E365" s="4" t="s">
        <v>2482</v>
      </c>
      <c r="F365" s="189"/>
      <c r="G365" s="190" t="s">
        <v>3037</v>
      </c>
      <c r="H365" s="178"/>
    </row>
    <row r="366" spans="2:8">
      <c r="B366" s="186" t="s">
        <v>3038</v>
      </c>
      <c r="C366" s="187" t="s">
        <v>3632</v>
      </c>
      <c r="D366" s="188" t="s">
        <v>2824</v>
      </c>
      <c r="E366" s="4" t="s">
        <v>1975</v>
      </c>
      <c r="F366" s="189"/>
      <c r="G366" s="190"/>
      <c r="H366" s="178"/>
    </row>
    <row r="367" spans="2:8">
      <c r="B367" s="186" t="s">
        <v>3040</v>
      </c>
      <c r="C367" s="187" t="s">
        <v>3633</v>
      </c>
      <c r="D367" s="188" t="s">
        <v>2823</v>
      </c>
      <c r="E367" s="4" t="s">
        <v>2482</v>
      </c>
      <c r="F367" s="189"/>
      <c r="G367" s="190" t="s">
        <v>3042</v>
      </c>
      <c r="H367" s="178"/>
    </row>
    <row r="368" spans="2:8" ht="17.25" thickBot="1">
      <c r="B368" s="186" t="s">
        <v>3043</v>
      </c>
      <c r="C368" s="187" t="s">
        <v>3634</v>
      </c>
      <c r="D368" s="188" t="s">
        <v>2824</v>
      </c>
      <c r="E368" s="4" t="s">
        <v>1975</v>
      </c>
      <c r="F368" s="189"/>
      <c r="G368" s="190"/>
      <c r="H368" s="178"/>
    </row>
    <row r="369" spans="2:8" ht="20.100000000000001" customHeight="1" thickBot="1">
      <c r="B369" s="175" t="s">
        <v>2473</v>
      </c>
      <c r="C369" s="176"/>
      <c r="D369" s="176"/>
      <c r="E369" s="176"/>
      <c r="F369" s="176"/>
      <c r="G369" s="177"/>
      <c r="H369" s="178"/>
    </row>
    <row r="370" spans="2:8" ht="90">
      <c r="B370" s="186" t="s">
        <v>865</v>
      </c>
      <c r="C370" s="187" t="s">
        <v>3635</v>
      </c>
      <c r="D370" s="188" t="s">
        <v>1845</v>
      </c>
      <c r="E370" s="4" t="s">
        <v>1951</v>
      </c>
      <c r="F370" s="189" t="s">
        <v>2432</v>
      </c>
      <c r="G370" s="190" t="s">
        <v>3636</v>
      </c>
      <c r="H370" s="178"/>
    </row>
    <row r="371" spans="2:8" ht="30">
      <c r="B371" s="186" t="s">
        <v>3047</v>
      </c>
      <c r="C371" s="187" t="s">
        <v>3637</v>
      </c>
      <c r="D371" s="188" t="s">
        <v>1845</v>
      </c>
      <c r="E371" s="4" t="s">
        <v>1951</v>
      </c>
      <c r="F371" s="189" t="s">
        <v>2478</v>
      </c>
      <c r="G371" s="190" t="s">
        <v>3638</v>
      </c>
      <c r="H371" s="178"/>
    </row>
    <row r="372" spans="2:8" ht="45">
      <c r="B372" s="186" t="s">
        <v>3639</v>
      </c>
      <c r="C372" s="187" t="s">
        <v>1175</v>
      </c>
      <c r="D372" s="188">
        <v>1</v>
      </c>
      <c r="E372" s="4" t="s">
        <v>2877</v>
      </c>
      <c r="F372" s="189" t="s">
        <v>2432</v>
      </c>
      <c r="G372" s="190" t="s">
        <v>3640</v>
      </c>
      <c r="H372" s="178"/>
    </row>
    <row r="373" spans="2:8" ht="90">
      <c r="B373" s="186" t="s">
        <v>1162</v>
      </c>
      <c r="C373" s="187" t="s">
        <v>1163</v>
      </c>
      <c r="D373" s="188">
        <v>1</v>
      </c>
      <c r="E373" s="4" t="s">
        <v>2877</v>
      </c>
      <c r="F373" s="189" t="s">
        <v>2432</v>
      </c>
      <c r="G373" s="190" t="s">
        <v>3641</v>
      </c>
      <c r="H373" s="178"/>
    </row>
    <row r="374" spans="2:8" ht="45">
      <c r="B374" s="186" t="s">
        <v>2879</v>
      </c>
      <c r="C374" s="187" t="s">
        <v>1164</v>
      </c>
      <c r="D374" s="188" t="s">
        <v>2880</v>
      </c>
      <c r="E374" s="4" t="s">
        <v>2881</v>
      </c>
      <c r="F374" s="189" t="s">
        <v>2432</v>
      </c>
      <c r="G374" s="190" t="s">
        <v>3642</v>
      </c>
      <c r="H374" s="178"/>
    </row>
    <row r="375" spans="2:8">
      <c r="B375" s="186" t="s">
        <v>2882</v>
      </c>
      <c r="C375" s="187" t="s">
        <v>1165</v>
      </c>
      <c r="D375" s="188" t="s">
        <v>2407</v>
      </c>
      <c r="E375" s="4" t="s">
        <v>2883</v>
      </c>
      <c r="F375" s="189"/>
      <c r="G375" s="206" t="s">
        <v>3643</v>
      </c>
      <c r="H375" s="178"/>
    </row>
    <row r="376" spans="2:8">
      <c r="B376" s="186" t="s">
        <v>3644</v>
      </c>
      <c r="C376" s="187" t="s">
        <v>1166</v>
      </c>
      <c r="D376" s="188" t="s">
        <v>1949</v>
      </c>
      <c r="E376" s="4" t="s">
        <v>2885</v>
      </c>
      <c r="F376" s="189"/>
      <c r="G376" s="207"/>
      <c r="H376" s="178"/>
    </row>
    <row r="377" spans="2:8">
      <c r="B377" s="186" t="s">
        <v>2886</v>
      </c>
      <c r="C377" s="187" t="s">
        <v>1167</v>
      </c>
      <c r="D377" s="188" t="s">
        <v>2419</v>
      </c>
      <c r="E377" s="4" t="s">
        <v>1921</v>
      </c>
      <c r="F377" s="189"/>
      <c r="G377" s="207"/>
      <c r="H377" s="178"/>
    </row>
    <row r="378" spans="2:8">
      <c r="B378" s="186" t="s">
        <v>1382</v>
      </c>
      <c r="C378" s="187" t="s">
        <v>1168</v>
      </c>
      <c r="D378" s="188" t="s">
        <v>2781</v>
      </c>
      <c r="E378" s="4" t="s">
        <v>2887</v>
      </c>
      <c r="F378" s="189"/>
      <c r="G378" s="207"/>
      <c r="H378" s="178"/>
    </row>
    <row r="379" spans="2:8">
      <c r="B379" s="186" t="s">
        <v>2888</v>
      </c>
      <c r="C379" s="187" t="s">
        <v>1169</v>
      </c>
      <c r="D379" s="188" t="s">
        <v>2013</v>
      </c>
      <c r="E379" s="4" t="s">
        <v>2877</v>
      </c>
      <c r="F379" s="189"/>
      <c r="G379" s="207"/>
      <c r="H379" s="178"/>
    </row>
    <row r="380" spans="2:8">
      <c r="B380" s="186" t="s">
        <v>3645</v>
      </c>
      <c r="C380" s="187" t="s">
        <v>1170</v>
      </c>
      <c r="D380" s="188" t="s">
        <v>2013</v>
      </c>
      <c r="E380" s="4" t="s">
        <v>2536</v>
      </c>
      <c r="F380" s="189" t="s">
        <v>2432</v>
      </c>
      <c r="G380" s="208"/>
      <c r="H380" s="178"/>
    </row>
    <row r="381" spans="2:8" ht="90">
      <c r="B381" s="186" t="s">
        <v>3050</v>
      </c>
      <c r="C381" s="187" t="s">
        <v>3646</v>
      </c>
      <c r="D381" s="188" t="s">
        <v>1845</v>
      </c>
      <c r="E381" s="4" t="s">
        <v>1951</v>
      </c>
      <c r="F381" s="189"/>
      <c r="G381" s="190" t="s">
        <v>3052</v>
      </c>
      <c r="H381" s="178"/>
    </row>
    <row r="382" spans="2:8" ht="105">
      <c r="B382" s="186" t="s">
        <v>2480</v>
      </c>
      <c r="C382" s="187" t="s">
        <v>3647</v>
      </c>
      <c r="D382" s="188" t="s">
        <v>1835</v>
      </c>
      <c r="E382" s="4" t="s">
        <v>2482</v>
      </c>
      <c r="F382" s="189" t="s">
        <v>2432</v>
      </c>
      <c r="G382" s="190" t="s">
        <v>3651</v>
      </c>
      <c r="H382" s="178"/>
    </row>
    <row r="383" spans="2:8" ht="45">
      <c r="B383" s="186" t="s">
        <v>2485</v>
      </c>
      <c r="C383" s="187" t="s">
        <v>3648</v>
      </c>
      <c r="D383" s="188" t="s">
        <v>1841</v>
      </c>
      <c r="E383" s="4" t="s">
        <v>1975</v>
      </c>
      <c r="F383" s="189"/>
      <c r="G383" s="190" t="s">
        <v>3652</v>
      </c>
      <c r="H383" s="178"/>
    </row>
    <row r="384" spans="2:8" ht="75">
      <c r="B384" s="186" t="s">
        <v>2488</v>
      </c>
      <c r="C384" s="187" t="s">
        <v>3649</v>
      </c>
      <c r="D384" s="188" t="s">
        <v>1883</v>
      </c>
      <c r="E384" s="4" t="s">
        <v>1975</v>
      </c>
      <c r="F384" s="189"/>
      <c r="G384" s="190" t="s">
        <v>3653</v>
      </c>
      <c r="H384" s="178"/>
    </row>
    <row r="385" spans="2:8" ht="75">
      <c r="B385" s="186" t="s">
        <v>2492</v>
      </c>
      <c r="C385" s="187" t="s">
        <v>3650</v>
      </c>
      <c r="D385" s="188" t="s">
        <v>1883</v>
      </c>
      <c r="E385" s="4" t="s">
        <v>1975</v>
      </c>
      <c r="F385" s="189"/>
      <c r="G385" s="190" t="s">
        <v>3654</v>
      </c>
      <c r="H385" s="178"/>
    </row>
    <row r="386" spans="2:8" ht="165">
      <c r="B386" s="186" t="s">
        <v>3061</v>
      </c>
      <c r="C386" s="187" t="s">
        <v>1218</v>
      </c>
      <c r="D386" s="188" t="s">
        <v>1845</v>
      </c>
      <c r="E386" s="4" t="s">
        <v>3655</v>
      </c>
      <c r="F386" s="189"/>
      <c r="G386" s="190" t="s">
        <v>4878</v>
      </c>
      <c r="H386" s="178"/>
    </row>
    <row r="387" spans="2:8" ht="105">
      <c r="B387" s="186" t="s">
        <v>968</v>
      </c>
      <c r="C387" s="187" t="s">
        <v>1219</v>
      </c>
      <c r="D387" s="188" t="s">
        <v>1835</v>
      </c>
      <c r="E387" s="4" t="s">
        <v>3161</v>
      </c>
      <c r="F387" s="189"/>
      <c r="G387" s="190" t="s">
        <v>3656</v>
      </c>
      <c r="H387" s="178"/>
    </row>
    <row r="388" spans="2:8" ht="105">
      <c r="B388" s="186" t="s">
        <v>3065</v>
      </c>
      <c r="C388" s="187" t="s">
        <v>1220</v>
      </c>
      <c r="D388" s="188" t="s">
        <v>1852</v>
      </c>
      <c r="E388" s="4" t="s">
        <v>3161</v>
      </c>
      <c r="F388" s="189"/>
      <c r="G388" s="190" t="s">
        <v>3657</v>
      </c>
      <c r="H388" s="178"/>
    </row>
    <row r="389" spans="2:8" ht="75">
      <c r="B389" s="186" t="s">
        <v>3067</v>
      </c>
      <c r="C389" s="187" t="s">
        <v>3658</v>
      </c>
      <c r="D389" s="188" t="s">
        <v>1920</v>
      </c>
      <c r="E389" s="4" t="s">
        <v>1896</v>
      </c>
      <c r="F389" s="189" t="s">
        <v>2483</v>
      </c>
      <c r="G389" s="190" t="s">
        <v>3659</v>
      </c>
      <c r="H389" s="178"/>
    </row>
    <row r="390" spans="2:8" ht="30">
      <c r="B390" s="186" t="s">
        <v>3070</v>
      </c>
      <c r="C390" s="187" t="s">
        <v>3660</v>
      </c>
      <c r="D390" s="188" t="s">
        <v>1955</v>
      </c>
      <c r="E390" s="4" t="s">
        <v>1975</v>
      </c>
      <c r="F390" s="189"/>
      <c r="G390" s="190" t="s">
        <v>3661</v>
      </c>
      <c r="H390" s="178"/>
    </row>
    <row r="391" spans="2:8" ht="105">
      <c r="B391" s="186" t="s">
        <v>2259</v>
      </c>
      <c r="C391" s="187" t="s">
        <v>3662</v>
      </c>
      <c r="D391" s="188" t="s">
        <v>1920</v>
      </c>
      <c r="E391" s="4" t="s">
        <v>1896</v>
      </c>
      <c r="F391" s="189"/>
      <c r="G391" s="190" t="s">
        <v>3663</v>
      </c>
      <c r="H391" s="178"/>
    </row>
    <row r="392" spans="2:8" ht="90">
      <c r="B392" s="186" t="s">
        <v>43</v>
      </c>
      <c r="C392" s="187" t="s">
        <v>3664</v>
      </c>
      <c r="D392" s="188" t="s">
        <v>1870</v>
      </c>
      <c r="E392" s="4" t="s">
        <v>1951</v>
      </c>
      <c r="F392" s="189"/>
      <c r="G392" s="190" t="s">
        <v>3666</v>
      </c>
      <c r="H392" s="178"/>
    </row>
    <row r="393" spans="2:8" ht="90">
      <c r="B393" s="186" t="s">
        <v>2507</v>
      </c>
      <c r="C393" s="187" t="s">
        <v>3665</v>
      </c>
      <c r="D393" s="188" t="s">
        <v>1870</v>
      </c>
      <c r="E393" s="4" t="s">
        <v>1951</v>
      </c>
      <c r="F393" s="189"/>
      <c r="G393" s="190" t="s">
        <v>3667</v>
      </c>
      <c r="H393" s="178"/>
    </row>
    <row r="394" spans="2:8" ht="60">
      <c r="B394" s="186" t="s">
        <v>2510</v>
      </c>
      <c r="C394" s="187" t="s">
        <v>3668</v>
      </c>
      <c r="D394" s="188" t="s">
        <v>1870</v>
      </c>
      <c r="E394" s="4" t="s">
        <v>1951</v>
      </c>
      <c r="F394" s="189"/>
      <c r="G394" s="190" t="s">
        <v>3669</v>
      </c>
      <c r="H394" s="178"/>
    </row>
    <row r="395" spans="2:8" ht="135">
      <c r="B395" s="186" t="s">
        <v>2516</v>
      </c>
      <c r="C395" s="187" t="s">
        <v>3670</v>
      </c>
      <c r="D395" s="188" t="s">
        <v>2518</v>
      </c>
      <c r="E395" s="4" t="s">
        <v>2082</v>
      </c>
      <c r="F395" s="189"/>
      <c r="G395" s="190" t="s">
        <v>3675</v>
      </c>
      <c r="H395" s="178"/>
    </row>
    <row r="396" spans="2:8" ht="135">
      <c r="B396" s="186" t="s">
        <v>2520</v>
      </c>
      <c r="C396" s="187" t="s">
        <v>3671</v>
      </c>
      <c r="D396" s="188" t="s">
        <v>2518</v>
      </c>
      <c r="E396" s="4" t="s">
        <v>2082</v>
      </c>
      <c r="F396" s="189"/>
      <c r="G396" s="190" t="s">
        <v>3676</v>
      </c>
      <c r="H396" s="178"/>
    </row>
    <row r="397" spans="2:8" ht="135">
      <c r="B397" s="186" t="s">
        <v>2523</v>
      </c>
      <c r="C397" s="187" t="s">
        <v>3672</v>
      </c>
      <c r="D397" s="188" t="s">
        <v>2518</v>
      </c>
      <c r="E397" s="4" t="s">
        <v>2082</v>
      </c>
      <c r="F397" s="189"/>
      <c r="G397" s="190" t="s">
        <v>3677</v>
      </c>
      <c r="H397" s="178"/>
    </row>
    <row r="398" spans="2:8" ht="150">
      <c r="B398" s="186" t="s">
        <v>2526</v>
      </c>
      <c r="C398" s="187" t="s">
        <v>3673</v>
      </c>
      <c r="D398" s="188" t="s">
        <v>2518</v>
      </c>
      <c r="E398" s="4" t="s">
        <v>2082</v>
      </c>
      <c r="F398" s="189"/>
      <c r="G398" s="190" t="s">
        <v>3678</v>
      </c>
      <c r="H398" s="178"/>
    </row>
    <row r="399" spans="2:8" ht="135">
      <c r="B399" s="186" t="s">
        <v>2529</v>
      </c>
      <c r="C399" s="187" t="s">
        <v>3674</v>
      </c>
      <c r="D399" s="188" t="s">
        <v>2518</v>
      </c>
      <c r="E399" s="4" t="s">
        <v>2082</v>
      </c>
      <c r="F399" s="189"/>
      <c r="G399" s="190" t="s">
        <v>3679</v>
      </c>
      <c r="H399" s="178"/>
    </row>
    <row r="400" spans="2:8" ht="120">
      <c r="B400" s="186" t="s">
        <v>2532</v>
      </c>
      <c r="C400" s="187" t="s">
        <v>3680</v>
      </c>
      <c r="D400" s="188" t="s">
        <v>2006</v>
      </c>
      <c r="E400" s="4" t="s">
        <v>1951</v>
      </c>
      <c r="F400" s="189"/>
      <c r="G400" s="190" t="s">
        <v>3681</v>
      </c>
      <c r="H400" s="178"/>
    </row>
    <row r="401" spans="2:8" ht="45">
      <c r="B401" s="186" t="s">
        <v>2535</v>
      </c>
      <c r="C401" s="187" t="s">
        <v>3682</v>
      </c>
      <c r="D401" s="188" t="s">
        <v>1953</v>
      </c>
      <c r="E401" s="4" t="s">
        <v>2621</v>
      </c>
      <c r="F401" s="189"/>
      <c r="G401" s="190" t="s">
        <v>3683</v>
      </c>
      <c r="H401" s="178"/>
    </row>
    <row r="402" spans="2:8" ht="105">
      <c r="B402" s="186" t="s">
        <v>3095</v>
      </c>
      <c r="C402" s="187" t="s">
        <v>3684</v>
      </c>
      <c r="D402" s="188" t="s">
        <v>2006</v>
      </c>
      <c r="E402" s="4" t="s">
        <v>1951</v>
      </c>
      <c r="F402" s="189"/>
      <c r="G402" s="190" t="s">
        <v>3685</v>
      </c>
      <c r="H402" s="178"/>
    </row>
    <row r="403" spans="2:8" ht="105">
      <c r="B403" s="186" t="s">
        <v>1520</v>
      </c>
      <c r="C403" s="187" t="s">
        <v>3686</v>
      </c>
      <c r="D403" s="188" t="s">
        <v>1845</v>
      </c>
      <c r="E403" s="4" t="s">
        <v>1951</v>
      </c>
      <c r="F403" s="189"/>
      <c r="G403" s="190" t="s">
        <v>3687</v>
      </c>
      <c r="H403" s="178"/>
    </row>
    <row r="404" spans="2:8" ht="75">
      <c r="B404" s="186" t="s">
        <v>1521</v>
      </c>
      <c r="C404" s="187" t="s">
        <v>3688</v>
      </c>
      <c r="D404" s="188" t="s">
        <v>1991</v>
      </c>
      <c r="E404" s="4" t="s">
        <v>1951</v>
      </c>
      <c r="F404" s="189"/>
      <c r="G404" s="190" t="s">
        <v>3689</v>
      </c>
      <c r="H404" s="178"/>
    </row>
    <row r="405" spans="2:8" ht="90">
      <c r="B405" s="186" t="s">
        <v>1522</v>
      </c>
      <c r="C405" s="187" t="s">
        <v>3690</v>
      </c>
      <c r="D405" s="188" t="s">
        <v>2268</v>
      </c>
      <c r="E405" s="4" t="s">
        <v>2969</v>
      </c>
      <c r="F405" s="189"/>
      <c r="G405" s="190" t="s">
        <v>3691</v>
      </c>
      <c r="H405" s="178"/>
    </row>
    <row r="406" spans="2:8" ht="60">
      <c r="B406" s="186" t="s">
        <v>419</v>
      </c>
      <c r="C406" s="187" t="s">
        <v>3692</v>
      </c>
      <c r="D406" s="188" t="s">
        <v>2071</v>
      </c>
      <c r="E406" s="4" t="s">
        <v>2782</v>
      </c>
      <c r="F406" s="189"/>
      <c r="G406" s="190" t="s">
        <v>2844</v>
      </c>
      <c r="H406" s="178"/>
    </row>
    <row r="407" spans="2:8" ht="135">
      <c r="B407" s="186" t="s">
        <v>151</v>
      </c>
      <c r="C407" s="187" t="s">
        <v>1803</v>
      </c>
      <c r="D407" s="188" t="s">
        <v>2074</v>
      </c>
      <c r="E407" s="4" t="s">
        <v>3655</v>
      </c>
      <c r="F407" s="189"/>
      <c r="G407" s="190" t="s">
        <v>3693</v>
      </c>
      <c r="H407" s="178"/>
    </row>
    <row r="408" spans="2:8" ht="135">
      <c r="B408" s="186" t="s">
        <v>1523</v>
      </c>
      <c r="C408" s="187" t="s">
        <v>3694</v>
      </c>
      <c r="D408" s="188" t="s">
        <v>1845</v>
      </c>
      <c r="E408" s="4" t="s">
        <v>1951</v>
      </c>
      <c r="F408" s="189"/>
      <c r="G408" s="190" t="s">
        <v>3695</v>
      </c>
      <c r="H408" s="178"/>
    </row>
    <row r="409" spans="2:8" ht="105">
      <c r="B409" s="186" t="s">
        <v>1524</v>
      </c>
      <c r="C409" s="187" t="s">
        <v>3696</v>
      </c>
      <c r="D409" s="188" t="s">
        <v>1845</v>
      </c>
      <c r="E409" s="4" t="s">
        <v>1951</v>
      </c>
      <c r="F409" s="189"/>
      <c r="G409" s="190" t="s">
        <v>3697</v>
      </c>
      <c r="H409" s="178"/>
    </row>
    <row r="410" spans="2:8" ht="210">
      <c r="B410" s="186" t="s">
        <v>273</v>
      </c>
      <c r="C410" s="187" t="s">
        <v>1607</v>
      </c>
      <c r="D410" s="188" t="s">
        <v>2784</v>
      </c>
      <c r="E410" s="4" t="s">
        <v>1951</v>
      </c>
      <c r="F410" s="189"/>
      <c r="G410" s="190" t="s">
        <v>3698</v>
      </c>
      <c r="H410" s="178"/>
    </row>
    <row r="411" spans="2:8" ht="270">
      <c r="B411" s="186" t="s">
        <v>1550</v>
      </c>
      <c r="C411" s="187" t="s">
        <v>1608</v>
      </c>
      <c r="D411" s="188" t="s">
        <v>2784</v>
      </c>
      <c r="E411" s="4" t="s">
        <v>1951</v>
      </c>
      <c r="F411" s="189"/>
      <c r="G411" s="190" t="s">
        <v>3699</v>
      </c>
      <c r="H411" s="178"/>
    </row>
    <row r="412" spans="2:8" ht="150">
      <c r="B412" s="186" t="s">
        <v>275</v>
      </c>
      <c r="C412" s="187" t="s">
        <v>1609</v>
      </c>
      <c r="D412" s="188" t="s">
        <v>2006</v>
      </c>
      <c r="E412" s="4" t="s">
        <v>2893</v>
      </c>
      <c r="F412" s="189"/>
      <c r="G412" s="190" t="s">
        <v>3700</v>
      </c>
      <c r="H412" s="178"/>
    </row>
    <row r="413" spans="2:8" ht="150">
      <c r="B413" s="186" t="s">
        <v>1541</v>
      </c>
      <c r="C413" s="187" t="s">
        <v>1610</v>
      </c>
      <c r="D413" s="188" t="s">
        <v>2783</v>
      </c>
      <c r="E413" s="4" t="s">
        <v>2893</v>
      </c>
      <c r="F413" s="189"/>
      <c r="G413" s="190" t="s">
        <v>3701</v>
      </c>
      <c r="H413" s="178"/>
    </row>
    <row r="414" spans="2:8" ht="165">
      <c r="B414" s="186" t="s">
        <v>1611</v>
      </c>
      <c r="C414" s="187" t="s">
        <v>3702</v>
      </c>
      <c r="D414" s="188" t="s">
        <v>2783</v>
      </c>
      <c r="E414" s="4" t="s">
        <v>2893</v>
      </c>
      <c r="F414" s="189"/>
      <c r="G414" s="190" t="s">
        <v>3703</v>
      </c>
      <c r="H414" s="178"/>
    </row>
    <row r="415" spans="2:8" ht="120">
      <c r="B415" s="186" t="s">
        <v>1525</v>
      </c>
      <c r="C415" s="187" t="s">
        <v>3704</v>
      </c>
      <c r="D415" s="188" t="s">
        <v>2419</v>
      </c>
      <c r="E415" s="4" t="s">
        <v>1921</v>
      </c>
      <c r="F415" s="189"/>
      <c r="G415" s="190" t="s">
        <v>4879</v>
      </c>
      <c r="H415" s="178"/>
    </row>
    <row r="416" spans="2:8" ht="90">
      <c r="B416" s="186" t="s">
        <v>1526</v>
      </c>
      <c r="C416" s="187" t="s">
        <v>3705</v>
      </c>
      <c r="D416" s="188" t="s">
        <v>1920</v>
      </c>
      <c r="E416" s="4" t="s">
        <v>1921</v>
      </c>
      <c r="F416" s="189"/>
      <c r="G416" s="190" t="s">
        <v>2915</v>
      </c>
      <c r="H416" s="178"/>
    </row>
    <row r="417" spans="2:8" ht="105">
      <c r="B417" s="186" t="s">
        <v>958</v>
      </c>
      <c r="C417" s="187" t="s">
        <v>3706</v>
      </c>
      <c r="D417" s="188" t="s">
        <v>2766</v>
      </c>
      <c r="E417" s="4" t="s">
        <v>1921</v>
      </c>
      <c r="F417" s="189"/>
      <c r="G417" s="190" t="s">
        <v>4880</v>
      </c>
      <c r="H417" s="178"/>
    </row>
    <row r="418" spans="2:8" ht="120">
      <c r="B418" s="186" t="s">
        <v>966</v>
      </c>
      <c r="C418" s="187" t="s">
        <v>3707</v>
      </c>
      <c r="D418" s="188" t="s">
        <v>1949</v>
      </c>
      <c r="E418" s="4" t="s">
        <v>1921</v>
      </c>
      <c r="F418" s="189"/>
      <c r="G418" s="190" t="s">
        <v>4881</v>
      </c>
      <c r="H418" s="178"/>
    </row>
    <row r="419" spans="2:8">
      <c r="B419" s="186" t="s">
        <v>1383</v>
      </c>
      <c r="C419" s="187" t="s">
        <v>3708</v>
      </c>
      <c r="D419" s="188" t="s">
        <v>1883</v>
      </c>
      <c r="E419" s="4" t="s">
        <v>1975</v>
      </c>
      <c r="F419" s="189"/>
      <c r="G419" s="190" t="s">
        <v>2873</v>
      </c>
      <c r="H419" s="178"/>
    </row>
    <row r="420" spans="2:8" ht="120">
      <c r="B420" s="186" t="s">
        <v>3129</v>
      </c>
      <c r="C420" s="187" t="s">
        <v>3709</v>
      </c>
      <c r="D420" s="188" t="s">
        <v>1911</v>
      </c>
      <c r="E420" s="4" t="s">
        <v>2969</v>
      </c>
      <c r="F420" s="189"/>
      <c r="G420" s="222" t="s">
        <v>3710</v>
      </c>
      <c r="H420" s="178"/>
    </row>
    <row r="421" spans="2:8" ht="105">
      <c r="B421" s="186" t="s">
        <v>3132</v>
      </c>
      <c r="C421" s="187" t="s">
        <v>1184</v>
      </c>
      <c r="D421" s="188" t="s">
        <v>1911</v>
      </c>
      <c r="E421" s="4" t="s">
        <v>2969</v>
      </c>
      <c r="F421" s="189"/>
      <c r="G421" s="190" t="s">
        <v>3711</v>
      </c>
      <c r="H421" s="178"/>
    </row>
    <row r="422" spans="2:8" ht="105">
      <c r="B422" s="186" t="s">
        <v>3134</v>
      </c>
      <c r="C422" s="187" t="s">
        <v>1185</v>
      </c>
      <c r="D422" s="188" t="s">
        <v>1911</v>
      </c>
      <c r="E422" s="4" t="s">
        <v>2969</v>
      </c>
      <c r="F422" s="189"/>
      <c r="G422" s="190" t="s">
        <v>3712</v>
      </c>
      <c r="H422" s="178"/>
    </row>
    <row r="423" spans="2:8" ht="75">
      <c r="B423" s="186" t="s">
        <v>3136</v>
      </c>
      <c r="C423" s="187" t="s">
        <v>1186</v>
      </c>
      <c r="D423" s="188" t="s">
        <v>1911</v>
      </c>
      <c r="E423" s="4" t="s">
        <v>1951</v>
      </c>
      <c r="F423" s="189"/>
      <c r="G423" s="208" t="s">
        <v>3713</v>
      </c>
      <c r="H423" s="178"/>
    </row>
    <row r="424" spans="2:8" ht="105">
      <c r="B424" s="186" t="s">
        <v>3138</v>
      </c>
      <c r="C424" s="187" t="s">
        <v>1187</v>
      </c>
      <c r="D424" s="188" t="s">
        <v>1911</v>
      </c>
      <c r="E424" s="4" t="s">
        <v>2082</v>
      </c>
      <c r="F424" s="189"/>
      <c r="G424" s="190" t="s">
        <v>3714</v>
      </c>
      <c r="H424" s="178"/>
    </row>
    <row r="425" spans="2:8" ht="105">
      <c r="B425" s="186" t="s">
        <v>3140</v>
      </c>
      <c r="C425" s="187" t="s">
        <v>1188</v>
      </c>
      <c r="D425" s="188" t="s">
        <v>1911</v>
      </c>
      <c r="E425" s="4" t="s">
        <v>2082</v>
      </c>
      <c r="F425" s="189"/>
      <c r="G425" s="190" t="s">
        <v>3715</v>
      </c>
      <c r="H425" s="178"/>
    </row>
    <row r="426" spans="2:8" ht="105">
      <c r="B426" s="186" t="s">
        <v>3142</v>
      </c>
      <c r="C426" s="187" t="s">
        <v>1189</v>
      </c>
      <c r="D426" s="188" t="s">
        <v>1911</v>
      </c>
      <c r="E426" s="4" t="s">
        <v>2082</v>
      </c>
      <c r="F426" s="189"/>
      <c r="G426" s="190" t="s">
        <v>3716</v>
      </c>
      <c r="H426" s="178"/>
    </row>
    <row r="427" spans="2:8" ht="105">
      <c r="B427" s="186" t="s">
        <v>3144</v>
      </c>
      <c r="C427" s="187" t="s">
        <v>1190</v>
      </c>
      <c r="D427" s="188" t="s">
        <v>1911</v>
      </c>
      <c r="E427" s="4" t="s">
        <v>2082</v>
      </c>
      <c r="F427" s="189"/>
      <c r="G427" s="190" t="s">
        <v>3717</v>
      </c>
      <c r="H427" s="178"/>
    </row>
    <row r="428" spans="2:8" ht="105">
      <c r="B428" s="186" t="s">
        <v>3146</v>
      </c>
      <c r="C428" s="187" t="s">
        <v>1191</v>
      </c>
      <c r="D428" s="188" t="s">
        <v>1911</v>
      </c>
      <c r="E428" s="4" t="s">
        <v>2082</v>
      </c>
      <c r="F428" s="189"/>
      <c r="G428" s="190" t="s">
        <v>3718</v>
      </c>
      <c r="H428" s="178"/>
    </row>
    <row r="429" spans="2:8" ht="75">
      <c r="B429" s="186" t="s">
        <v>3148</v>
      </c>
      <c r="C429" s="187" t="s">
        <v>1192</v>
      </c>
      <c r="D429" s="188" t="s">
        <v>1911</v>
      </c>
      <c r="E429" s="4" t="s">
        <v>1951</v>
      </c>
      <c r="F429" s="189"/>
      <c r="G429" s="190" t="s">
        <v>3719</v>
      </c>
      <c r="H429" s="178"/>
    </row>
    <row r="430" spans="2:8" ht="60.75" thickBot="1">
      <c r="B430" s="186" t="s">
        <v>3150</v>
      </c>
      <c r="C430" s="187" t="s">
        <v>1193</v>
      </c>
      <c r="D430" s="188" t="s">
        <v>1911</v>
      </c>
      <c r="E430" s="4" t="s">
        <v>1951</v>
      </c>
      <c r="F430" s="189"/>
      <c r="G430" s="190" t="s">
        <v>2916</v>
      </c>
      <c r="H430" s="178"/>
    </row>
    <row r="431" spans="2:8" ht="20.100000000000001" customHeight="1" thickBot="1">
      <c r="B431" s="175" t="s">
        <v>2791</v>
      </c>
      <c r="C431" s="176"/>
      <c r="D431" s="176"/>
      <c r="E431" s="176"/>
      <c r="F431" s="176"/>
      <c r="G431" s="177"/>
      <c r="H431" s="178"/>
    </row>
    <row r="432" spans="2:8" ht="30">
      <c r="B432" s="179" t="s">
        <v>1527</v>
      </c>
      <c r="C432" s="180" t="s">
        <v>3720</v>
      </c>
      <c r="D432" s="181" t="s">
        <v>1845</v>
      </c>
      <c r="E432" s="182" t="s">
        <v>1951</v>
      </c>
      <c r="F432" s="183"/>
      <c r="G432" s="185" t="s">
        <v>2831</v>
      </c>
      <c r="H432" s="178"/>
    </row>
    <row r="433" spans="2:8" ht="17.25" thickBot="1">
      <c r="B433" s="186" t="s">
        <v>1528</v>
      </c>
      <c r="C433" s="187" t="s">
        <v>3721</v>
      </c>
      <c r="D433" s="188" t="s">
        <v>2793</v>
      </c>
      <c r="E433" s="4" t="s">
        <v>1975</v>
      </c>
      <c r="F433" s="189"/>
      <c r="G433" s="190"/>
      <c r="H433" s="178"/>
    </row>
    <row r="434" spans="2:8" ht="17.25" thickBot="1">
      <c r="B434" s="175" t="s">
        <v>2890</v>
      </c>
      <c r="C434" s="176"/>
      <c r="D434" s="176"/>
      <c r="E434" s="176"/>
      <c r="F434" s="176"/>
      <c r="G434" s="177"/>
      <c r="H434" s="178"/>
    </row>
    <row r="435" spans="2:8" ht="120">
      <c r="B435" s="186" t="s">
        <v>1777</v>
      </c>
      <c r="C435" s="187" t="s">
        <v>1171</v>
      </c>
      <c r="D435" s="217" t="s">
        <v>1991</v>
      </c>
      <c r="E435" s="5" t="s">
        <v>2788</v>
      </c>
      <c r="F435" s="189"/>
      <c r="G435" s="222" t="s">
        <v>3722</v>
      </c>
      <c r="H435" s="178"/>
    </row>
    <row r="436" spans="2:8" ht="225">
      <c r="B436" s="186" t="s">
        <v>1778</v>
      </c>
      <c r="C436" s="187" t="s">
        <v>1172</v>
      </c>
      <c r="D436" s="188" t="s">
        <v>2006</v>
      </c>
      <c r="E436" s="4" t="s">
        <v>2788</v>
      </c>
      <c r="F436" s="189"/>
      <c r="G436" s="190" t="s">
        <v>3723</v>
      </c>
      <c r="H436" s="178"/>
    </row>
    <row r="437" spans="2:8" ht="105">
      <c r="B437" s="186" t="s">
        <v>988</v>
      </c>
      <c r="C437" s="187" t="s">
        <v>1221</v>
      </c>
      <c r="D437" s="188" t="s">
        <v>1948</v>
      </c>
      <c r="E437" s="4" t="s">
        <v>3161</v>
      </c>
      <c r="F437" s="189"/>
      <c r="G437" s="190" t="s">
        <v>3724</v>
      </c>
      <c r="H437" s="178"/>
    </row>
    <row r="438" spans="2:8" ht="188.25" customHeight="1">
      <c r="B438" s="186" t="s">
        <v>283</v>
      </c>
      <c r="C438" s="187" t="s">
        <v>1706</v>
      </c>
      <c r="D438" s="188" t="s">
        <v>2501</v>
      </c>
      <c r="E438" s="4" t="s">
        <v>3725</v>
      </c>
      <c r="F438" s="189"/>
      <c r="G438" s="222" t="s">
        <v>3726</v>
      </c>
      <c r="H438" s="178"/>
    </row>
    <row r="439" spans="2:8" ht="150">
      <c r="B439" s="186" t="s">
        <v>1612</v>
      </c>
      <c r="C439" s="187" t="s">
        <v>1173</v>
      </c>
      <c r="D439" s="188" t="s">
        <v>2779</v>
      </c>
      <c r="E439" s="4" t="s">
        <v>2878</v>
      </c>
      <c r="F439" s="189"/>
      <c r="G439" s="190" t="s">
        <v>3727</v>
      </c>
      <c r="H439" s="178"/>
    </row>
    <row r="440" spans="2:8" ht="165">
      <c r="B440" s="186" t="s">
        <v>1613</v>
      </c>
      <c r="C440" s="187" t="s">
        <v>1174</v>
      </c>
      <c r="D440" s="188" t="s">
        <v>2784</v>
      </c>
      <c r="E440" s="4" t="s">
        <v>2878</v>
      </c>
      <c r="F440" s="189"/>
      <c r="G440" s="190" t="s">
        <v>3728</v>
      </c>
      <c r="H440" s="178"/>
    </row>
    <row r="441" spans="2:8" ht="150">
      <c r="B441" s="186" t="s">
        <v>311</v>
      </c>
      <c r="C441" s="187" t="s">
        <v>1707</v>
      </c>
      <c r="D441" s="188" t="s">
        <v>1911</v>
      </c>
      <c r="E441" s="4" t="s">
        <v>1951</v>
      </c>
      <c r="F441" s="189"/>
      <c r="G441" s="190" t="s">
        <v>3729</v>
      </c>
      <c r="H441" s="178"/>
    </row>
    <row r="442" spans="2:8" ht="160.5" customHeight="1">
      <c r="B442" s="186" t="s">
        <v>3730</v>
      </c>
      <c r="C442" s="187" t="s">
        <v>1708</v>
      </c>
      <c r="D442" s="188" t="s">
        <v>2407</v>
      </c>
      <c r="E442" s="4" t="s">
        <v>3731</v>
      </c>
      <c r="F442" s="189"/>
      <c r="G442" s="190" t="s">
        <v>3732</v>
      </c>
      <c r="H442" s="178"/>
    </row>
    <row r="443" spans="2:8" ht="113.25" customHeight="1">
      <c r="B443" s="186" t="s">
        <v>3733</v>
      </c>
      <c r="C443" s="187" t="s">
        <v>1709</v>
      </c>
      <c r="D443" s="188" t="s">
        <v>2407</v>
      </c>
      <c r="E443" s="4" t="s">
        <v>3731</v>
      </c>
      <c r="F443" s="189"/>
      <c r="G443" s="190" t="s">
        <v>3734</v>
      </c>
      <c r="H443" s="178"/>
    </row>
    <row r="444" spans="2:8" ht="105">
      <c r="B444" s="186" t="s">
        <v>3735</v>
      </c>
      <c r="C444" s="187" t="s">
        <v>1710</v>
      </c>
      <c r="D444" s="188" t="s">
        <v>2407</v>
      </c>
      <c r="E444" s="4" t="s">
        <v>3731</v>
      </c>
      <c r="F444" s="189"/>
      <c r="G444" s="190" t="s">
        <v>3734</v>
      </c>
      <c r="H444" s="178"/>
    </row>
    <row r="445" spans="2:8" ht="120">
      <c r="B445" s="186" t="s">
        <v>315</v>
      </c>
      <c r="C445" s="187" t="s">
        <v>1711</v>
      </c>
      <c r="D445" s="188" t="s">
        <v>1949</v>
      </c>
      <c r="E445" s="4" t="s">
        <v>1951</v>
      </c>
      <c r="F445" s="189"/>
      <c r="G445" s="190" t="s">
        <v>3736</v>
      </c>
      <c r="H445" s="178"/>
    </row>
    <row r="446" spans="2:8" ht="120">
      <c r="B446" s="186" t="s">
        <v>316</v>
      </c>
      <c r="C446" s="187" t="s">
        <v>1712</v>
      </c>
      <c r="D446" s="188" t="s">
        <v>1949</v>
      </c>
      <c r="E446" s="4" t="s">
        <v>1951</v>
      </c>
      <c r="F446" s="189"/>
      <c r="G446" s="190" t="s">
        <v>3737</v>
      </c>
      <c r="H446" s="178"/>
    </row>
    <row r="447" spans="2:8" ht="120">
      <c r="B447" s="186" t="s">
        <v>317</v>
      </c>
      <c r="C447" s="187" t="s">
        <v>1713</v>
      </c>
      <c r="D447" s="188" t="s">
        <v>2419</v>
      </c>
      <c r="E447" s="4" t="s">
        <v>1951</v>
      </c>
      <c r="F447" s="189"/>
      <c r="G447" s="190" t="s">
        <v>3738</v>
      </c>
      <c r="H447" s="178"/>
    </row>
    <row r="448" spans="2:8" ht="93.75" customHeight="1">
      <c r="B448" s="186" t="s">
        <v>318</v>
      </c>
      <c r="C448" s="187" t="s">
        <v>3739</v>
      </c>
      <c r="D448" s="188" t="s">
        <v>1883</v>
      </c>
      <c r="E448" s="4" t="s">
        <v>3731</v>
      </c>
      <c r="F448" s="189"/>
      <c r="G448" s="190" t="s">
        <v>3740</v>
      </c>
      <c r="H448" s="178"/>
    </row>
    <row r="449" spans="2:8" ht="90">
      <c r="B449" s="186" t="s">
        <v>168</v>
      </c>
      <c r="C449" s="187" t="s">
        <v>3741</v>
      </c>
      <c r="D449" s="188" t="s">
        <v>1883</v>
      </c>
      <c r="E449" s="4" t="s">
        <v>3731</v>
      </c>
      <c r="F449" s="189"/>
      <c r="G449" s="190" t="s">
        <v>3740</v>
      </c>
      <c r="H449" s="178"/>
    </row>
    <row r="450" spans="2:8" ht="97.5" customHeight="1">
      <c r="B450" s="186" t="s">
        <v>169</v>
      </c>
      <c r="C450" s="187" t="s">
        <v>3742</v>
      </c>
      <c r="D450" s="188" t="s">
        <v>1883</v>
      </c>
      <c r="E450" s="4" t="s">
        <v>3731</v>
      </c>
      <c r="F450" s="189"/>
      <c r="G450" s="190" t="s">
        <v>3740</v>
      </c>
      <c r="H450" s="178"/>
    </row>
    <row r="451" spans="2:8" ht="93.75" customHeight="1">
      <c r="B451" s="186" t="s">
        <v>170</v>
      </c>
      <c r="C451" s="187" t="s">
        <v>3743</v>
      </c>
      <c r="D451" s="188" t="s">
        <v>1883</v>
      </c>
      <c r="E451" s="4" t="s">
        <v>3731</v>
      </c>
      <c r="F451" s="189"/>
      <c r="G451" s="190" t="s">
        <v>3740</v>
      </c>
      <c r="H451" s="178"/>
    </row>
    <row r="452" spans="2:8" ht="92.25" customHeight="1" thickBot="1">
      <c r="B452" s="186" t="s">
        <v>171</v>
      </c>
      <c r="C452" s="187" t="s">
        <v>3744</v>
      </c>
      <c r="D452" s="188" t="s">
        <v>1883</v>
      </c>
      <c r="E452" s="4" t="s">
        <v>3731</v>
      </c>
      <c r="F452" s="189"/>
      <c r="G452" s="190" t="s">
        <v>3740</v>
      </c>
      <c r="H452" s="178"/>
    </row>
    <row r="453" spans="2:8" ht="20.100000000000001" customHeight="1" thickBot="1">
      <c r="B453" s="175" t="s">
        <v>2795</v>
      </c>
      <c r="C453" s="176"/>
      <c r="D453" s="176"/>
      <c r="E453" s="176"/>
      <c r="F453" s="176"/>
      <c r="G453" s="177"/>
      <c r="H453" s="178"/>
    </row>
    <row r="454" spans="2:8" ht="30">
      <c r="B454" s="186" t="s">
        <v>3181</v>
      </c>
      <c r="C454" s="187" t="s">
        <v>3745</v>
      </c>
      <c r="D454" s="217" t="s">
        <v>1991</v>
      </c>
      <c r="E454" s="5" t="s">
        <v>1951</v>
      </c>
      <c r="F454" s="189"/>
      <c r="G454" s="190" t="s">
        <v>3746</v>
      </c>
      <c r="H454" s="178"/>
    </row>
    <row r="455" spans="2:8" ht="45">
      <c r="B455" s="186" t="s">
        <v>3183</v>
      </c>
      <c r="C455" s="187" t="s">
        <v>3747</v>
      </c>
      <c r="D455" s="188" t="s">
        <v>2419</v>
      </c>
      <c r="E455" s="4" t="s">
        <v>2482</v>
      </c>
      <c r="F455" s="189"/>
      <c r="G455" s="190" t="s">
        <v>3748</v>
      </c>
      <c r="H455" s="178"/>
    </row>
    <row r="456" spans="2:8" ht="120">
      <c r="B456" s="186" t="s">
        <v>3185</v>
      </c>
      <c r="C456" s="187" t="s">
        <v>3749</v>
      </c>
      <c r="D456" s="188" t="s">
        <v>1945</v>
      </c>
      <c r="E456" s="4" t="s">
        <v>2482</v>
      </c>
      <c r="F456" s="189"/>
      <c r="G456" s="190" t="s">
        <v>3750</v>
      </c>
      <c r="H456" s="178"/>
    </row>
    <row r="457" spans="2:8" ht="120">
      <c r="B457" s="186" t="s">
        <v>3187</v>
      </c>
      <c r="C457" s="187" t="s">
        <v>3751</v>
      </c>
      <c r="D457" s="188" t="s">
        <v>1945</v>
      </c>
      <c r="E457" s="4" t="s">
        <v>2482</v>
      </c>
      <c r="F457" s="189"/>
      <c r="G457" s="190" t="s">
        <v>3752</v>
      </c>
      <c r="H457" s="178"/>
    </row>
    <row r="458" spans="2:8" ht="75">
      <c r="B458" s="186" t="s">
        <v>3189</v>
      </c>
      <c r="C458" s="187" t="s">
        <v>3753</v>
      </c>
      <c r="D458" s="188" t="s">
        <v>2766</v>
      </c>
      <c r="E458" s="4" t="s">
        <v>2482</v>
      </c>
      <c r="F458" s="189"/>
      <c r="G458" s="190" t="s">
        <v>3754</v>
      </c>
      <c r="H458" s="178"/>
    </row>
    <row r="459" spans="2:8" ht="105">
      <c r="B459" s="186" t="s">
        <v>967</v>
      </c>
      <c r="C459" s="187" t="s">
        <v>3755</v>
      </c>
      <c r="D459" s="188" t="s">
        <v>1949</v>
      </c>
      <c r="E459" s="4" t="s">
        <v>2881</v>
      </c>
      <c r="F459" s="189"/>
      <c r="G459" s="190" t="s">
        <v>3756</v>
      </c>
      <c r="H459" s="178"/>
    </row>
    <row r="460" spans="2:8" ht="120">
      <c r="B460" s="186" t="s">
        <v>2835</v>
      </c>
      <c r="C460" s="187" t="s">
        <v>3757</v>
      </c>
      <c r="D460" s="188" t="s">
        <v>1835</v>
      </c>
      <c r="E460" s="4" t="s">
        <v>1921</v>
      </c>
      <c r="F460" s="189"/>
      <c r="G460" s="190" t="s">
        <v>3758</v>
      </c>
      <c r="H460" s="178"/>
    </row>
    <row r="461" spans="2:8" ht="60">
      <c r="B461" s="186" t="s">
        <v>3193</v>
      </c>
      <c r="C461" s="187" t="s">
        <v>3759</v>
      </c>
      <c r="D461" s="188" t="s">
        <v>1845</v>
      </c>
      <c r="E461" s="4" t="s">
        <v>1951</v>
      </c>
      <c r="F461" s="189"/>
      <c r="G461" s="190" t="s">
        <v>2917</v>
      </c>
      <c r="H461" s="178"/>
    </row>
    <row r="462" spans="2:8" ht="75">
      <c r="B462" s="186" t="s">
        <v>3195</v>
      </c>
      <c r="C462" s="187" t="s">
        <v>3760</v>
      </c>
      <c r="D462" s="188" t="s">
        <v>1991</v>
      </c>
      <c r="E462" s="4" t="s">
        <v>1951</v>
      </c>
      <c r="F462" s="189"/>
      <c r="G462" s="190" t="s">
        <v>3761</v>
      </c>
      <c r="H462" s="178"/>
    </row>
    <row r="463" spans="2:8" ht="45">
      <c r="B463" s="186" t="s">
        <v>3197</v>
      </c>
      <c r="C463" s="187" t="s">
        <v>3762</v>
      </c>
      <c r="D463" s="188" t="s">
        <v>2268</v>
      </c>
      <c r="E463" s="4" t="s">
        <v>2969</v>
      </c>
      <c r="F463" s="189"/>
      <c r="G463" s="190" t="s">
        <v>3763</v>
      </c>
      <c r="H463" s="178"/>
    </row>
    <row r="464" spans="2:8" ht="165">
      <c r="B464" s="186" t="s">
        <v>1554</v>
      </c>
      <c r="C464" s="187" t="s">
        <v>1614</v>
      </c>
      <c r="D464" s="188" t="s">
        <v>2784</v>
      </c>
      <c r="E464" s="4" t="s">
        <v>1951</v>
      </c>
      <c r="F464" s="189"/>
      <c r="G464" s="190" t="s">
        <v>3764</v>
      </c>
      <c r="H464" s="178"/>
    </row>
    <row r="465" spans="2:8" ht="165">
      <c r="B465" s="186" t="s">
        <v>1555</v>
      </c>
      <c r="C465" s="187" t="s">
        <v>1615</v>
      </c>
      <c r="D465" s="188" t="s">
        <v>2784</v>
      </c>
      <c r="E465" s="4" t="s">
        <v>1951</v>
      </c>
      <c r="F465" s="189"/>
      <c r="G465" s="190" t="s">
        <v>2918</v>
      </c>
      <c r="H465" s="178"/>
    </row>
    <row r="466" spans="2:8" ht="150">
      <c r="B466" s="186" t="s">
        <v>1556</v>
      </c>
      <c r="C466" s="187" t="s">
        <v>1616</v>
      </c>
      <c r="D466" s="188" t="s">
        <v>2783</v>
      </c>
      <c r="E466" s="4" t="s">
        <v>2893</v>
      </c>
      <c r="F466" s="189"/>
      <c r="G466" s="190" t="s">
        <v>3765</v>
      </c>
      <c r="H466" s="178"/>
    </row>
    <row r="467" spans="2:8" ht="150.75" thickBot="1">
      <c r="B467" s="186" t="s">
        <v>1557</v>
      </c>
      <c r="C467" s="187" t="s">
        <v>1617</v>
      </c>
      <c r="D467" s="188" t="s">
        <v>2783</v>
      </c>
      <c r="E467" s="4" t="s">
        <v>2893</v>
      </c>
      <c r="F467" s="189"/>
      <c r="G467" s="190" t="s">
        <v>2919</v>
      </c>
      <c r="H467" s="178"/>
    </row>
    <row r="468" spans="2:8" ht="20.100000000000001" customHeight="1" thickBot="1">
      <c r="B468" s="175" t="s">
        <v>2921</v>
      </c>
      <c r="C468" s="176"/>
      <c r="D468" s="176"/>
      <c r="E468" s="176"/>
      <c r="F468" s="176"/>
      <c r="G468" s="177"/>
      <c r="H468" s="178"/>
    </row>
    <row r="469" spans="2:8" ht="75">
      <c r="B469" s="179" t="s">
        <v>751</v>
      </c>
      <c r="C469" s="180" t="s">
        <v>1492</v>
      </c>
      <c r="D469" s="181" t="s">
        <v>1991</v>
      </c>
      <c r="E469" s="182" t="s">
        <v>1848</v>
      </c>
      <c r="F469" s="183" t="s">
        <v>2555</v>
      </c>
      <c r="G469" s="185" t="s">
        <v>3766</v>
      </c>
      <c r="H469" s="178"/>
    </row>
    <row r="470" spans="2:8" ht="75">
      <c r="B470" s="186" t="s">
        <v>1490</v>
      </c>
      <c r="C470" s="187" t="s">
        <v>1493</v>
      </c>
      <c r="D470" s="188" t="s">
        <v>2880</v>
      </c>
      <c r="E470" s="4" t="s">
        <v>2361</v>
      </c>
      <c r="F470" s="189" t="s">
        <v>2555</v>
      </c>
      <c r="G470" s="190" t="s">
        <v>3767</v>
      </c>
      <c r="H470" s="178"/>
    </row>
    <row r="471" spans="2:8" ht="75">
      <c r="B471" s="186" t="s">
        <v>1494</v>
      </c>
      <c r="C471" s="187" t="s">
        <v>1495</v>
      </c>
      <c r="D471" s="188" t="s">
        <v>2407</v>
      </c>
      <c r="E471" s="4" t="s">
        <v>1849</v>
      </c>
      <c r="F471" s="189"/>
      <c r="G471" s="190" t="s">
        <v>3768</v>
      </c>
      <c r="H471" s="178"/>
    </row>
    <row r="472" spans="2:8" ht="60">
      <c r="B472" s="186" t="s">
        <v>1496</v>
      </c>
      <c r="C472" s="187" t="s">
        <v>1497</v>
      </c>
      <c r="D472" s="188" t="s">
        <v>1949</v>
      </c>
      <c r="E472" s="4" t="s">
        <v>2361</v>
      </c>
      <c r="F472" s="189"/>
      <c r="G472" s="206" t="s">
        <v>3769</v>
      </c>
      <c r="H472" s="178"/>
    </row>
    <row r="473" spans="2:8">
      <c r="B473" s="186" t="s">
        <v>1498</v>
      </c>
      <c r="C473" s="187" t="s">
        <v>1499</v>
      </c>
      <c r="D473" s="188" t="s">
        <v>2419</v>
      </c>
      <c r="E473" s="4" t="s">
        <v>2361</v>
      </c>
      <c r="F473" s="189"/>
      <c r="G473" s="207"/>
      <c r="H473" s="178"/>
    </row>
    <row r="474" spans="2:8">
      <c r="B474" s="186" t="s">
        <v>752</v>
      </c>
      <c r="C474" s="187" t="s">
        <v>1500</v>
      </c>
      <c r="D474" s="188" t="s">
        <v>2781</v>
      </c>
      <c r="E474" s="4" t="s">
        <v>2361</v>
      </c>
      <c r="F474" s="189"/>
      <c r="G474" s="207"/>
      <c r="H474" s="178"/>
    </row>
    <row r="475" spans="2:8">
      <c r="B475" s="186" t="s">
        <v>1491</v>
      </c>
      <c r="C475" s="187" t="s">
        <v>1501</v>
      </c>
      <c r="D475" s="188" t="s">
        <v>2013</v>
      </c>
      <c r="E475" s="4" t="s">
        <v>1848</v>
      </c>
      <c r="F475" s="189"/>
      <c r="G475" s="208"/>
      <c r="H475" s="178"/>
    </row>
    <row r="476" spans="2:8" ht="105">
      <c r="B476" s="186" t="s">
        <v>1618</v>
      </c>
      <c r="C476" s="187" t="s">
        <v>1502</v>
      </c>
      <c r="D476" s="188" t="s">
        <v>3770</v>
      </c>
      <c r="E476" s="4" t="s">
        <v>2775</v>
      </c>
      <c r="F476" s="189"/>
      <c r="G476" s="190" t="s">
        <v>3771</v>
      </c>
      <c r="H476" s="178"/>
    </row>
    <row r="477" spans="2:8" ht="120">
      <c r="B477" s="186" t="s">
        <v>1619</v>
      </c>
      <c r="C477" s="187" t="s">
        <v>1534</v>
      </c>
      <c r="D477" s="188" t="s">
        <v>1945</v>
      </c>
      <c r="E477" s="4" t="s">
        <v>2922</v>
      </c>
      <c r="F477" s="189"/>
      <c r="G477" s="190" t="s">
        <v>3772</v>
      </c>
      <c r="H477" s="178"/>
    </row>
    <row r="478" spans="2:8" ht="120">
      <c r="B478" s="186" t="s">
        <v>1620</v>
      </c>
      <c r="C478" s="187" t="s">
        <v>1535</v>
      </c>
      <c r="D478" s="188" t="s">
        <v>1945</v>
      </c>
      <c r="E478" s="4" t="s">
        <v>2922</v>
      </c>
      <c r="F478" s="189"/>
      <c r="G478" s="190" t="s">
        <v>3773</v>
      </c>
      <c r="H478" s="178"/>
    </row>
    <row r="479" spans="2:8" ht="120">
      <c r="B479" s="186" t="s">
        <v>1621</v>
      </c>
      <c r="C479" s="187" t="s">
        <v>1503</v>
      </c>
      <c r="D479" s="188" t="s">
        <v>3237</v>
      </c>
      <c r="E479" s="4" t="s">
        <v>2922</v>
      </c>
      <c r="F479" s="189"/>
      <c r="G479" s="190" t="s">
        <v>3774</v>
      </c>
      <c r="H479" s="178"/>
    </row>
    <row r="480" spans="2:8" ht="105">
      <c r="B480" s="186" t="s">
        <v>1622</v>
      </c>
      <c r="C480" s="187" t="s">
        <v>1504</v>
      </c>
      <c r="D480" s="188" t="s">
        <v>2875</v>
      </c>
      <c r="E480" s="4" t="s">
        <v>2922</v>
      </c>
      <c r="F480" s="189"/>
      <c r="G480" s="190" t="s">
        <v>3775</v>
      </c>
      <c r="H480" s="178"/>
    </row>
    <row r="481" spans="2:8" ht="105">
      <c r="B481" s="186" t="s">
        <v>296</v>
      </c>
      <c r="C481" s="187" t="s">
        <v>1505</v>
      </c>
      <c r="D481" s="188" t="s">
        <v>2923</v>
      </c>
      <c r="E481" s="4" t="s">
        <v>2922</v>
      </c>
      <c r="F481" s="189"/>
      <c r="G481" s="190" t="s">
        <v>3771</v>
      </c>
      <c r="H481" s="178"/>
    </row>
    <row r="482" spans="2:8" ht="105">
      <c r="B482" s="186" t="s">
        <v>297</v>
      </c>
      <c r="C482" s="187" t="s">
        <v>1694</v>
      </c>
      <c r="D482" s="188" t="s">
        <v>1948</v>
      </c>
      <c r="E482" s="4" t="s">
        <v>2922</v>
      </c>
      <c r="F482" s="189"/>
      <c r="G482" s="190" t="s">
        <v>3771</v>
      </c>
      <c r="H482" s="178"/>
    </row>
    <row r="483" spans="2:8" ht="105">
      <c r="B483" s="186" t="s">
        <v>1543</v>
      </c>
      <c r="C483" s="187" t="s">
        <v>1506</v>
      </c>
      <c r="D483" s="188" t="s">
        <v>2784</v>
      </c>
      <c r="E483" s="4" t="s">
        <v>1951</v>
      </c>
      <c r="F483" s="189"/>
      <c r="G483" s="190" t="s">
        <v>3776</v>
      </c>
      <c r="H483" s="178"/>
    </row>
    <row r="484" spans="2:8" ht="120.75" thickBot="1">
      <c r="B484" s="186" t="s">
        <v>1544</v>
      </c>
      <c r="C484" s="187" t="s">
        <v>1507</v>
      </c>
      <c r="D484" s="188" t="s">
        <v>2785</v>
      </c>
      <c r="E484" s="4" t="s">
        <v>2789</v>
      </c>
      <c r="F484" s="189"/>
      <c r="G484" s="190" t="s">
        <v>3777</v>
      </c>
      <c r="H484" s="178"/>
    </row>
    <row r="485" spans="2:8">
      <c r="B485" s="230"/>
      <c r="C485" s="231"/>
      <c r="D485" s="232"/>
      <c r="E485" s="200"/>
      <c r="F485" s="200"/>
      <c r="G485" s="233"/>
      <c r="H485" s="234"/>
    </row>
    <row r="486" spans="2:8" ht="17.25" thickBot="1">
      <c r="B486" s="235"/>
      <c r="C486" s="236"/>
      <c r="D486" s="237"/>
      <c r="E486" s="238"/>
      <c r="F486" s="238"/>
      <c r="G486" s="239"/>
      <c r="H486" s="234"/>
    </row>
    <row r="487" spans="2:8" ht="18.75">
      <c r="B487" s="284" t="s">
        <v>3778</v>
      </c>
      <c r="C487" s="285"/>
      <c r="D487" s="285"/>
      <c r="E487" s="285"/>
      <c r="F487" s="285"/>
      <c r="G487" s="243"/>
      <c r="H487" s="178"/>
    </row>
    <row r="488" spans="2:8">
      <c r="B488" s="281" t="s">
        <v>2924</v>
      </c>
      <c r="C488" s="282"/>
      <c r="D488" s="282"/>
      <c r="E488" s="282"/>
      <c r="F488" s="282"/>
      <c r="G488" s="243"/>
      <c r="H488" s="178"/>
    </row>
    <row r="489" spans="2:8">
      <c r="B489" s="281" t="s">
        <v>3779</v>
      </c>
      <c r="C489" s="282" t="s">
        <v>3780</v>
      </c>
      <c r="D489" s="6"/>
      <c r="E489" s="282"/>
      <c r="F489" s="282"/>
      <c r="G489" s="243"/>
      <c r="H489" s="178"/>
    </row>
    <row r="490" spans="2:8">
      <c r="B490" s="281" t="s">
        <v>3781</v>
      </c>
      <c r="C490" s="305"/>
      <c r="D490" s="282"/>
      <c r="E490" s="282"/>
      <c r="F490" s="282"/>
      <c r="G490" s="243"/>
      <c r="H490" s="178"/>
    </row>
    <row r="491" spans="2:8">
      <c r="B491" s="281" t="s">
        <v>3782</v>
      </c>
      <c r="C491" s="305"/>
      <c r="D491" s="282"/>
      <c r="E491" s="282"/>
      <c r="F491" s="282"/>
      <c r="G491" s="243"/>
      <c r="H491" s="178"/>
    </row>
    <row r="492" spans="2:8">
      <c r="B492" s="281" t="s">
        <v>3783</v>
      </c>
      <c r="C492" s="305"/>
      <c r="D492" s="282"/>
      <c r="E492" s="282"/>
      <c r="F492" s="282"/>
      <c r="G492" s="243"/>
      <c r="H492" s="178"/>
    </row>
    <row r="493" spans="2:8">
      <c r="B493" s="281" t="s">
        <v>2926</v>
      </c>
      <c r="C493" s="305"/>
      <c r="D493" s="282"/>
      <c r="E493" s="282"/>
      <c r="F493" s="282"/>
      <c r="G493" s="243"/>
      <c r="H493" s="178"/>
    </row>
    <row r="494" spans="2:8">
      <c r="B494" s="281" t="s">
        <v>2927</v>
      </c>
      <c r="C494" s="305"/>
      <c r="D494" s="282"/>
      <c r="E494" s="282"/>
      <c r="F494" s="282"/>
      <c r="G494" s="243"/>
      <c r="H494" s="178"/>
    </row>
    <row r="495" spans="2:8">
      <c r="B495" s="281" t="s">
        <v>3784</v>
      </c>
      <c r="C495" s="282"/>
      <c r="D495" s="282"/>
      <c r="E495" s="282"/>
      <c r="F495" s="282"/>
      <c r="G495" s="243"/>
      <c r="H495" s="178"/>
    </row>
    <row r="496" spans="2:8">
      <c r="B496" s="281" t="s">
        <v>3785</v>
      </c>
      <c r="C496" s="282"/>
      <c r="D496" s="282"/>
      <c r="E496" s="282"/>
      <c r="F496" s="282"/>
      <c r="G496" s="243"/>
      <c r="H496" s="178"/>
    </row>
    <row r="497" spans="2:8">
      <c r="B497" s="281" t="s">
        <v>3786</v>
      </c>
      <c r="C497" s="282"/>
      <c r="D497" s="282"/>
      <c r="E497" s="282"/>
      <c r="F497" s="282"/>
      <c r="G497" s="243"/>
      <c r="H497" s="178"/>
    </row>
    <row r="498" spans="2:8">
      <c r="B498" s="281" t="s">
        <v>3787</v>
      </c>
      <c r="C498" s="282"/>
      <c r="D498" s="282"/>
      <c r="E498" s="282"/>
      <c r="F498" s="282"/>
      <c r="G498" s="243"/>
      <c r="H498" s="178"/>
    </row>
    <row r="499" spans="2:8">
      <c r="B499" s="281" t="s">
        <v>3788</v>
      </c>
      <c r="C499" s="282"/>
      <c r="D499" s="282"/>
      <c r="E499" s="282"/>
      <c r="F499" s="282"/>
      <c r="G499" s="243"/>
      <c r="H499" s="178"/>
    </row>
    <row r="500" spans="2:8">
      <c r="B500" s="281"/>
      <c r="C500" s="282"/>
      <c r="D500" s="282"/>
      <c r="E500" s="282"/>
      <c r="F500" s="282"/>
      <c r="G500" s="243"/>
      <c r="H500" s="178"/>
    </row>
    <row r="501" spans="2:8" ht="18.75">
      <c r="B501" s="284" t="s">
        <v>2797</v>
      </c>
      <c r="C501" s="285"/>
      <c r="D501" s="285"/>
      <c r="E501" s="285"/>
      <c r="F501" s="285"/>
      <c r="G501" s="243"/>
      <c r="H501" s="178"/>
    </row>
    <row r="502" spans="2:8">
      <c r="B502" s="281" t="s">
        <v>3203</v>
      </c>
      <c r="C502" s="282"/>
      <c r="D502" s="282"/>
      <c r="E502" s="282"/>
      <c r="F502" s="282"/>
      <c r="G502" s="243"/>
      <c r="H502" s="178"/>
    </row>
    <row r="503" spans="2:8">
      <c r="B503" s="281" t="s">
        <v>2798</v>
      </c>
      <c r="C503" s="282"/>
      <c r="D503" s="282"/>
      <c r="E503" s="282"/>
      <c r="F503" s="282"/>
      <c r="G503" s="243"/>
      <c r="H503" s="178"/>
    </row>
    <row r="504" spans="2:8">
      <c r="B504" s="281" t="s">
        <v>2799</v>
      </c>
      <c r="C504" s="282"/>
      <c r="D504" s="282"/>
      <c r="E504" s="282"/>
      <c r="F504" s="282"/>
      <c r="G504" s="243"/>
      <c r="H504" s="178"/>
    </row>
    <row r="505" spans="2:8">
      <c r="B505" s="281" t="s">
        <v>2800</v>
      </c>
      <c r="C505" s="282"/>
      <c r="D505" s="282"/>
      <c r="E505" s="282"/>
      <c r="F505" s="282"/>
      <c r="G505" s="243"/>
      <c r="H505" s="178"/>
    </row>
    <row r="506" spans="2:8">
      <c r="B506" s="281" t="s">
        <v>2801</v>
      </c>
      <c r="C506" s="282"/>
      <c r="D506" s="282"/>
      <c r="E506" s="282"/>
      <c r="F506" s="282"/>
      <c r="G506" s="243"/>
      <c r="H506" s="178"/>
    </row>
    <row r="507" spans="2:8">
      <c r="B507" s="281" t="s">
        <v>2802</v>
      </c>
      <c r="C507" s="282"/>
      <c r="D507" s="282"/>
      <c r="E507" s="282"/>
      <c r="F507" s="282"/>
      <c r="G507" s="243"/>
      <c r="H507" s="178"/>
    </row>
    <row r="508" spans="2:8">
      <c r="B508" s="281" t="s">
        <v>2803</v>
      </c>
      <c r="C508" s="282"/>
      <c r="D508" s="282"/>
      <c r="E508" s="282"/>
      <c r="F508" s="282"/>
      <c r="G508" s="243"/>
      <c r="H508" s="178"/>
    </row>
    <row r="509" spans="2:8">
      <c r="B509" s="281"/>
      <c r="C509" s="282"/>
      <c r="D509" s="282"/>
      <c r="E509" s="282"/>
      <c r="F509" s="282"/>
      <c r="G509" s="243"/>
      <c r="H509" s="178"/>
    </row>
    <row r="510" spans="2:8">
      <c r="B510" s="281" t="s">
        <v>2804</v>
      </c>
      <c r="C510" s="282"/>
      <c r="D510" s="282"/>
      <c r="E510" s="282"/>
      <c r="F510" s="282"/>
      <c r="G510" s="243"/>
      <c r="H510" s="178"/>
    </row>
    <row r="511" spans="2:8">
      <c r="B511" s="281"/>
      <c r="C511" s="282"/>
      <c r="D511" s="282"/>
      <c r="E511" s="282"/>
      <c r="F511" s="282"/>
      <c r="G511" s="243"/>
      <c r="H511" s="178"/>
    </row>
    <row r="512" spans="2:8">
      <c r="B512" s="281" t="s">
        <v>3789</v>
      </c>
      <c r="C512" s="282"/>
      <c r="D512" s="282"/>
      <c r="E512" s="282"/>
      <c r="F512" s="282"/>
      <c r="G512" s="243"/>
      <c r="H512" s="178"/>
    </row>
    <row r="513" spans="2:8">
      <c r="B513" s="281" t="s">
        <v>3790</v>
      </c>
      <c r="C513" s="282"/>
      <c r="D513" s="282"/>
      <c r="E513" s="282"/>
      <c r="F513" s="282"/>
      <c r="G513" s="243"/>
      <c r="H513" s="178"/>
    </row>
    <row r="514" spans="2:8">
      <c r="B514" s="281"/>
      <c r="C514" s="282"/>
      <c r="D514" s="282"/>
      <c r="E514" s="282"/>
      <c r="F514" s="282"/>
      <c r="G514" s="243"/>
      <c r="H514" s="178"/>
    </row>
    <row r="515" spans="2:8" ht="18.75">
      <c r="B515" s="284" t="s">
        <v>3791</v>
      </c>
      <c r="C515" s="285"/>
      <c r="D515" s="285"/>
      <c r="E515" s="285"/>
      <c r="F515" s="285"/>
      <c r="G515" s="243"/>
      <c r="H515" s="178"/>
    </row>
    <row r="516" spans="2:8">
      <c r="B516" s="281" t="s">
        <v>3792</v>
      </c>
      <c r="C516" s="282"/>
      <c r="D516" s="282"/>
      <c r="E516" s="282"/>
      <c r="F516" s="282"/>
      <c r="G516" s="243"/>
      <c r="H516" s="178"/>
    </row>
    <row r="517" spans="2:8">
      <c r="B517" s="281" t="s">
        <v>2657</v>
      </c>
      <c r="C517" s="282"/>
      <c r="D517" s="282"/>
      <c r="E517" s="282"/>
      <c r="F517" s="282"/>
      <c r="G517" s="243"/>
      <c r="H517" s="178"/>
    </row>
    <row r="518" spans="2:8">
      <c r="B518" s="281" t="s">
        <v>3793</v>
      </c>
      <c r="C518" s="282"/>
      <c r="D518" s="282"/>
      <c r="E518" s="282"/>
      <c r="F518" s="282"/>
      <c r="G518" s="243"/>
      <c r="H518" s="178"/>
    </row>
    <row r="519" spans="2:8">
      <c r="B519" s="281" t="s">
        <v>3794</v>
      </c>
      <c r="C519" s="282"/>
      <c r="D519" s="282"/>
      <c r="E519" s="282"/>
      <c r="F519" s="282"/>
      <c r="G519" s="243"/>
      <c r="H519" s="178"/>
    </row>
    <row r="520" spans="2:8">
      <c r="B520" s="281" t="s">
        <v>3795</v>
      </c>
      <c r="C520" s="282"/>
      <c r="D520" s="282"/>
      <c r="E520" s="282"/>
      <c r="F520" s="282"/>
      <c r="G520" s="243"/>
      <c r="H520" s="178"/>
    </row>
    <row r="521" spans="2:8">
      <c r="B521" s="281"/>
      <c r="C521" s="282"/>
      <c r="D521" s="282"/>
      <c r="E521" s="282"/>
      <c r="F521" s="282"/>
      <c r="G521" s="243"/>
      <c r="H521" s="178"/>
    </row>
    <row r="522" spans="2:8">
      <c r="B522" s="281" t="s">
        <v>3796</v>
      </c>
      <c r="C522" s="282"/>
      <c r="D522" s="282"/>
      <c r="E522" s="282"/>
      <c r="F522" s="282"/>
      <c r="G522" s="243"/>
      <c r="H522" s="178"/>
    </row>
    <row r="523" spans="2:8">
      <c r="B523" s="281"/>
      <c r="C523" s="282"/>
      <c r="D523" s="282"/>
      <c r="E523" s="282"/>
      <c r="F523" s="282"/>
      <c r="G523" s="243"/>
      <c r="H523" s="178"/>
    </row>
    <row r="524" spans="2:8">
      <c r="B524" s="281" t="s">
        <v>3797</v>
      </c>
      <c r="C524" s="282"/>
      <c r="D524" s="282"/>
      <c r="E524" s="282"/>
      <c r="F524" s="282"/>
      <c r="G524" s="243"/>
      <c r="H524" s="178"/>
    </row>
    <row r="525" spans="2:8">
      <c r="B525" s="281" t="s">
        <v>3798</v>
      </c>
      <c r="C525" s="282"/>
      <c r="D525" s="282"/>
      <c r="E525" s="282"/>
      <c r="F525" s="282"/>
      <c r="G525" s="243"/>
      <c r="H525" s="178"/>
    </row>
    <row r="526" spans="2:8">
      <c r="B526" s="281"/>
      <c r="C526" s="282"/>
      <c r="D526" s="282"/>
      <c r="E526" s="282"/>
      <c r="F526" s="282"/>
      <c r="G526" s="243"/>
      <c r="H526" s="178"/>
    </row>
    <row r="527" spans="2:8" ht="18.75">
      <c r="B527" s="284" t="s">
        <v>2805</v>
      </c>
      <c r="C527" s="285"/>
      <c r="D527" s="285"/>
      <c r="E527" s="285"/>
      <c r="F527" s="285"/>
      <c r="G527" s="243"/>
      <c r="H527" s="178"/>
    </row>
    <row r="528" spans="2:8">
      <c r="B528" s="281" t="s">
        <v>2806</v>
      </c>
      <c r="C528" s="282"/>
      <c r="D528" s="282"/>
      <c r="E528" s="282"/>
      <c r="F528" s="282"/>
      <c r="G528" s="243"/>
      <c r="H528" s="178"/>
    </row>
    <row r="529" spans="2:8">
      <c r="B529" s="281" t="s">
        <v>2798</v>
      </c>
      <c r="C529" s="282"/>
      <c r="D529" s="282"/>
      <c r="E529" s="282"/>
      <c r="F529" s="282"/>
      <c r="G529" s="243"/>
      <c r="H529" s="178"/>
    </row>
    <row r="530" spans="2:8">
      <c r="B530" s="281" t="s">
        <v>2807</v>
      </c>
      <c r="C530" s="282"/>
      <c r="D530" s="282"/>
      <c r="E530" s="282"/>
      <c r="F530" s="282"/>
      <c r="G530" s="243"/>
      <c r="H530" s="178"/>
    </row>
    <row r="531" spans="2:8">
      <c r="B531" s="281" t="s">
        <v>2808</v>
      </c>
      <c r="C531" s="282"/>
      <c r="D531" s="282"/>
      <c r="E531" s="282"/>
      <c r="F531" s="282"/>
      <c r="G531" s="243"/>
      <c r="H531" s="178"/>
    </row>
    <row r="532" spans="2:8">
      <c r="B532" s="281" t="s">
        <v>2809</v>
      </c>
      <c r="C532" s="282"/>
      <c r="D532" s="282"/>
      <c r="E532" s="282"/>
      <c r="F532" s="282"/>
      <c r="G532" s="243"/>
      <c r="H532" s="178"/>
    </row>
    <row r="533" spans="2:8">
      <c r="B533" s="281"/>
      <c r="C533" s="282"/>
      <c r="D533" s="282"/>
      <c r="E533" s="282"/>
      <c r="F533" s="282"/>
      <c r="G533" s="243"/>
      <c r="H533" s="178"/>
    </row>
    <row r="534" spans="2:8">
      <c r="B534" s="281" t="s">
        <v>2810</v>
      </c>
      <c r="C534" s="282"/>
      <c r="D534" s="282"/>
      <c r="E534" s="282"/>
      <c r="F534" s="282"/>
      <c r="G534" s="243"/>
      <c r="H534" s="178"/>
    </row>
    <row r="535" spans="2:8">
      <c r="B535" s="281"/>
      <c r="C535" s="282"/>
      <c r="D535" s="282"/>
      <c r="E535" s="282"/>
      <c r="F535" s="282"/>
      <c r="G535" s="243"/>
      <c r="H535" s="178"/>
    </row>
    <row r="536" spans="2:8">
      <c r="B536" s="281" t="s">
        <v>2811</v>
      </c>
      <c r="C536" s="282"/>
      <c r="D536" s="282"/>
      <c r="E536" s="282"/>
      <c r="F536" s="282"/>
      <c r="G536" s="243"/>
      <c r="H536" s="178"/>
    </row>
    <row r="537" spans="2:8">
      <c r="B537" s="281" t="s">
        <v>2812</v>
      </c>
      <c r="C537" s="282"/>
      <c r="D537" s="282"/>
      <c r="E537" s="282"/>
      <c r="F537" s="282"/>
      <c r="G537" s="243"/>
      <c r="H537" s="178"/>
    </row>
    <row r="538" spans="2:8">
      <c r="B538" s="281"/>
      <c r="C538" s="282"/>
      <c r="D538" s="282"/>
      <c r="E538" s="282"/>
      <c r="F538" s="282"/>
      <c r="G538" s="243"/>
      <c r="H538" s="178"/>
    </row>
    <row r="539" spans="2:8" ht="18.75">
      <c r="B539" s="284" t="s">
        <v>3799</v>
      </c>
      <c r="C539" s="285"/>
      <c r="D539" s="285"/>
      <c r="E539" s="285"/>
      <c r="F539" s="285"/>
      <c r="G539" s="243"/>
      <c r="H539" s="178"/>
    </row>
    <row r="540" spans="2:8">
      <c r="B540" s="281" t="s">
        <v>3800</v>
      </c>
      <c r="C540" s="282"/>
      <c r="D540" s="282"/>
      <c r="E540" s="282"/>
      <c r="F540" s="282"/>
      <c r="G540" s="243"/>
      <c r="H540" s="178"/>
    </row>
    <row r="541" spans="2:8">
      <c r="B541" s="281" t="s">
        <v>3801</v>
      </c>
      <c r="C541" s="282"/>
      <c r="D541" s="282"/>
      <c r="E541" s="282"/>
      <c r="F541" s="282"/>
      <c r="G541" s="243"/>
      <c r="H541" s="178"/>
    </row>
    <row r="542" spans="2:8">
      <c r="B542" s="281"/>
      <c r="C542" s="282"/>
      <c r="D542" s="282"/>
      <c r="E542" s="282"/>
      <c r="F542" s="282"/>
      <c r="G542" s="243"/>
      <c r="H542" s="178"/>
    </row>
    <row r="543" spans="2:8">
      <c r="B543" s="281" t="s">
        <v>2929</v>
      </c>
      <c r="C543" s="282"/>
      <c r="D543" s="282"/>
      <c r="E543" s="282"/>
      <c r="F543" s="282"/>
      <c r="G543" s="243"/>
      <c r="H543" s="178"/>
    </row>
    <row r="544" spans="2:8">
      <c r="B544" s="281" t="s">
        <v>2930</v>
      </c>
      <c r="C544" s="282"/>
      <c r="D544" s="282"/>
      <c r="E544" s="282"/>
      <c r="F544" s="282"/>
      <c r="G544" s="243"/>
      <c r="H544" s="178"/>
    </row>
    <row r="545" spans="2:8">
      <c r="B545" s="281" t="s">
        <v>2931</v>
      </c>
      <c r="C545" s="282"/>
      <c r="D545" s="282" t="s">
        <v>3802</v>
      </c>
      <c r="E545" s="282"/>
      <c r="F545" s="282"/>
      <c r="G545" s="243"/>
      <c r="H545" s="178"/>
    </row>
    <row r="546" spans="2:8">
      <c r="B546" s="281" t="s">
        <v>2932</v>
      </c>
      <c r="C546" s="282"/>
      <c r="D546" s="282" t="s">
        <v>2933</v>
      </c>
      <c r="E546" s="282"/>
      <c r="F546" s="282"/>
      <c r="G546" s="243"/>
      <c r="H546" s="178"/>
    </row>
    <row r="547" spans="2:8">
      <c r="B547" s="281" t="s">
        <v>2934</v>
      </c>
      <c r="C547" s="282"/>
      <c r="D547" s="282"/>
      <c r="E547" s="282"/>
      <c r="F547" s="282"/>
      <c r="G547" s="243"/>
      <c r="H547" s="178"/>
    </row>
    <row r="548" spans="2:8">
      <c r="B548" s="281" t="s">
        <v>3803</v>
      </c>
      <c r="C548" s="282"/>
      <c r="D548" s="282"/>
      <c r="E548" s="282"/>
      <c r="F548" s="282"/>
      <c r="G548" s="243"/>
      <c r="H548" s="178"/>
    </row>
    <row r="549" spans="2:8">
      <c r="B549" s="281" t="s">
        <v>2936</v>
      </c>
      <c r="C549" s="282"/>
      <c r="D549" s="282"/>
      <c r="E549" s="282"/>
      <c r="F549" s="282"/>
      <c r="G549" s="243"/>
      <c r="H549" s="178"/>
    </row>
    <row r="550" spans="2:8">
      <c r="B550" s="281" t="s">
        <v>2937</v>
      </c>
      <c r="C550" s="282"/>
      <c r="D550" s="282"/>
      <c r="E550" s="282"/>
      <c r="F550" s="282"/>
      <c r="G550" s="243"/>
      <c r="H550" s="178"/>
    </row>
    <row r="551" spans="2:8">
      <c r="B551" s="281" t="s">
        <v>2938</v>
      </c>
      <c r="C551" s="282"/>
      <c r="D551" s="282"/>
      <c r="E551" s="282"/>
      <c r="F551" s="282"/>
      <c r="G551" s="243"/>
      <c r="H551" s="178"/>
    </row>
    <row r="552" spans="2:8">
      <c r="B552" s="281" t="s">
        <v>3804</v>
      </c>
      <c r="C552" s="282"/>
      <c r="D552" s="282"/>
      <c r="E552" s="282"/>
      <c r="F552" s="282"/>
      <c r="G552" s="243"/>
      <c r="H552" s="178"/>
    </row>
    <row r="553" spans="2:8">
      <c r="B553" s="281"/>
      <c r="C553" s="282"/>
      <c r="D553" s="282"/>
      <c r="E553" s="282"/>
      <c r="F553" s="282"/>
      <c r="G553" s="243"/>
      <c r="H553" s="178"/>
    </row>
    <row r="554" spans="2:8">
      <c r="B554" s="281" t="s">
        <v>2940</v>
      </c>
      <c r="C554" s="282"/>
      <c r="D554" s="282"/>
      <c r="E554" s="282"/>
      <c r="F554" s="282"/>
      <c r="G554" s="243"/>
      <c r="H554" s="178"/>
    </row>
    <row r="555" spans="2:8">
      <c r="B555" s="281" t="s">
        <v>2941</v>
      </c>
      <c r="C555" s="282"/>
      <c r="D555" s="282"/>
      <c r="E555" s="282"/>
      <c r="F555" s="282"/>
      <c r="G555" s="243"/>
      <c r="H555" s="178"/>
    </row>
    <row r="556" spans="2:8">
      <c r="B556" s="281" t="s">
        <v>3805</v>
      </c>
      <c r="C556" s="282"/>
      <c r="D556" s="282"/>
      <c r="E556" s="282"/>
      <c r="F556" s="282"/>
      <c r="G556" s="243"/>
      <c r="H556" s="178"/>
    </row>
    <row r="557" spans="2:8">
      <c r="B557" s="281" t="s">
        <v>3806</v>
      </c>
      <c r="C557" s="282"/>
      <c r="D557" s="282"/>
      <c r="E557" s="282"/>
      <c r="F557" s="282"/>
      <c r="G557" s="243"/>
      <c r="H557" s="178"/>
    </row>
    <row r="558" spans="2:8">
      <c r="B558" s="281"/>
      <c r="C558" s="282"/>
      <c r="D558" s="282"/>
      <c r="E558" s="282"/>
      <c r="F558" s="282"/>
      <c r="G558" s="243"/>
      <c r="H558" s="178"/>
    </row>
    <row r="559" spans="2:8">
      <c r="B559" s="281" t="s">
        <v>2943</v>
      </c>
      <c r="C559" s="282"/>
      <c r="D559" s="282"/>
      <c r="E559" s="282"/>
      <c r="F559" s="282"/>
      <c r="G559" s="243"/>
      <c r="H559" s="178"/>
    </row>
    <row r="560" spans="2:8">
      <c r="B560" s="281" t="s">
        <v>3807</v>
      </c>
      <c r="C560" s="282"/>
      <c r="D560" s="282"/>
      <c r="E560" s="282"/>
      <c r="F560" s="282"/>
      <c r="G560" s="243"/>
      <c r="H560" s="178"/>
    </row>
    <row r="561" spans="2:8">
      <c r="B561" s="281" t="s">
        <v>2944</v>
      </c>
      <c r="C561" s="282"/>
      <c r="D561" s="282"/>
      <c r="E561" s="282"/>
      <c r="F561" s="282"/>
      <c r="G561" s="243"/>
      <c r="H561" s="178"/>
    </row>
    <row r="562" spans="2:8">
      <c r="B562" s="281" t="s">
        <v>2945</v>
      </c>
      <c r="C562" s="282"/>
      <c r="D562" s="282"/>
      <c r="E562" s="282"/>
      <c r="F562" s="282"/>
      <c r="G562" s="243"/>
      <c r="H562" s="178"/>
    </row>
    <row r="563" spans="2:8">
      <c r="B563" s="281" t="s">
        <v>3808</v>
      </c>
      <c r="C563" s="282"/>
      <c r="D563" s="282"/>
      <c r="E563" s="282"/>
      <c r="F563" s="282"/>
      <c r="G563" s="243"/>
      <c r="H563" s="178"/>
    </row>
    <row r="564" spans="2:8" ht="17.25" thickBot="1">
      <c r="B564" s="306"/>
      <c r="C564" s="236"/>
      <c r="D564" s="237"/>
      <c r="E564" s="238"/>
      <c r="F564" s="238"/>
      <c r="G564" s="263"/>
      <c r="H564" s="178"/>
    </row>
    <row r="565" spans="2:8" ht="20.100000000000001" customHeight="1">
      <c r="B565" s="197"/>
      <c r="C565" s="197"/>
      <c r="D565" s="198"/>
      <c r="E565" s="199"/>
      <c r="F565" s="199"/>
      <c r="G565" s="197"/>
      <c r="H565"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10335</v>
      </c>
      <c r="D5" s="181" t="s">
        <v>1845</v>
      </c>
      <c r="E5" s="182" t="s">
        <v>2537</v>
      </c>
      <c r="F5" s="183" t="s">
        <v>2345</v>
      </c>
      <c r="G5" s="185" t="s">
        <v>2772</v>
      </c>
      <c r="H5" s="178"/>
    </row>
    <row r="6" spans="2:8" ht="20.100000000000001" customHeight="1" thickBot="1">
      <c r="B6" s="175" t="s">
        <v>2454</v>
      </c>
      <c r="C6" s="176"/>
      <c r="D6" s="176"/>
      <c r="E6" s="176"/>
      <c r="F6" s="176"/>
      <c r="G6" s="177"/>
      <c r="H6" s="178"/>
    </row>
    <row r="7" spans="2:8">
      <c r="B7" s="179" t="s">
        <v>10336</v>
      </c>
      <c r="C7" s="180" t="s">
        <v>10337</v>
      </c>
      <c r="D7" s="181" t="s">
        <v>2407</v>
      </c>
      <c r="E7" s="182" t="s">
        <v>2621</v>
      </c>
      <c r="F7" s="183" t="s">
        <v>2240</v>
      </c>
      <c r="G7" s="185" t="s">
        <v>2773</v>
      </c>
      <c r="H7" s="178"/>
    </row>
    <row r="8" spans="2:8" ht="30">
      <c r="B8" s="186" t="s">
        <v>1266</v>
      </c>
      <c r="C8" s="187" t="s">
        <v>10338</v>
      </c>
      <c r="D8" s="188" t="s">
        <v>2407</v>
      </c>
      <c r="E8" s="4" t="s">
        <v>2621</v>
      </c>
      <c r="F8" s="189"/>
      <c r="G8" s="190" t="s">
        <v>10339</v>
      </c>
      <c r="H8" s="178"/>
    </row>
    <row r="9" spans="2:8" ht="30">
      <c r="B9" s="218" t="s">
        <v>2814</v>
      </c>
      <c r="C9" s="219" t="s">
        <v>10340</v>
      </c>
      <c r="D9" s="220" t="s">
        <v>2774</v>
      </c>
      <c r="E9" s="202" t="s">
        <v>2389</v>
      </c>
      <c r="F9" s="221"/>
      <c r="G9" s="206" t="s">
        <v>10341</v>
      </c>
      <c r="H9" s="178"/>
    </row>
    <row r="10" spans="2:8" ht="30">
      <c r="B10" s="186" t="s">
        <v>1262</v>
      </c>
      <c r="C10" s="187" t="s">
        <v>10342</v>
      </c>
      <c r="D10" s="188" t="s">
        <v>1949</v>
      </c>
      <c r="E10" s="4" t="s">
        <v>2389</v>
      </c>
      <c r="F10" s="189" t="s">
        <v>2240</v>
      </c>
      <c r="G10" s="190" t="s">
        <v>9250</v>
      </c>
      <c r="H10" s="178"/>
    </row>
    <row r="11" spans="2:8" ht="30">
      <c r="B11" s="186" t="s">
        <v>10343</v>
      </c>
      <c r="C11" s="187" t="s">
        <v>10344</v>
      </c>
      <c r="D11" s="188" t="s">
        <v>1841</v>
      </c>
      <c r="E11" s="4" t="s">
        <v>2621</v>
      </c>
      <c r="F11" s="189"/>
      <c r="G11" s="190" t="s">
        <v>10711</v>
      </c>
      <c r="H11" s="178"/>
    </row>
    <row r="12" spans="2:8" ht="30">
      <c r="B12" s="186" t="s">
        <v>1267</v>
      </c>
      <c r="C12" s="187" t="s">
        <v>10345</v>
      </c>
      <c r="D12" s="188" t="s">
        <v>1883</v>
      </c>
      <c r="E12" s="4" t="s">
        <v>2621</v>
      </c>
      <c r="F12" s="189"/>
      <c r="G12" s="190" t="s">
        <v>10712</v>
      </c>
      <c r="H12" s="178"/>
    </row>
    <row r="13" spans="2:8" ht="30">
      <c r="B13" s="186" t="s">
        <v>1156</v>
      </c>
      <c r="C13" s="187" t="s">
        <v>10346</v>
      </c>
      <c r="D13" s="188" t="s">
        <v>1845</v>
      </c>
      <c r="E13" s="4" t="s">
        <v>1951</v>
      </c>
      <c r="F13" s="189"/>
      <c r="G13" s="190" t="s">
        <v>10713</v>
      </c>
      <c r="H13" s="178"/>
    </row>
    <row r="14" spans="2:8" ht="45">
      <c r="B14" s="218" t="s">
        <v>1261</v>
      </c>
      <c r="C14" s="219" t="s">
        <v>10347</v>
      </c>
      <c r="D14" s="220" t="s">
        <v>1845</v>
      </c>
      <c r="E14" s="202" t="s">
        <v>1951</v>
      </c>
      <c r="F14" s="221"/>
      <c r="G14" s="206" t="s">
        <v>10714</v>
      </c>
      <c r="H14" s="178"/>
    </row>
    <row r="15" spans="2:8" ht="30">
      <c r="B15" s="186" t="s">
        <v>1269</v>
      </c>
      <c r="C15" s="187" t="s">
        <v>10348</v>
      </c>
      <c r="D15" s="188" t="s">
        <v>1845</v>
      </c>
      <c r="E15" s="4" t="s">
        <v>1951</v>
      </c>
      <c r="F15" s="189"/>
      <c r="G15" s="190" t="s">
        <v>10715</v>
      </c>
      <c r="H15" s="178"/>
    </row>
    <row r="16" spans="2:8" ht="30">
      <c r="B16" s="186" t="s">
        <v>1270</v>
      </c>
      <c r="C16" s="187" t="s">
        <v>10349</v>
      </c>
      <c r="D16" s="188" t="s">
        <v>1845</v>
      </c>
      <c r="E16" s="4" t="s">
        <v>1951</v>
      </c>
      <c r="F16" s="189"/>
      <c r="G16" s="190" t="s">
        <v>10716</v>
      </c>
      <c r="H16" s="178"/>
    </row>
    <row r="17" spans="2:8" ht="60">
      <c r="B17" s="186" t="s">
        <v>10350</v>
      </c>
      <c r="C17" s="187" t="s">
        <v>10351</v>
      </c>
      <c r="D17" s="188" t="s">
        <v>2774</v>
      </c>
      <c r="E17" s="4" t="s">
        <v>2389</v>
      </c>
      <c r="F17" s="189"/>
      <c r="G17" s="190" t="s">
        <v>10695</v>
      </c>
      <c r="H17" s="178"/>
    </row>
    <row r="18" spans="2:8" ht="45">
      <c r="B18" s="218" t="s">
        <v>10352</v>
      </c>
      <c r="C18" s="219" t="s">
        <v>10353</v>
      </c>
      <c r="D18" s="220" t="s">
        <v>1949</v>
      </c>
      <c r="E18" s="202" t="s">
        <v>2389</v>
      </c>
      <c r="F18" s="221"/>
      <c r="G18" s="206" t="s">
        <v>10354</v>
      </c>
      <c r="H18" s="178"/>
    </row>
    <row r="19" spans="2:8" ht="30">
      <c r="B19" s="186" t="s">
        <v>10355</v>
      </c>
      <c r="C19" s="187" t="s">
        <v>10356</v>
      </c>
      <c r="D19" s="188" t="s">
        <v>2419</v>
      </c>
      <c r="E19" s="4" t="s">
        <v>2389</v>
      </c>
      <c r="F19" s="189"/>
      <c r="G19" s="190" t="s">
        <v>10717</v>
      </c>
      <c r="H19" s="178"/>
    </row>
    <row r="20" spans="2:8" ht="30">
      <c r="B20" s="186" t="s">
        <v>10357</v>
      </c>
      <c r="C20" s="187" t="s">
        <v>10358</v>
      </c>
      <c r="D20" s="188" t="s">
        <v>1920</v>
      </c>
      <c r="E20" s="4" t="s">
        <v>2389</v>
      </c>
      <c r="F20" s="189"/>
      <c r="G20" s="190" t="s">
        <v>10718</v>
      </c>
      <c r="H20" s="178"/>
    </row>
    <row r="21" spans="2:8" ht="60">
      <c r="B21" s="186" t="s">
        <v>10359</v>
      </c>
      <c r="C21" s="187" t="s">
        <v>10360</v>
      </c>
      <c r="D21" s="188" t="s">
        <v>2766</v>
      </c>
      <c r="E21" s="4" t="s">
        <v>2389</v>
      </c>
      <c r="F21" s="189"/>
      <c r="G21" s="190" t="s">
        <v>10719</v>
      </c>
      <c r="H21" s="178"/>
    </row>
    <row r="22" spans="2:8" ht="75">
      <c r="B22" s="218" t="s">
        <v>969</v>
      </c>
      <c r="C22" s="219" t="s">
        <v>10361</v>
      </c>
      <c r="D22" s="220" t="s">
        <v>1949</v>
      </c>
      <c r="E22" s="202" t="s">
        <v>2389</v>
      </c>
      <c r="F22" s="221"/>
      <c r="G22" s="206" t="s">
        <v>10720</v>
      </c>
      <c r="H22" s="178"/>
    </row>
    <row r="23" spans="2:8" ht="60">
      <c r="B23" s="186" t="s">
        <v>271</v>
      </c>
      <c r="C23" s="187" t="s">
        <v>10362</v>
      </c>
      <c r="D23" s="188" t="s">
        <v>1998</v>
      </c>
      <c r="E23" s="4" t="s">
        <v>5904</v>
      </c>
      <c r="F23" s="189"/>
      <c r="G23" s="190" t="s">
        <v>10363</v>
      </c>
      <c r="H23" s="178"/>
    </row>
    <row r="24" spans="2:8" ht="75">
      <c r="B24" s="186" t="s">
        <v>241</v>
      </c>
      <c r="C24" s="187" t="s">
        <v>10364</v>
      </c>
      <c r="D24" s="188" t="s">
        <v>2268</v>
      </c>
      <c r="E24" s="4" t="s">
        <v>2389</v>
      </c>
      <c r="F24" s="189"/>
      <c r="G24" s="190" t="s">
        <v>10365</v>
      </c>
      <c r="H24" s="178"/>
    </row>
    <row r="25" spans="2:8" ht="90">
      <c r="B25" s="186" t="s">
        <v>272</v>
      </c>
      <c r="C25" s="187" t="s">
        <v>10366</v>
      </c>
      <c r="D25" s="188" t="s">
        <v>2779</v>
      </c>
      <c r="E25" s="4" t="s">
        <v>1951</v>
      </c>
      <c r="F25" s="189"/>
      <c r="G25" s="190" t="s">
        <v>10367</v>
      </c>
      <c r="H25" s="178"/>
    </row>
    <row r="26" spans="2:8" ht="45">
      <c r="B26" s="186" t="s">
        <v>10368</v>
      </c>
      <c r="C26" s="187" t="s">
        <v>10369</v>
      </c>
      <c r="D26" s="188" t="s">
        <v>2419</v>
      </c>
      <c r="E26" s="4" t="s">
        <v>2389</v>
      </c>
      <c r="F26" s="189"/>
      <c r="G26" s="190" t="s">
        <v>10721</v>
      </c>
      <c r="H26" s="178"/>
    </row>
    <row r="27" spans="2:8" ht="90">
      <c r="B27" s="186" t="s">
        <v>10370</v>
      </c>
      <c r="C27" s="187" t="s">
        <v>10371</v>
      </c>
      <c r="D27" s="188" t="s">
        <v>1949</v>
      </c>
      <c r="E27" s="4" t="s">
        <v>2389</v>
      </c>
      <c r="F27" s="189"/>
      <c r="G27" s="190" t="s">
        <v>10372</v>
      </c>
      <c r="H27" s="178"/>
    </row>
    <row r="28" spans="2:8" ht="90">
      <c r="B28" s="186" t="s">
        <v>10373</v>
      </c>
      <c r="C28" s="187" t="s">
        <v>10374</v>
      </c>
      <c r="D28" s="188" t="s">
        <v>1949</v>
      </c>
      <c r="E28" s="4" t="s">
        <v>2389</v>
      </c>
      <c r="F28" s="189"/>
      <c r="G28" s="190" t="s">
        <v>10375</v>
      </c>
      <c r="H28" s="178"/>
    </row>
    <row r="29" spans="2:8" ht="75">
      <c r="B29" s="186" t="s">
        <v>10376</v>
      </c>
      <c r="C29" s="187" t="s">
        <v>10377</v>
      </c>
      <c r="D29" s="188" t="s">
        <v>2766</v>
      </c>
      <c r="E29" s="4" t="s">
        <v>2389</v>
      </c>
      <c r="F29" s="189"/>
      <c r="G29" s="190" t="s">
        <v>10722</v>
      </c>
      <c r="H29" s="178"/>
    </row>
    <row r="30" spans="2:8" ht="75">
      <c r="B30" s="186" t="s">
        <v>10378</v>
      </c>
      <c r="C30" s="187" t="s">
        <v>10379</v>
      </c>
      <c r="D30" s="188" t="s">
        <v>1949</v>
      </c>
      <c r="E30" s="4" t="s">
        <v>2389</v>
      </c>
      <c r="F30" s="189"/>
      <c r="G30" s="190" t="s">
        <v>10723</v>
      </c>
      <c r="H30" s="178"/>
    </row>
    <row r="31" spans="2:8">
      <c r="B31" s="186" t="s">
        <v>10380</v>
      </c>
      <c r="C31" s="187" t="s">
        <v>10381</v>
      </c>
      <c r="D31" s="188" t="s">
        <v>2821</v>
      </c>
      <c r="E31" s="4" t="s">
        <v>2537</v>
      </c>
      <c r="F31" s="189"/>
      <c r="G31" s="190" t="s">
        <v>10382</v>
      </c>
      <c r="H31" s="178"/>
    </row>
    <row r="32" spans="2:8" ht="30">
      <c r="B32" s="186" t="s">
        <v>10383</v>
      </c>
      <c r="C32" s="187" t="s">
        <v>10384</v>
      </c>
      <c r="D32" s="188" t="s">
        <v>1911</v>
      </c>
      <c r="E32" s="4" t="s">
        <v>1951</v>
      </c>
      <c r="F32" s="189"/>
      <c r="G32" s="190" t="s">
        <v>10385</v>
      </c>
      <c r="H32" s="178"/>
    </row>
    <row r="33" spans="2:8" ht="45.75" thickBot="1">
      <c r="B33" s="186" t="s">
        <v>726</v>
      </c>
      <c r="C33" s="187" t="s">
        <v>10386</v>
      </c>
      <c r="D33" s="188" t="s">
        <v>1911</v>
      </c>
      <c r="E33" s="4" t="s">
        <v>1951</v>
      </c>
      <c r="F33" s="189"/>
      <c r="G33" s="190" t="s">
        <v>10387</v>
      </c>
      <c r="H33" s="178"/>
    </row>
    <row r="34" spans="2:8">
      <c r="B34" s="210" t="s">
        <v>10388</v>
      </c>
      <c r="C34" s="211"/>
      <c r="D34" s="211"/>
      <c r="E34" s="211"/>
      <c r="F34" s="211"/>
      <c r="G34" s="212"/>
      <c r="H34" s="178"/>
    </row>
    <row r="35" spans="2:8">
      <c r="B35" s="301" t="s">
        <v>10389</v>
      </c>
      <c r="C35" s="290"/>
      <c r="D35" s="290"/>
      <c r="E35" s="290"/>
      <c r="F35" s="290"/>
      <c r="G35" s="291"/>
      <c r="H35" s="178"/>
    </row>
    <row r="36" spans="2:8" ht="17.25" thickBot="1">
      <c r="B36" s="213" t="s">
        <v>10724</v>
      </c>
      <c r="C36" s="214"/>
      <c r="D36" s="214"/>
      <c r="E36" s="214"/>
      <c r="F36" s="214"/>
      <c r="G36" s="215"/>
      <c r="H36" s="178"/>
    </row>
    <row r="37" spans="2:8" ht="20.100000000000001" customHeight="1" thickBot="1">
      <c r="B37" s="297" t="s">
        <v>10390</v>
      </c>
      <c r="C37" s="298"/>
      <c r="D37" s="298"/>
      <c r="E37" s="298"/>
      <c r="F37" s="298"/>
      <c r="G37" s="299"/>
      <c r="H37" s="178"/>
    </row>
    <row r="38" spans="2:8" ht="45">
      <c r="B38" s="186" t="s">
        <v>1272</v>
      </c>
      <c r="C38" s="187" t="s">
        <v>10391</v>
      </c>
      <c r="D38" s="217" t="s">
        <v>1920</v>
      </c>
      <c r="E38" s="5" t="s">
        <v>1921</v>
      </c>
      <c r="F38" s="189" t="s">
        <v>4893</v>
      </c>
      <c r="G38" s="190" t="s">
        <v>10392</v>
      </c>
      <c r="H38" s="178"/>
    </row>
    <row r="39" spans="2:8" ht="45">
      <c r="B39" s="186" t="s">
        <v>1273</v>
      </c>
      <c r="C39" s="187" t="s">
        <v>10393</v>
      </c>
      <c r="D39" s="188" t="s">
        <v>2407</v>
      </c>
      <c r="E39" s="4" t="s">
        <v>2621</v>
      </c>
      <c r="F39" s="189" t="s">
        <v>4893</v>
      </c>
      <c r="G39" s="190" t="s">
        <v>2896</v>
      </c>
      <c r="H39" s="178"/>
    </row>
    <row r="40" spans="2:8" ht="165">
      <c r="B40" s="186" t="s">
        <v>323</v>
      </c>
      <c r="C40" s="187" t="s">
        <v>10394</v>
      </c>
      <c r="D40" s="188" t="s">
        <v>2784</v>
      </c>
      <c r="E40" s="4" t="s">
        <v>2536</v>
      </c>
      <c r="F40" s="189" t="s">
        <v>4893</v>
      </c>
      <c r="G40" s="207" t="s">
        <v>10395</v>
      </c>
      <c r="H40" s="178"/>
    </row>
    <row r="41" spans="2:8" ht="105">
      <c r="B41" s="186" t="s">
        <v>1274</v>
      </c>
      <c r="C41" s="187" t="s">
        <v>10396</v>
      </c>
      <c r="D41" s="188" t="s">
        <v>2268</v>
      </c>
      <c r="E41" s="4" t="s">
        <v>2389</v>
      </c>
      <c r="F41" s="189" t="s">
        <v>4893</v>
      </c>
      <c r="G41" s="190" t="s">
        <v>3284</v>
      </c>
      <c r="H41" s="178"/>
    </row>
    <row r="42" spans="2:8" ht="105">
      <c r="B42" s="186" t="s">
        <v>1275</v>
      </c>
      <c r="C42" s="187" t="s">
        <v>10397</v>
      </c>
      <c r="D42" s="188" t="s">
        <v>1998</v>
      </c>
      <c r="E42" s="4" t="s">
        <v>2389</v>
      </c>
      <c r="F42" s="189" t="s">
        <v>4893</v>
      </c>
      <c r="G42" s="190" t="s">
        <v>3284</v>
      </c>
      <c r="H42" s="178"/>
    </row>
    <row r="43" spans="2:8" ht="120">
      <c r="B43" s="186" t="s">
        <v>1276</v>
      </c>
      <c r="C43" s="187" t="s">
        <v>10398</v>
      </c>
      <c r="D43" s="188" t="s">
        <v>1845</v>
      </c>
      <c r="E43" s="4" t="s">
        <v>2536</v>
      </c>
      <c r="F43" s="189" t="s">
        <v>4893</v>
      </c>
      <c r="G43" s="190" t="s">
        <v>10725</v>
      </c>
      <c r="H43" s="178"/>
    </row>
    <row r="44" spans="2:8" ht="105">
      <c r="B44" s="186" t="s">
        <v>1277</v>
      </c>
      <c r="C44" s="187" t="s">
        <v>10399</v>
      </c>
      <c r="D44" s="188" t="s">
        <v>2898</v>
      </c>
      <c r="E44" s="4" t="s">
        <v>10400</v>
      </c>
      <c r="F44" s="189" t="s">
        <v>4893</v>
      </c>
      <c r="G44" s="190" t="s">
        <v>3284</v>
      </c>
      <c r="H44" s="178"/>
    </row>
    <row r="45" spans="2:8" ht="105">
      <c r="B45" s="186" t="s">
        <v>1278</v>
      </c>
      <c r="C45" s="187" t="s">
        <v>10401</v>
      </c>
      <c r="D45" s="188" t="s">
        <v>2299</v>
      </c>
      <c r="E45" s="4" t="s">
        <v>2537</v>
      </c>
      <c r="F45" s="189" t="s">
        <v>4893</v>
      </c>
      <c r="G45" s="208" t="s">
        <v>3284</v>
      </c>
      <c r="H45" s="178"/>
    </row>
    <row r="46" spans="2:8" ht="105.75" thickBot="1">
      <c r="B46" s="186" t="s">
        <v>1279</v>
      </c>
      <c r="C46" s="187" t="s">
        <v>10402</v>
      </c>
      <c r="D46" s="188" t="s">
        <v>2299</v>
      </c>
      <c r="E46" s="4" t="s">
        <v>2537</v>
      </c>
      <c r="F46" s="189" t="s">
        <v>4893</v>
      </c>
      <c r="G46" s="190" t="s">
        <v>3284</v>
      </c>
      <c r="H46" s="178"/>
    </row>
    <row r="47" spans="2:8" ht="20.100000000000001" customHeight="1" thickBot="1">
      <c r="B47" s="297" t="s">
        <v>10403</v>
      </c>
      <c r="C47" s="298"/>
      <c r="D47" s="298"/>
      <c r="E47" s="298"/>
      <c r="F47" s="298"/>
      <c r="G47" s="299"/>
      <c r="H47" s="178"/>
    </row>
    <row r="48" spans="2:8">
      <c r="B48" s="186" t="s">
        <v>1280</v>
      </c>
      <c r="C48" s="187" t="s">
        <v>10405</v>
      </c>
      <c r="D48" s="217" t="s">
        <v>1920</v>
      </c>
      <c r="E48" s="5" t="s">
        <v>1921</v>
      </c>
      <c r="F48" s="189" t="s">
        <v>4893</v>
      </c>
      <c r="G48" s="206" t="s">
        <v>10404</v>
      </c>
      <c r="H48" s="178"/>
    </row>
    <row r="49" spans="2:8">
      <c r="B49" s="186" t="s">
        <v>1281</v>
      </c>
      <c r="C49" s="187" t="s">
        <v>10406</v>
      </c>
      <c r="D49" s="188" t="s">
        <v>2407</v>
      </c>
      <c r="E49" s="4" t="s">
        <v>2621</v>
      </c>
      <c r="F49" s="189" t="s">
        <v>4893</v>
      </c>
      <c r="G49" s="207"/>
      <c r="H49" s="178"/>
    </row>
    <row r="50" spans="2:8">
      <c r="B50" s="186" t="s">
        <v>1282</v>
      </c>
      <c r="C50" s="187" t="s">
        <v>10407</v>
      </c>
      <c r="D50" s="188" t="s">
        <v>2784</v>
      </c>
      <c r="E50" s="4" t="s">
        <v>2536</v>
      </c>
      <c r="F50" s="189" t="s">
        <v>4893</v>
      </c>
      <c r="G50" s="207"/>
      <c r="H50" s="178"/>
    </row>
    <row r="51" spans="2:8">
      <c r="B51" s="186" t="s">
        <v>1283</v>
      </c>
      <c r="C51" s="187" t="s">
        <v>10408</v>
      </c>
      <c r="D51" s="188" t="s">
        <v>2268</v>
      </c>
      <c r="E51" s="4" t="s">
        <v>2389</v>
      </c>
      <c r="F51" s="189" t="s">
        <v>4893</v>
      </c>
      <c r="G51" s="207"/>
      <c r="H51" s="178"/>
    </row>
    <row r="52" spans="2:8">
      <c r="B52" s="186" t="s">
        <v>1284</v>
      </c>
      <c r="C52" s="187" t="s">
        <v>10409</v>
      </c>
      <c r="D52" s="188" t="s">
        <v>1998</v>
      </c>
      <c r="E52" s="4" t="s">
        <v>2389</v>
      </c>
      <c r="F52" s="189" t="s">
        <v>4893</v>
      </c>
      <c r="G52" s="207"/>
      <c r="H52" s="178"/>
    </row>
    <row r="53" spans="2:8">
      <c r="B53" s="186" t="s">
        <v>1285</v>
      </c>
      <c r="C53" s="187" t="s">
        <v>10410</v>
      </c>
      <c r="D53" s="188" t="s">
        <v>1845</v>
      </c>
      <c r="E53" s="4" t="s">
        <v>2536</v>
      </c>
      <c r="F53" s="189" t="s">
        <v>4893</v>
      </c>
      <c r="G53" s="207"/>
      <c r="H53" s="178"/>
    </row>
    <row r="54" spans="2:8">
      <c r="B54" s="186" t="s">
        <v>1286</v>
      </c>
      <c r="C54" s="187" t="s">
        <v>10411</v>
      </c>
      <c r="D54" s="188" t="s">
        <v>2898</v>
      </c>
      <c r="E54" s="4" t="s">
        <v>10400</v>
      </c>
      <c r="F54" s="189" t="s">
        <v>4893</v>
      </c>
      <c r="G54" s="207"/>
      <c r="H54" s="178"/>
    </row>
    <row r="55" spans="2:8">
      <c r="B55" s="186" t="s">
        <v>1287</v>
      </c>
      <c r="C55" s="187" t="s">
        <v>10412</v>
      </c>
      <c r="D55" s="188" t="s">
        <v>2299</v>
      </c>
      <c r="E55" s="4" t="s">
        <v>2537</v>
      </c>
      <c r="F55" s="189" t="s">
        <v>4893</v>
      </c>
      <c r="G55" s="207"/>
      <c r="H55" s="178"/>
    </row>
    <row r="56" spans="2:8" ht="17.25" thickBot="1">
      <c r="B56" s="186" t="s">
        <v>1288</v>
      </c>
      <c r="C56" s="187" t="s">
        <v>10413</v>
      </c>
      <c r="D56" s="188" t="s">
        <v>2299</v>
      </c>
      <c r="E56" s="4" t="s">
        <v>2537</v>
      </c>
      <c r="F56" s="189" t="s">
        <v>4893</v>
      </c>
      <c r="G56" s="207"/>
      <c r="H56" s="178"/>
    </row>
    <row r="57" spans="2:8" ht="20.100000000000001" customHeight="1" thickBot="1">
      <c r="B57" s="297" t="s">
        <v>10414</v>
      </c>
      <c r="C57" s="298"/>
      <c r="D57" s="298"/>
      <c r="E57" s="298"/>
      <c r="F57" s="298"/>
      <c r="G57" s="299"/>
      <c r="H57" s="178"/>
    </row>
    <row r="58" spans="2:8">
      <c r="B58" s="186" t="s">
        <v>1289</v>
      </c>
      <c r="C58" s="187" t="s">
        <v>10415</v>
      </c>
      <c r="D58" s="217" t="s">
        <v>1920</v>
      </c>
      <c r="E58" s="5" t="s">
        <v>1921</v>
      </c>
      <c r="F58" s="189" t="s">
        <v>4893</v>
      </c>
      <c r="G58" s="206" t="s">
        <v>10404</v>
      </c>
      <c r="H58" s="178"/>
    </row>
    <row r="59" spans="2:8">
      <c r="B59" s="186" t="s">
        <v>1290</v>
      </c>
      <c r="C59" s="187" t="s">
        <v>10416</v>
      </c>
      <c r="D59" s="188" t="s">
        <v>2407</v>
      </c>
      <c r="E59" s="4" t="s">
        <v>2621</v>
      </c>
      <c r="F59" s="189" t="s">
        <v>4893</v>
      </c>
      <c r="G59" s="207"/>
      <c r="H59" s="178"/>
    </row>
    <row r="60" spans="2:8">
      <c r="B60" s="186" t="s">
        <v>1291</v>
      </c>
      <c r="C60" s="187" t="s">
        <v>10417</v>
      </c>
      <c r="D60" s="188" t="s">
        <v>2784</v>
      </c>
      <c r="E60" s="4" t="s">
        <v>2536</v>
      </c>
      <c r="F60" s="189" t="s">
        <v>4893</v>
      </c>
      <c r="G60" s="207"/>
      <c r="H60" s="178"/>
    </row>
    <row r="61" spans="2:8">
      <c r="B61" s="186" t="s">
        <v>1292</v>
      </c>
      <c r="C61" s="187" t="s">
        <v>10418</v>
      </c>
      <c r="D61" s="188" t="s">
        <v>2268</v>
      </c>
      <c r="E61" s="4" t="s">
        <v>2389</v>
      </c>
      <c r="F61" s="189" t="s">
        <v>4893</v>
      </c>
      <c r="G61" s="207"/>
      <c r="H61" s="178"/>
    </row>
    <row r="62" spans="2:8">
      <c r="B62" s="186" t="s">
        <v>1293</v>
      </c>
      <c r="C62" s="187" t="s">
        <v>10419</v>
      </c>
      <c r="D62" s="188" t="s">
        <v>1998</v>
      </c>
      <c r="E62" s="4" t="s">
        <v>2389</v>
      </c>
      <c r="F62" s="189" t="s">
        <v>4893</v>
      </c>
      <c r="G62" s="207"/>
      <c r="H62" s="178"/>
    </row>
    <row r="63" spans="2:8">
      <c r="B63" s="186" t="s">
        <v>1294</v>
      </c>
      <c r="C63" s="187" t="s">
        <v>10420</v>
      </c>
      <c r="D63" s="188" t="s">
        <v>1845</v>
      </c>
      <c r="E63" s="4" t="s">
        <v>2536</v>
      </c>
      <c r="F63" s="189" t="s">
        <v>4893</v>
      </c>
      <c r="G63" s="207"/>
      <c r="H63" s="178"/>
    </row>
    <row r="64" spans="2:8">
      <c r="B64" s="186" t="s">
        <v>1295</v>
      </c>
      <c r="C64" s="187" t="s">
        <v>10421</v>
      </c>
      <c r="D64" s="188" t="s">
        <v>2898</v>
      </c>
      <c r="E64" s="4" t="s">
        <v>10400</v>
      </c>
      <c r="F64" s="189" t="s">
        <v>4893</v>
      </c>
      <c r="G64" s="207"/>
      <c r="H64" s="178"/>
    </row>
    <row r="65" spans="1:8">
      <c r="B65" s="186" t="s">
        <v>1296</v>
      </c>
      <c r="C65" s="187" t="s">
        <v>10422</v>
      </c>
      <c r="D65" s="188" t="s">
        <v>2299</v>
      </c>
      <c r="E65" s="4" t="s">
        <v>2537</v>
      </c>
      <c r="F65" s="189" t="s">
        <v>4893</v>
      </c>
      <c r="G65" s="207"/>
      <c r="H65" s="178"/>
    </row>
    <row r="66" spans="1:8" ht="17.25" thickBot="1">
      <c r="B66" s="186" t="s">
        <v>1297</v>
      </c>
      <c r="C66" s="187" t="s">
        <v>10423</v>
      </c>
      <c r="D66" s="188" t="s">
        <v>2299</v>
      </c>
      <c r="E66" s="4" t="s">
        <v>2537</v>
      </c>
      <c r="F66" s="189" t="s">
        <v>4893</v>
      </c>
      <c r="G66" s="207"/>
      <c r="H66" s="178"/>
    </row>
    <row r="67" spans="1:8" ht="20.100000000000001" customHeight="1" thickBot="1">
      <c r="B67" s="297" t="s">
        <v>10424</v>
      </c>
      <c r="C67" s="298"/>
      <c r="D67" s="298"/>
      <c r="E67" s="298"/>
      <c r="F67" s="298"/>
      <c r="G67" s="299"/>
      <c r="H67" s="178"/>
    </row>
    <row r="68" spans="1:8">
      <c r="B68" s="186" t="s">
        <v>1298</v>
      </c>
      <c r="C68" s="187" t="s">
        <v>10425</v>
      </c>
      <c r="D68" s="217" t="s">
        <v>1920</v>
      </c>
      <c r="E68" s="5" t="s">
        <v>1921</v>
      </c>
      <c r="F68" s="189" t="s">
        <v>4893</v>
      </c>
      <c r="G68" s="206" t="s">
        <v>10404</v>
      </c>
      <c r="H68" s="178"/>
    </row>
    <row r="69" spans="1:8">
      <c r="B69" s="186" t="s">
        <v>1299</v>
      </c>
      <c r="C69" s="187" t="s">
        <v>10426</v>
      </c>
      <c r="D69" s="188" t="s">
        <v>2407</v>
      </c>
      <c r="E69" s="4" t="s">
        <v>2621</v>
      </c>
      <c r="F69" s="189" t="s">
        <v>4893</v>
      </c>
      <c r="G69" s="207"/>
      <c r="H69" s="178"/>
    </row>
    <row r="70" spans="1:8">
      <c r="B70" s="186" t="s">
        <v>1300</v>
      </c>
      <c r="C70" s="187" t="s">
        <v>10427</v>
      </c>
      <c r="D70" s="188" t="s">
        <v>2784</v>
      </c>
      <c r="E70" s="4" t="s">
        <v>2536</v>
      </c>
      <c r="F70" s="189" t="s">
        <v>4893</v>
      </c>
      <c r="G70" s="207"/>
      <c r="H70" s="178"/>
    </row>
    <row r="71" spans="1:8">
      <c r="B71" s="186" t="s">
        <v>1301</v>
      </c>
      <c r="C71" s="187" t="s">
        <v>10428</v>
      </c>
      <c r="D71" s="188" t="s">
        <v>2268</v>
      </c>
      <c r="E71" s="4" t="s">
        <v>2389</v>
      </c>
      <c r="F71" s="189" t="s">
        <v>4893</v>
      </c>
      <c r="G71" s="207"/>
      <c r="H71" s="178"/>
    </row>
    <row r="72" spans="1:8">
      <c r="B72" s="186" t="s">
        <v>1302</v>
      </c>
      <c r="C72" s="187" t="s">
        <v>10429</v>
      </c>
      <c r="D72" s="188" t="s">
        <v>1998</v>
      </c>
      <c r="E72" s="4" t="s">
        <v>2389</v>
      </c>
      <c r="F72" s="189" t="s">
        <v>4893</v>
      </c>
      <c r="G72" s="207"/>
      <c r="H72" s="178"/>
    </row>
    <row r="73" spans="1:8">
      <c r="B73" s="186" t="s">
        <v>1303</v>
      </c>
      <c r="C73" s="187" t="s">
        <v>10430</v>
      </c>
      <c r="D73" s="188" t="s">
        <v>1845</v>
      </c>
      <c r="E73" s="4" t="s">
        <v>2536</v>
      </c>
      <c r="F73" s="189" t="s">
        <v>4893</v>
      </c>
      <c r="G73" s="207"/>
      <c r="H73" s="178"/>
    </row>
    <row r="74" spans="1:8">
      <c r="B74" s="186" t="s">
        <v>1304</v>
      </c>
      <c r="C74" s="187" t="s">
        <v>10431</v>
      </c>
      <c r="D74" s="188" t="s">
        <v>2898</v>
      </c>
      <c r="E74" s="4" t="s">
        <v>10400</v>
      </c>
      <c r="F74" s="189" t="s">
        <v>4893</v>
      </c>
      <c r="G74" s="207"/>
      <c r="H74" s="178"/>
    </row>
    <row r="75" spans="1:8">
      <c r="B75" s="186" t="s">
        <v>1305</v>
      </c>
      <c r="C75" s="187" t="s">
        <v>10432</v>
      </c>
      <c r="D75" s="188" t="s">
        <v>2299</v>
      </c>
      <c r="E75" s="4" t="s">
        <v>2537</v>
      </c>
      <c r="F75" s="189" t="s">
        <v>4893</v>
      </c>
      <c r="G75" s="207"/>
      <c r="H75" s="178"/>
    </row>
    <row r="76" spans="1:8" ht="17.25" thickBot="1">
      <c r="B76" s="186" t="s">
        <v>1306</v>
      </c>
      <c r="C76" s="187" t="s">
        <v>10433</v>
      </c>
      <c r="D76" s="188" t="s">
        <v>2299</v>
      </c>
      <c r="E76" s="4" t="s">
        <v>2537</v>
      </c>
      <c r="F76" s="189" t="s">
        <v>4893</v>
      </c>
      <c r="G76" s="207"/>
      <c r="H76" s="178"/>
    </row>
    <row r="77" spans="1:8" ht="20.100000000000001" customHeight="1" thickBot="1">
      <c r="B77" s="297" t="s">
        <v>10434</v>
      </c>
      <c r="C77" s="298"/>
      <c r="D77" s="298"/>
      <c r="E77" s="298"/>
      <c r="F77" s="298"/>
      <c r="G77" s="299"/>
      <c r="H77" s="178"/>
    </row>
    <row r="78" spans="1:8">
      <c r="B78" s="186" t="s">
        <v>1307</v>
      </c>
      <c r="C78" s="187" t="s">
        <v>10435</v>
      </c>
      <c r="D78" s="217" t="s">
        <v>1920</v>
      </c>
      <c r="E78" s="5" t="s">
        <v>1921</v>
      </c>
      <c r="F78" s="189" t="s">
        <v>4893</v>
      </c>
      <c r="G78" s="206" t="s">
        <v>10404</v>
      </c>
      <c r="H78" s="178"/>
    </row>
    <row r="79" spans="1:8">
      <c r="B79" s="186" t="s">
        <v>1308</v>
      </c>
      <c r="C79" s="187" t="s">
        <v>10436</v>
      </c>
      <c r="D79" s="188" t="s">
        <v>2407</v>
      </c>
      <c r="E79" s="4" t="s">
        <v>2621</v>
      </c>
      <c r="F79" s="189" t="s">
        <v>4893</v>
      </c>
      <c r="G79" s="207"/>
      <c r="H79" s="178"/>
    </row>
    <row r="80" spans="1:8">
      <c r="A80" s="430"/>
      <c r="B80" s="186" t="s">
        <v>1309</v>
      </c>
      <c r="C80" s="187" t="s">
        <v>10437</v>
      </c>
      <c r="D80" s="188" t="s">
        <v>2784</v>
      </c>
      <c r="E80" s="4" t="s">
        <v>2536</v>
      </c>
      <c r="F80" s="189" t="s">
        <v>4893</v>
      </c>
      <c r="G80" s="207"/>
      <c r="H80" s="178"/>
    </row>
    <row r="81" spans="1:8">
      <c r="B81" s="186" t="s">
        <v>1310</v>
      </c>
      <c r="C81" s="187" t="s">
        <v>10438</v>
      </c>
      <c r="D81" s="188" t="s">
        <v>2268</v>
      </c>
      <c r="E81" s="4" t="s">
        <v>2389</v>
      </c>
      <c r="F81" s="189" t="s">
        <v>4893</v>
      </c>
      <c r="G81" s="207"/>
      <c r="H81" s="178"/>
    </row>
    <row r="82" spans="1:8">
      <c r="B82" s="186" t="s">
        <v>1311</v>
      </c>
      <c r="C82" s="187" t="s">
        <v>10439</v>
      </c>
      <c r="D82" s="188" t="s">
        <v>1998</v>
      </c>
      <c r="E82" s="4" t="s">
        <v>2389</v>
      </c>
      <c r="F82" s="189" t="s">
        <v>4893</v>
      </c>
      <c r="G82" s="207"/>
      <c r="H82" s="178"/>
    </row>
    <row r="83" spans="1:8">
      <c r="B83" s="186" t="s">
        <v>1312</v>
      </c>
      <c r="C83" s="187" t="s">
        <v>10440</v>
      </c>
      <c r="D83" s="188" t="s">
        <v>1845</v>
      </c>
      <c r="E83" s="4" t="s">
        <v>2536</v>
      </c>
      <c r="F83" s="189" t="s">
        <v>4893</v>
      </c>
      <c r="G83" s="207"/>
      <c r="H83" s="178"/>
    </row>
    <row r="84" spans="1:8">
      <c r="B84" s="186" t="s">
        <v>1313</v>
      </c>
      <c r="C84" s="187" t="s">
        <v>10441</v>
      </c>
      <c r="D84" s="188" t="s">
        <v>2898</v>
      </c>
      <c r="E84" s="4" t="s">
        <v>10400</v>
      </c>
      <c r="F84" s="189" t="s">
        <v>4893</v>
      </c>
      <c r="G84" s="207"/>
      <c r="H84" s="178"/>
    </row>
    <row r="85" spans="1:8">
      <c r="B85" s="186" t="s">
        <v>1314</v>
      </c>
      <c r="C85" s="187" t="s">
        <v>10442</v>
      </c>
      <c r="D85" s="188" t="s">
        <v>2299</v>
      </c>
      <c r="E85" s="4" t="s">
        <v>2537</v>
      </c>
      <c r="F85" s="189" t="s">
        <v>4893</v>
      </c>
      <c r="G85" s="207"/>
      <c r="H85" s="178"/>
    </row>
    <row r="86" spans="1:8" ht="17.25" thickBot="1">
      <c r="B86" s="186" t="s">
        <v>1315</v>
      </c>
      <c r="C86" s="187" t="s">
        <v>10443</v>
      </c>
      <c r="D86" s="188" t="s">
        <v>2299</v>
      </c>
      <c r="E86" s="4" t="s">
        <v>2537</v>
      </c>
      <c r="F86" s="189" t="s">
        <v>4893</v>
      </c>
      <c r="G86" s="207"/>
      <c r="H86" s="178"/>
    </row>
    <row r="87" spans="1:8" ht="20.100000000000001" customHeight="1" thickBot="1">
      <c r="B87" s="297" t="s">
        <v>10444</v>
      </c>
      <c r="C87" s="298"/>
      <c r="D87" s="298"/>
      <c r="E87" s="298"/>
      <c r="F87" s="298"/>
      <c r="G87" s="299"/>
      <c r="H87" s="178"/>
    </row>
    <row r="88" spans="1:8">
      <c r="B88" s="186" t="s">
        <v>1316</v>
      </c>
      <c r="C88" s="187" t="s">
        <v>10445</v>
      </c>
      <c r="D88" s="217" t="s">
        <v>1920</v>
      </c>
      <c r="E88" s="5" t="s">
        <v>1921</v>
      </c>
      <c r="F88" s="189" t="s">
        <v>4893</v>
      </c>
      <c r="G88" s="206" t="s">
        <v>10404</v>
      </c>
      <c r="H88" s="178"/>
    </row>
    <row r="89" spans="1:8">
      <c r="B89" s="186" t="s">
        <v>1317</v>
      </c>
      <c r="C89" s="187" t="s">
        <v>10446</v>
      </c>
      <c r="D89" s="188" t="s">
        <v>2407</v>
      </c>
      <c r="E89" s="4" t="s">
        <v>2621</v>
      </c>
      <c r="F89" s="189" t="s">
        <v>4893</v>
      </c>
      <c r="G89" s="207"/>
      <c r="H89" s="178"/>
    </row>
    <row r="90" spans="1:8">
      <c r="A90" s="430"/>
      <c r="B90" s="186" t="s">
        <v>1318</v>
      </c>
      <c r="C90" s="187" t="s">
        <v>10447</v>
      </c>
      <c r="D90" s="188" t="s">
        <v>2784</v>
      </c>
      <c r="E90" s="4" t="s">
        <v>2536</v>
      </c>
      <c r="F90" s="189" t="s">
        <v>4893</v>
      </c>
      <c r="G90" s="207"/>
      <c r="H90" s="178"/>
    </row>
    <row r="91" spans="1:8">
      <c r="B91" s="186" t="s">
        <v>1319</v>
      </c>
      <c r="C91" s="187" t="s">
        <v>10448</v>
      </c>
      <c r="D91" s="188" t="s">
        <v>2268</v>
      </c>
      <c r="E91" s="4" t="s">
        <v>2389</v>
      </c>
      <c r="F91" s="189" t="s">
        <v>4893</v>
      </c>
      <c r="G91" s="207"/>
      <c r="H91" s="178"/>
    </row>
    <row r="92" spans="1:8">
      <c r="B92" s="186" t="s">
        <v>1320</v>
      </c>
      <c r="C92" s="187" t="s">
        <v>10449</v>
      </c>
      <c r="D92" s="188" t="s">
        <v>1998</v>
      </c>
      <c r="E92" s="4" t="s">
        <v>2389</v>
      </c>
      <c r="F92" s="189" t="s">
        <v>4893</v>
      </c>
      <c r="G92" s="207"/>
      <c r="H92" s="178"/>
    </row>
    <row r="93" spans="1:8">
      <c r="B93" s="186" t="s">
        <v>1321</v>
      </c>
      <c r="C93" s="187" t="s">
        <v>10450</v>
      </c>
      <c r="D93" s="188" t="s">
        <v>1845</v>
      </c>
      <c r="E93" s="4" t="s">
        <v>2536</v>
      </c>
      <c r="F93" s="189" t="s">
        <v>4893</v>
      </c>
      <c r="G93" s="207"/>
      <c r="H93" s="178"/>
    </row>
    <row r="94" spans="1:8">
      <c r="B94" s="186" t="s">
        <v>1322</v>
      </c>
      <c r="C94" s="187" t="s">
        <v>10451</v>
      </c>
      <c r="D94" s="188" t="s">
        <v>2898</v>
      </c>
      <c r="E94" s="4" t="s">
        <v>10400</v>
      </c>
      <c r="F94" s="189" t="s">
        <v>4893</v>
      </c>
      <c r="G94" s="207"/>
      <c r="H94" s="178"/>
    </row>
    <row r="95" spans="1:8">
      <c r="B95" s="186" t="s">
        <v>1323</v>
      </c>
      <c r="C95" s="187" t="s">
        <v>10452</v>
      </c>
      <c r="D95" s="188" t="s">
        <v>2299</v>
      </c>
      <c r="E95" s="4" t="s">
        <v>2537</v>
      </c>
      <c r="F95" s="189" t="s">
        <v>4893</v>
      </c>
      <c r="G95" s="207"/>
      <c r="H95" s="178"/>
    </row>
    <row r="96" spans="1:8" ht="17.25" thickBot="1">
      <c r="B96" s="186" t="s">
        <v>1324</v>
      </c>
      <c r="C96" s="187" t="s">
        <v>10453</v>
      </c>
      <c r="D96" s="188" t="s">
        <v>2299</v>
      </c>
      <c r="E96" s="4" t="s">
        <v>2537</v>
      </c>
      <c r="F96" s="189" t="s">
        <v>4893</v>
      </c>
      <c r="G96" s="207"/>
      <c r="H96" s="178"/>
    </row>
    <row r="97" spans="1:8" ht="20.100000000000001" customHeight="1" thickBot="1">
      <c r="B97" s="297" t="s">
        <v>10454</v>
      </c>
      <c r="C97" s="298"/>
      <c r="D97" s="298"/>
      <c r="E97" s="298"/>
      <c r="F97" s="298"/>
      <c r="G97" s="299"/>
      <c r="H97" s="178"/>
    </row>
    <row r="98" spans="1:8">
      <c r="B98" s="186" t="s">
        <v>1325</v>
      </c>
      <c r="C98" s="187" t="s">
        <v>10455</v>
      </c>
      <c r="D98" s="217" t="s">
        <v>1920</v>
      </c>
      <c r="E98" s="5" t="s">
        <v>1921</v>
      </c>
      <c r="F98" s="189" t="s">
        <v>4893</v>
      </c>
      <c r="G98" s="206" t="s">
        <v>10404</v>
      </c>
      <c r="H98" s="178"/>
    </row>
    <row r="99" spans="1:8">
      <c r="B99" s="186" t="s">
        <v>1326</v>
      </c>
      <c r="C99" s="187" t="s">
        <v>10456</v>
      </c>
      <c r="D99" s="188" t="s">
        <v>2407</v>
      </c>
      <c r="E99" s="4" t="s">
        <v>2621</v>
      </c>
      <c r="F99" s="189" t="s">
        <v>4893</v>
      </c>
      <c r="G99" s="207"/>
      <c r="H99" s="178"/>
    </row>
    <row r="100" spans="1:8">
      <c r="A100" s="430"/>
      <c r="B100" s="186" t="s">
        <v>1327</v>
      </c>
      <c r="C100" s="187" t="s">
        <v>10457</v>
      </c>
      <c r="D100" s="188" t="s">
        <v>2784</v>
      </c>
      <c r="E100" s="4" t="s">
        <v>2536</v>
      </c>
      <c r="F100" s="189" t="s">
        <v>4893</v>
      </c>
      <c r="G100" s="207"/>
      <c r="H100" s="178"/>
    </row>
    <row r="101" spans="1:8">
      <c r="B101" s="186" t="s">
        <v>1328</v>
      </c>
      <c r="C101" s="187" t="s">
        <v>10458</v>
      </c>
      <c r="D101" s="188" t="s">
        <v>2268</v>
      </c>
      <c r="E101" s="4" t="s">
        <v>2389</v>
      </c>
      <c r="F101" s="189" t="s">
        <v>4893</v>
      </c>
      <c r="G101" s="207"/>
      <c r="H101" s="178"/>
    </row>
    <row r="102" spans="1:8">
      <c r="B102" s="186" t="s">
        <v>1329</v>
      </c>
      <c r="C102" s="187" t="s">
        <v>10459</v>
      </c>
      <c r="D102" s="188" t="s">
        <v>1998</v>
      </c>
      <c r="E102" s="4" t="s">
        <v>2389</v>
      </c>
      <c r="F102" s="189" t="s">
        <v>4893</v>
      </c>
      <c r="G102" s="207"/>
      <c r="H102" s="178"/>
    </row>
    <row r="103" spans="1:8">
      <c r="B103" s="186" t="s">
        <v>1330</v>
      </c>
      <c r="C103" s="187" t="s">
        <v>10460</v>
      </c>
      <c r="D103" s="188" t="s">
        <v>1845</v>
      </c>
      <c r="E103" s="4" t="s">
        <v>2536</v>
      </c>
      <c r="F103" s="189" t="s">
        <v>4893</v>
      </c>
      <c r="G103" s="207"/>
      <c r="H103" s="178"/>
    </row>
    <row r="104" spans="1:8">
      <c r="B104" s="186" t="s">
        <v>1331</v>
      </c>
      <c r="C104" s="187" t="s">
        <v>10461</v>
      </c>
      <c r="D104" s="188" t="s">
        <v>2898</v>
      </c>
      <c r="E104" s="4" t="s">
        <v>10400</v>
      </c>
      <c r="F104" s="189" t="s">
        <v>4893</v>
      </c>
      <c r="G104" s="207"/>
      <c r="H104" s="178"/>
    </row>
    <row r="105" spans="1:8">
      <c r="B105" s="186" t="s">
        <v>1332</v>
      </c>
      <c r="C105" s="187" t="s">
        <v>10462</v>
      </c>
      <c r="D105" s="188" t="s">
        <v>2299</v>
      </c>
      <c r="E105" s="4" t="s">
        <v>2537</v>
      </c>
      <c r="F105" s="189" t="s">
        <v>4893</v>
      </c>
      <c r="G105" s="207"/>
      <c r="H105" s="178"/>
    </row>
    <row r="106" spans="1:8" ht="17.25" thickBot="1">
      <c r="B106" s="186" t="s">
        <v>1333</v>
      </c>
      <c r="C106" s="187" t="s">
        <v>10463</v>
      </c>
      <c r="D106" s="188" t="s">
        <v>2299</v>
      </c>
      <c r="E106" s="4" t="s">
        <v>2537</v>
      </c>
      <c r="F106" s="189" t="s">
        <v>4893</v>
      </c>
      <c r="G106" s="207"/>
      <c r="H106" s="178"/>
    </row>
    <row r="107" spans="1:8" ht="20.100000000000001" customHeight="1" thickBot="1">
      <c r="B107" s="297" t="s">
        <v>10464</v>
      </c>
      <c r="C107" s="298"/>
      <c r="D107" s="298"/>
      <c r="E107" s="298"/>
      <c r="F107" s="298"/>
      <c r="G107" s="299"/>
      <c r="H107" s="178"/>
    </row>
    <row r="108" spans="1:8">
      <c r="B108" s="186" t="s">
        <v>1334</v>
      </c>
      <c r="C108" s="187" t="s">
        <v>10465</v>
      </c>
      <c r="D108" s="217" t="s">
        <v>1920</v>
      </c>
      <c r="E108" s="5" t="s">
        <v>1921</v>
      </c>
      <c r="F108" s="189" t="s">
        <v>4893</v>
      </c>
      <c r="G108" s="206" t="s">
        <v>10404</v>
      </c>
      <c r="H108" s="178"/>
    </row>
    <row r="109" spans="1:8">
      <c r="B109" s="186" t="s">
        <v>1335</v>
      </c>
      <c r="C109" s="187" t="s">
        <v>10466</v>
      </c>
      <c r="D109" s="188" t="s">
        <v>2407</v>
      </c>
      <c r="E109" s="4" t="s">
        <v>2621</v>
      </c>
      <c r="F109" s="189" t="s">
        <v>4893</v>
      </c>
      <c r="G109" s="207"/>
      <c r="H109" s="178"/>
    </row>
    <row r="110" spans="1:8">
      <c r="A110" s="430"/>
      <c r="B110" s="186" t="s">
        <v>1336</v>
      </c>
      <c r="C110" s="187" t="s">
        <v>10467</v>
      </c>
      <c r="D110" s="188" t="s">
        <v>2784</v>
      </c>
      <c r="E110" s="4" t="s">
        <v>2536</v>
      </c>
      <c r="F110" s="189" t="s">
        <v>4893</v>
      </c>
      <c r="G110" s="207"/>
      <c r="H110" s="178"/>
    </row>
    <row r="111" spans="1:8">
      <c r="B111" s="186" t="s">
        <v>1337</v>
      </c>
      <c r="C111" s="187" t="s">
        <v>10468</v>
      </c>
      <c r="D111" s="188" t="s">
        <v>2268</v>
      </c>
      <c r="E111" s="4" t="s">
        <v>2389</v>
      </c>
      <c r="F111" s="189" t="s">
        <v>4893</v>
      </c>
      <c r="G111" s="207"/>
      <c r="H111" s="178"/>
    </row>
    <row r="112" spans="1:8">
      <c r="B112" s="186" t="s">
        <v>1338</v>
      </c>
      <c r="C112" s="187" t="s">
        <v>10469</v>
      </c>
      <c r="D112" s="188" t="s">
        <v>1998</v>
      </c>
      <c r="E112" s="4" t="s">
        <v>2389</v>
      </c>
      <c r="F112" s="189" t="s">
        <v>4893</v>
      </c>
      <c r="G112" s="207"/>
      <c r="H112" s="178"/>
    </row>
    <row r="113" spans="1:8">
      <c r="B113" s="186" t="s">
        <v>1339</v>
      </c>
      <c r="C113" s="187" t="s">
        <v>10470</v>
      </c>
      <c r="D113" s="188" t="s">
        <v>1845</v>
      </c>
      <c r="E113" s="4" t="s">
        <v>2536</v>
      </c>
      <c r="F113" s="189" t="s">
        <v>4893</v>
      </c>
      <c r="G113" s="207"/>
      <c r="H113" s="178"/>
    </row>
    <row r="114" spans="1:8">
      <c r="B114" s="186" t="s">
        <v>1340</v>
      </c>
      <c r="C114" s="187" t="s">
        <v>10471</v>
      </c>
      <c r="D114" s="188" t="s">
        <v>2898</v>
      </c>
      <c r="E114" s="4" t="s">
        <v>10400</v>
      </c>
      <c r="F114" s="189" t="s">
        <v>4893</v>
      </c>
      <c r="G114" s="207"/>
      <c r="H114" s="178"/>
    </row>
    <row r="115" spans="1:8">
      <c r="B115" s="186" t="s">
        <v>1341</v>
      </c>
      <c r="C115" s="187" t="s">
        <v>10472</v>
      </c>
      <c r="D115" s="188" t="s">
        <v>2299</v>
      </c>
      <c r="E115" s="4" t="s">
        <v>2537</v>
      </c>
      <c r="F115" s="189" t="s">
        <v>4893</v>
      </c>
      <c r="G115" s="207"/>
      <c r="H115" s="178"/>
    </row>
    <row r="116" spans="1:8" ht="17.25" thickBot="1">
      <c r="B116" s="186" t="s">
        <v>1342</v>
      </c>
      <c r="C116" s="187" t="s">
        <v>10473</v>
      </c>
      <c r="D116" s="188" t="s">
        <v>2299</v>
      </c>
      <c r="E116" s="4" t="s">
        <v>2537</v>
      </c>
      <c r="F116" s="189" t="s">
        <v>4893</v>
      </c>
      <c r="G116" s="207"/>
      <c r="H116" s="178"/>
    </row>
    <row r="117" spans="1:8" ht="20.100000000000001" customHeight="1" thickBot="1">
      <c r="B117" s="297" t="s">
        <v>10474</v>
      </c>
      <c r="C117" s="298"/>
      <c r="D117" s="298"/>
      <c r="E117" s="298"/>
      <c r="F117" s="298"/>
      <c r="G117" s="299"/>
      <c r="H117" s="178"/>
    </row>
    <row r="118" spans="1:8">
      <c r="B118" s="186" t="s">
        <v>1343</v>
      </c>
      <c r="C118" s="187" t="s">
        <v>10475</v>
      </c>
      <c r="D118" s="217" t="s">
        <v>1920</v>
      </c>
      <c r="E118" s="5" t="s">
        <v>1921</v>
      </c>
      <c r="F118" s="189" t="s">
        <v>4893</v>
      </c>
      <c r="G118" s="206" t="s">
        <v>10404</v>
      </c>
      <c r="H118" s="178"/>
    </row>
    <row r="119" spans="1:8">
      <c r="B119" s="186" t="s">
        <v>1344</v>
      </c>
      <c r="C119" s="187" t="s">
        <v>10476</v>
      </c>
      <c r="D119" s="188" t="s">
        <v>2407</v>
      </c>
      <c r="E119" s="4" t="s">
        <v>2621</v>
      </c>
      <c r="F119" s="189" t="s">
        <v>4893</v>
      </c>
      <c r="G119" s="207"/>
      <c r="H119" s="178"/>
    </row>
    <row r="120" spans="1:8">
      <c r="A120" s="430"/>
      <c r="B120" s="186" t="s">
        <v>1345</v>
      </c>
      <c r="C120" s="187" t="s">
        <v>10477</v>
      </c>
      <c r="D120" s="188" t="s">
        <v>2784</v>
      </c>
      <c r="E120" s="4" t="s">
        <v>2536</v>
      </c>
      <c r="F120" s="189" t="s">
        <v>4893</v>
      </c>
      <c r="G120" s="207"/>
      <c r="H120" s="178"/>
    </row>
    <row r="121" spans="1:8">
      <c r="B121" s="186" t="s">
        <v>1346</v>
      </c>
      <c r="C121" s="187" t="s">
        <v>10478</v>
      </c>
      <c r="D121" s="188" t="s">
        <v>2268</v>
      </c>
      <c r="E121" s="4" t="s">
        <v>2389</v>
      </c>
      <c r="F121" s="189" t="s">
        <v>4893</v>
      </c>
      <c r="G121" s="207"/>
      <c r="H121" s="178"/>
    </row>
    <row r="122" spans="1:8">
      <c r="B122" s="186" t="s">
        <v>1347</v>
      </c>
      <c r="C122" s="187" t="s">
        <v>10479</v>
      </c>
      <c r="D122" s="188" t="s">
        <v>1998</v>
      </c>
      <c r="E122" s="4" t="s">
        <v>2389</v>
      </c>
      <c r="F122" s="189" t="s">
        <v>4893</v>
      </c>
      <c r="G122" s="207"/>
      <c r="H122" s="178"/>
    </row>
    <row r="123" spans="1:8">
      <c r="B123" s="186" t="s">
        <v>1348</v>
      </c>
      <c r="C123" s="187" t="s">
        <v>10480</v>
      </c>
      <c r="D123" s="188" t="s">
        <v>1845</v>
      </c>
      <c r="E123" s="4" t="s">
        <v>2536</v>
      </c>
      <c r="F123" s="189" t="s">
        <v>4893</v>
      </c>
      <c r="G123" s="207"/>
      <c r="H123" s="178"/>
    </row>
    <row r="124" spans="1:8">
      <c r="B124" s="186" t="s">
        <v>1349</v>
      </c>
      <c r="C124" s="187" t="s">
        <v>10481</v>
      </c>
      <c r="D124" s="188" t="s">
        <v>2898</v>
      </c>
      <c r="E124" s="4" t="s">
        <v>10400</v>
      </c>
      <c r="F124" s="189" t="s">
        <v>4893</v>
      </c>
      <c r="G124" s="207"/>
      <c r="H124" s="178"/>
    </row>
    <row r="125" spans="1:8">
      <c r="B125" s="186" t="s">
        <v>1350</v>
      </c>
      <c r="C125" s="187" t="s">
        <v>10482</v>
      </c>
      <c r="D125" s="188" t="s">
        <v>2299</v>
      </c>
      <c r="E125" s="4" t="s">
        <v>2537</v>
      </c>
      <c r="F125" s="189" t="s">
        <v>4893</v>
      </c>
      <c r="G125" s="207"/>
      <c r="H125" s="178"/>
    </row>
    <row r="126" spans="1:8" ht="17.25" thickBot="1">
      <c r="B126" s="186" t="s">
        <v>1351</v>
      </c>
      <c r="C126" s="187" t="s">
        <v>10483</v>
      </c>
      <c r="D126" s="188" t="s">
        <v>2299</v>
      </c>
      <c r="E126" s="4" t="s">
        <v>2537</v>
      </c>
      <c r="F126" s="189" t="s">
        <v>4893</v>
      </c>
      <c r="G126" s="207"/>
      <c r="H126" s="178"/>
    </row>
    <row r="127" spans="1:8" ht="20.100000000000001" customHeight="1" thickBot="1">
      <c r="B127" s="297" t="s">
        <v>10484</v>
      </c>
      <c r="C127" s="298"/>
      <c r="D127" s="298"/>
      <c r="E127" s="298"/>
      <c r="F127" s="298"/>
      <c r="G127" s="299"/>
      <c r="H127" s="178"/>
    </row>
    <row r="128" spans="1:8">
      <c r="B128" s="186" t="s">
        <v>1352</v>
      </c>
      <c r="C128" s="187" t="s">
        <v>10485</v>
      </c>
      <c r="D128" s="217" t="s">
        <v>1920</v>
      </c>
      <c r="E128" s="5" t="s">
        <v>1921</v>
      </c>
      <c r="F128" s="189" t="s">
        <v>4893</v>
      </c>
      <c r="G128" s="206" t="s">
        <v>10404</v>
      </c>
      <c r="H128" s="178"/>
    </row>
    <row r="129" spans="1:8">
      <c r="B129" s="186" t="s">
        <v>1353</v>
      </c>
      <c r="C129" s="187" t="s">
        <v>10486</v>
      </c>
      <c r="D129" s="188" t="s">
        <v>2407</v>
      </c>
      <c r="E129" s="4" t="s">
        <v>2621</v>
      </c>
      <c r="F129" s="189" t="s">
        <v>4893</v>
      </c>
      <c r="G129" s="207"/>
      <c r="H129" s="178"/>
    </row>
    <row r="130" spans="1:8">
      <c r="A130" s="430"/>
      <c r="B130" s="186" t="s">
        <v>1354</v>
      </c>
      <c r="C130" s="187" t="s">
        <v>10487</v>
      </c>
      <c r="D130" s="188" t="s">
        <v>2784</v>
      </c>
      <c r="E130" s="4" t="s">
        <v>2536</v>
      </c>
      <c r="F130" s="189" t="s">
        <v>4893</v>
      </c>
      <c r="G130" s="207"/>
      <c r="H130" s="178"/>
    </row>
    <row r="131" spans="1:8">
      <c r="B131" s="186" t="s">
        <v>1355</v>
      </c>
      <c r="C131" s="187" t="s">
        <v>10488</v>
      </c>
      <c r="D131" s="188" t="s">
        <v>2268</v>
      </c>
      <c r="E131" s="4" t="s">
        <v>2389</v>
      </c>
      <c r="F131" s="189" t="s">
        <v>4893</v>
      </c>
      <c r="G131" s="207"/>
      <c r="H131" s="178"/>
    </row>
    <row r="132" spans="1:8">
      <c r="B132" s="186" t="s">
        <v>1356</v>
      </c>
      <c r="C132" s="187" t="s">
        <v>10489</v>
      </c>
      <c r="D132" s="188" t="s">
        <v>1998</v>
      </c>
      <c r="E132" s="4" t="s">
        <v>2389</v>
      </c>
      <c r="F132" s="189" t="s">
        <v>4893</v>
      </c>
      <c r="G132" s="207"/>
      <c r="H132" s="178"/>
    </row>
    <row r="133" spans="1:8">
      <c r="B133" s="186" t="s">
        <v>1357</v>
      </c>
      <c r="C133" s="187" t="s">
        <v>10490</v>
      </c>
      <c r="D133" s="188" t="s">
        <v>1845</v>
      </c>
      <c r="E133" s="4" t="s">
        <v>2536</v>
      </c>
      <c r="F133" s="189" t="s">
        <v>4893</v>
      </c>
      <c r="G133" s="207"/>
      <c r="H133" s="178"/>
    </row>
    <row r="134" spans="1:8">
      <c r="B134" s="186" t="s">
        <v>1358</v>
      </c>
      <c r="C134" s="187" t="s">
        <v>10491</v>
      </c>
      <c r="D134" s="188" t="s">
        <v>2898</v>
      </c>
      <c r="E134" s="4" t="s">
        <v>10400</v>
      </c>
      <c r="F134" s="189" t="s">
        <v>4893</v>
      </c>
      <c r="G134" s="207"/>
      <c r="H134" s="178"/>
    </row>
    <row r="135" spans="1:8">
      <c r="B135" s="186" t="s">
        <v>1359</v>
      </c>
      <c r="C135" s="187" t="s">
        <v>10492</v>
      </c>
      <c r="D135" s="188" t="s">
        <v>2299</v>
      </c>
      <c r="E135" s="4" t="s">
        <v>2537</v>
      </c>
      <c r="F135" s="189" t="s">
        <v>4893</v>
      </c>
      <c r="G135" s="207"/>
      <c r="H135" s="178"/>
    </row>
    <row r="136" spans="1:8" ht="17.25" thickBot="1">
      <c r="B136" s="186" t="s">
        <v>1360</v>
      </c>
      <c r="C136" s="187" t="s">
        <v>10493</v>
      </c>
      <c r="D136" s="188" t="s">
        <v>2299</v>
      </c>
      <c r="E136" s="4" t="s">
        <v>2537</v>
      </c>
      <c r="F136" s="189" t="s">
        <v>4893</v>
      </c>
      <c r="G136" s="207"/>
      <c r="H136" s="178"/>
    </row>
    <row r="137" spans="1:8" ht="20.100000000000001" customHeight="1" thickBot="1">
      <c r="B137" s="297" t="s">
        <v>10494</v>
      </c>
      <c r="C137" s="298"/>
      <c r="D137" s="298"/>
      <c r="E137" s="298"/>
      <c r="F137" s="298"/>
      <c r="G137" s="299"/>
      <c r="H137" s="178"/>
    </row>
    <row r="138" spans="1:8">
      <c r="B138" s="186" t="s">
        <v>1362</v>
      </c>
      <c r="C138" s="187" t="s">
        <v>10495</v>
      </c>
      <c r="D138" s="217" t="s">
        <v>1920</v>
      </c>
      <c r="E138" s="5" t="s">
        <v>1921</v>
      </c>
      <c r="F138" s="189" t="s">
        <v>4893</v>
      </c>
      <c r="G138" s="206" t="s">
        <v>10404</v>
      </c>
      <c r="H138" s="178"/>
    </row>
    <row r="139" spans="1:8">
      <c r="B139" s="186" t="s">
        <v>1363</v>
      </c>
      <c r="C139" s="187" t="s">
        <v>10496</v>
      </c>
      <c r="D139" s="188" t="s">
        <v>2407</v>
      </c>
      <c r="E139" s="4" t="s">
        <v>2621</v>
      </c>
      <c r="F139" s="189" t="s">
        <v>4893</v>
      </c>
      <c r="G139" s="207"/>
      <c r="H139" s="178"/>
    </row>
    <row r="140" spans="1:8">
      <c r="A140" s="430"/>
      <c r="B140" s="186" t="s">
        <v>1364</v>
      </c>
      <c r="C140" s="187" t="s">
        <v>10497</v>
      </c>
      <c r="D140" s="188" t="s">
        <v>2784</v>
      </c>
      <c r="E140" s="4" t="s">
        <v>2536</v>
      </c>
      <c r="F140" s="189" t="s">
        <v>4893</v>
      </c>
      <c r="G140" s="207"/>
      <c r="H140" s="178"/>
    </row>
    <row r="141" spans="1:8">
      <c r="B141" s="186" t="s">
        <v>1365</v>
      </c>
      <c r="C141" s="187" t="s">
        <v>10498</v>
      </c>
      <c r="D141" s="188" t="s">
        <v>2268</v>
      </c>
      <c r="E141" s="4" t="s">
        <v>2389</v>
      </c>
      <c r="F141" s="189" t="s">
        <v>4893</v>
      </c>
      <c r="G141" s="207"/>
      <c r="H141" s="178"/>
    </row>
    <row r="142" spans="1:8">
      <c r="B142" s="186" t="s">
        <v>1366</v>
      </c>
      <c r="C142" s="187" t="s">
        <v>10499</v>
      </c>
      <c r="D142" s="188" t="s">
        <v>1998</v>
      </c>
      <c r="E142" s="4" t="s">
        <v>2389</v>
      </c>
      <c r="F142" s="189" t="s">
        <v>4893</v>
      </c>
      <c r="G142" s="207"/>
      <c r="H142" s="178"/>
    </row>
    <row r="143" spans="1:8">
      <c r="B143" s="186" t="s">
        <v>1367</v>
      </c>
      <c r="C143" s="187" t="s">
        <v>10500</v>
      </c>
      <c r="D143" s="188" t="s">
        <v>1845</v>
      </c>
      <c r="E143" s="4" t="s">
        <v>2536</v>
      </c>
      <c r="F143" s="189" t="s">
        <v>4893</v>
      </c>
      <c r="G143" s="207"/>
      <c r="H143" s="178"/>
    </row>
    <row r="144" spans="1:8">
      <c r="B144" s="186" t="s">
        <v>1368</v>
      </c>
      <c r="C144" s="187" t="s">
        <v>10501</v>
      </c>
      <c r="D144" s="188" t="s">
        <v>2898</v>
      </c>
      <c r="E144" s="4" t="s">
        <v>10400</v>
      </c>
      <c r="F144" s="189" t="s">
        <v>4893</v>
      </c>
      <c r="G144" s="207"/>
      <c r="H144" s="178"/>
    </row>
    <row r="145" spans="1:8">
      <c r="B145" s="186" t="s">
        <v>1369</v>
      </c>
      <c r="C145" s="187" t="s">
        <v>10502</v>
      </c>
      <c r="D145" s="188" t="s">
        <v>2299</v>
      </c>
      <c r="E145" s="4" t="s">
        <v>2537</v>
      </c>
      <c r="F145" s="189" t="s">
        <v>4893</v>
      </c>
      <c r="G145" s="207"/>
      <c r="H145" s="178"/>
    </row>
    <row r="146" spans="1:8" ht="17.25" thickBot="1">
      <c r="B146" s="186" t="s">
        <v>1370</v>
      </c>
      <c r="C146" s="187" t="s">
        <v>10503</v>
      </c>
      <c r="D146" s="188" t="s">
        <v>2299</v>
      </c>
      <c r="E146" s="4" t="s">
        <v>2537</v>
      </c>
      <c r="F146" s="189" t="s">
        <v>4893</v>
      </c>
      <c r="G146" s="207"/>
      <c r="H146" s="178"/>
    </row>
    <row r="147" spans="1:8" ht="20.100000000000001" customHeight="1" thickBot="1">
      <c r="B147" s="297" t="s">
        <v>10504</v>
      </c>
      <c r="C147" s="298"/>
      <c r="D147" s="298"/>
      <c r="E147" s="298"/>
      <c r="F147" s="298"/>
      <c r="G147" s="299"/>
      <c r="H147" s="178"/>
    </row>
    <row r="148" spans="1:8">
      <c r="B148" s="186" t="s">
        <v>1372</v>
      </c>
      <c r="C148" s="187" t="s">
        <v>10505</v>
      </c>
      <c r="D148" s="217" t="s">
        <v>1920</v>
      </c>
      <c r="E148" s="5" t="s">
        <v>1921</v>
      </c>
      <c r="F148" s="189" t="s">
        <v>4893</v>
      </c>
      <c r="G148" s="206" t="s">
        <v>10404</v>
      </c>
      <c r="H148" s="178"/>
    </row>
    <row r="149" spans="1:8">
      <c r="B149" s="186" t="s">
        <v>1373</v>
      </c>
      <c r="C149" s="187" t="s">
        <v>10506</v>
      </c>
      <c r="D149" s="188" t="s">
        <v>2407</v>
      </c>
      <c r="E149" s="4" t="s">
        <v>2621</v>
      </c>
      <c r="F149" s="189" t="s">
        <v>4893</v>
      </c>
      <c r="G149" s="207"/>
      <c r="H149" s="178"/>
    </row>
    <row r="150" spans="1:8">
      <c r="A150" s="430"/>
      <c r="B150" s="186" t="s">
        <v>1374</v>
      </c>
      <c r="C150" s="187" t="s">
        <v>10507</v>
      </c>
      <c r="D150" s="188" t="s">
        <v>2784</v>
      </c>
      <c r="E150" s="4" t="s">
        <v>2536</v>
      </c>
      <c r="F150" s="189" t="s">
        <v>4893</v>
      </c>
      <c r="G150" s="207"/>
      <c r="H150" s="178"/>
    </row>
    <row r="151" spans="1:8">
      <c r="B151" s="186" t="s">
        <v>1375</v>
      </c>
      <c r="C151" s="187" t="s">
        <v>10508</v>
      </c>
      <c r="D151" s="188" t="s">
        <v>2268</v>
      </c>
      <c r="E151" s="4" t="s">
        <v>2389</v>
      </c>
      <c r="F151" s="189" t="s">
        <v>4893</v>
      </c>
      <c r="G151" s="207"/>
      <c r="H151" s="178"/>
    </row>
    <row r="152" spans="1:8">
      <c r="B152" s="186" t="s">
        <v>1376</v>
      </c>
      <c r="C152" s="187" t="s">
        <v>10509</v>
      </c>
      <c r="D152" s="188" t="s">
        <v>1998</v>
      </c>
      <c r="E152" s="4" t="s">
        <v>2389</v>
      </c>
      <c r="F152" s="189" t="s">
        <v>4893</v>
      </c>
      <c r="G152" s="207"/>
      <c r="H152" s="178"/>
    </row>
    <row r="153" spans="1:8">
      <c r="B153" s="186" t="s">
        <v>1377</v>
      </c>
      <c r="C153" s="187" t="s">
        <v>10510</v>
      </c>
      <c r="D153" s="188" t="s">
        <v>1845</v>
      </c>
      <c r="E153" s="4" t="s">
        <v>2536</v>
      </c>
      <c r="F153" s="189" t="s">
        <v>4893</v>
      </c>
      <c r="G153" s="207"/>
      <c r="H153" s="178"/>
    </row>
    <row r="154" spans="1:8">
      <c r="B154" s="186" t="s">
        <v>1378</v>
      </c>
      <c r="C154" s="187" t="s">
        <v>10511</v>
      </c>
      <c r="D154" s="188" t="s">
        <v>2898</v>
      </c>
      <c r="E154" s="4" t="s">
        <v>10400</v>
      </c>
      <c r="F154" s="189" t="s">
        <v>4893</v>
      </c>
      <c r="G154" s="207"/>
      <c r="H154" s="178"/>
    </row>
    <row r="155" spans="1:8">
      <c r="B155" s="186" t="s">
        <v>1379</v>
      </c>
      <c r="C155" s="187" t="s">
        <v>10512</v>
      </c>
      <c r="D155" s="188" t="s">
        <v>2299</v>
      </c>
      <c r="E155" s="4" t="s">
        <v>2537</v>
      </c>
      <c r="F155" s="189" t="s">
        <v>4893</v>
      </c>
      <c r="G155" s="207"/>
      <c r="H155" s="178"/>
    </row>
    <row r="156" spans="1:8" ht="17.25" thickBot="1">
      <c r="B156" s="186" t="s">
        <v>10513</v>
      </c>
      <c r="C156" s="187" t="s">
        <v>10514</v>
      </c>
      <c r="D156" s="188" t="s">
        <v>2299</v>
      </c>
      <c r="E156" s="4" t="s">
        <v>2537</v>
      </c>
      <c r="F156" s="189" t="s">
        <v>4893</v>
      </c>
      <c r="G156" s="207"/>
      <c r="H156" s="178"/>
    </row>
    <row r="157" spans="1:8" ht="20.100000000000001" customHeight="1" thickBot="1">
      <c r="B157" s="175" t="s">
        <v>2822</v>
      </c>
      <c r="C157" s="176"/>
      <c r="D157" s="176"/>
      <c r="E157" s="176"/>
      <c r="F157" s="176"/>
      <c r="G157" s="177"/>
      <c r="H157" s="178"/>
    </row>
    <row r="158" spans="1:8">
      <c r="B158" s="179" t="s">
        <v>10515</v>
      </c>
      <c r="C158" s="180" t="s">
        <v>10516</v>
      </c>
      <c r="D158" s="181" t="s">
        <v>2823</v>
      </c>
      <c r="E158" s="182" t="s">
        <v>2389</v>
      </c>
      <c r="F158" s="183"/>
      <c r="G158" s="185"/>
      <c r="H158" s="178"/>
    </row>
    <row r="159" spans="1:8">
      <c r="B159" s="186" t="s">
        <v>10517</v>
      </c>
      <c r="C159" s="187" t="s">
        <v>10518</v>
      </c>
      <c r="D159" s="188" t="s">
        <v>2824</v>
      </c>
      <c r="E159" s="4" t="s">
        <v>2537</v>
      </c>
      <c r="F159" s="189"/>
      <c r="G159" s="190"/>
      <c r="H159" s="178"/>
    </row>
    <row r="160" spans="1:8" ht="16.5" customHeight="1">
      <c r="B160" s="186" t="s">
        <v>10519</v>
      </c>
      <c r="C160" s="187" t="s">
        <v>10520</v>
      </c>
      <c r="D160" s="188" t="s">
        <v>2823</v>
      </c>
      <c r="E160" s="4" t="s">
        <v>2389</v>
      </c>
      <c r="F160" s="189"/>
      <c r="G160" s="206" t="s">
        <v>10521</v>
      </c>
      <c r="H160" s="178"/>
    </row>
    <row r="161" spans="2:8">
      <c r="B161" s="186" t="s">
        <v>10522</v>
      </c>
      <c r="C161" s="187" t="s">
        <v>10523</v>
      </c>
      <c r="D161" s="188" t="s">
        <v>2824</v>
      </c>
      <c r="E161" s="4" t="s">
        <v>2537</v>
      </c>
      <c r="F161" s="189"/>
      <c r="G161" s="190"/>
      <c r="H161" s="178"/>
    </row>
    <row r="162" spans="2:8" ht="16.5" customHeight="1">
      <c r="B162" s="186" t="s">
        <v>10524</v>
      </c>
      <c r="C162" s="187" t="s">
        <v>10525</v>
      </c>
      <c r="D162" s="188" t="s">
        <v>2823</v>
      </c>
      <c r="E162" s="4" t="s">
        <v>2389</v>
      </c>
      <c r="F162" s="189"/>
      <c r="G162" s="206" t="s">
        <v>10526</v>
      </c>
      <c r="H162" s="178"/>
    </row>
    <row r="163" spans="2:8">
      <c r="B163" s="186" t="s">
        <v>10527</v>
      </c>
      <c r="C163" s="187" t="s">
        <v>10528</v>
      </c>
      <c r="D163" s="188" t="s">
        <v>2824</v>
      </c>
      <c r="E163" s="4" t="s">
        <v>2537</v>
      </c>
      <c r="F163" s="189"/>
      <c r="G163" s="190"/>
      <c r="H163" s="178"/>
    </row>
    <row r="164" spans="2:8">
      <c r="B164" s="186" t="s">
        <v>10529</v>
      </c>
      <c r="C164" s="187" t="s">
        <v>10530</v>
      </c>
      <c r="D164" s="188" t="s">
        <v>2823</v>
      </c>
      <c r="E164" s="4" t="s">
        <v>2389</v>
      </c>
      <c r="F164" s="189"/>
      <c r="G164" s="206" t="s">
        <v>10531</v>
      </c>
      <c r="H164" s="178"/>
    </row>
    <row r="165" spans="2:8">
      <c r="B165" s="186" t="s">
        <v>10532</v>
      </c>
      <c r="C165" s="187" t="s">
        <v>10533</v>
      </c>
      <c r="D165" s="188" t="s">
        <v>2824</v>
      </c>
      <c r="E165" s="4" t="s">
        <v>2537</v>
      </c>
      <c r="F165" s="189"/>
      <c r="G165" s="190"/>
      <c r="H165" s="178"/>
    </row>
    <row r="166" spans="2:8" ht="16.5" customHeight="1">
      <c r="B166" s="186" t="s">
        <v>10534</v>
      </c>
      <c r="C166" s="187" t="s">
        <v>10535</v>
      </c>
      <c r="D166" s="188" t="s">
        <v>2823</v>
      </c>
      <c r="E166" s="4" t="s">
        <v>2389</v>
      </c>
      <c r="F166" s="189"/>
      <c r="G166" s="206" t="s">
        <v>10536</v>
      </c>
      <c r="H166" s="178"/>
    </row>
    <row r="167" spans="2:8" ht="17.25" thickBot="1">
      <c r="B167" s="186" t="s">
        <v>10537</v>
      </c>
      <c r="C167" s="187" t="s">
        <v>10538</v>
      </c>
      <c r="D167" s="188" t="s">
        <v>2824</v>
      </c>
      <c r="E167" s="4" t="s">
        <v>2537</v>
      </c>
      <c r="F167" s="189"/>
      <c r="G167" s="190"/>
      <c r="H167" s="178"/>
    </row>
    <row r="168" spans="2:8" ht="20.100000000000001" customHeight="1" thickBot="1">
      <c r="B168" s="175" t="s">
        <v>10539</v>
      </c>
      <c r="C168" s="176"/>
      <c r="D168" s="176"/>
      <c r="E168" s="176"/>
      <c r="F168" s="176"/>
      <c r="G168" s="177"/>
      <c r="H168" s="178"/>
    </row>
    <row r="169" spans="2:8" ht="60">
      <c r="B169" s="218" t="s">
        <v>865</v>
      </c>
      <c r="C169" s="219" t="s">
        <v>10540</v>
      </c>
      <c r="D169" s="220" t="s">
        <v>1845</v>
      </c>
      <c r="E169" s="202" t="s">
        <v>2536</v>
      </c>
      <c r="F169" s="221" t="s">
        <v>4893</v>
      </c>
      <c r="G169" s="206" t="s">
        <v>10541</v>
      </c>
      <c r="H169" s="178"/>
    </row>
    <row r="170" spans="2:8">
      <c r="B170" s="186" t="s">
        <v>10542</v>
      </c>
      <c r="C170" s="187" t="s">
        <v>10543</v>
      </c>
      <c r="D170" s="188" t="s">
        <v>1920</v>
      </c>
      <c r="E170" s="4" t="s">
        <v>2389</v>
      </c>
      <c r="F170" s="189"/>
      <c r="G170" s="190" t="s">
        <v>10544</v>
      </c>
      <c r="H170" s="178"/>
    </row>
    <row r="171" spans="2:8">
      <c r="B171" s="186" t="s">
        <v>1154</v>
      </c>
      <c r="C171" s="187" t="s">
        <v>10545</v>
      </c>
      <c r="D171" s="188" t="s">
        <v>2457</v>
      </c>
      <c r="E171" s="4" t="s">
        <v>2389</v>
      </c>
      <c r="F171" s="189"/>
      <c r="G171" s="190" t="s">
        <v>2901</v>
      </c>
      <c r="H171" s="178"/>
    </row>
    <row r="172" spans="2:8" ht="17.25" thickBot="1">
      <c r="B172" s="186" t="s">
        <v>10546</v>
      </c>
      <c r="C172" s="187" t="s">
        <v>10547</v>
      </c>
      <c r="D172" s="188" t="s">
        <v>3308</v>
      </c>
      <c r="E172" s="4" t="s">
        <v>2537</v>
      </c>
      <c r="F172" s="189"/>
      <c r="G172" s="190" t="s">
        <v>2901</v>
      </c>
      <c r="H172" s="178"/>
    </row>
    <row r="173" spans="2:8">
      <c r="B173" s="210" t="s">
        <v>10548</v>
      </c>
      <c r="C173" s="210"/>
      <c r="D173" s="211"/>
      <c r="E173" s="211"/>
      <c r="F173" s="211"/>
      <c r="G173" s="212"/>
      <c r="H173" s="178"/>
    </row>
    <row r="174" spans="2:8" ht="17.25" thickBot="1">
      <c r="B174" s="213" t="s">
        <v>10549</v>
      </c>
      <c r="C174" s="213"/>
      <c r="D174" s="214"/>
      <c r="E174" s="214"/>
      <c r="F174" s="214"/>
      <c r="G174" s="215"/>
      <c r="H174" s="178"/>
    </row>
    <row r="175" spans="2:8" ht="45">
      <c r="B175" s="186" t="s">
        <v>763</v>
      </c>
      <c r="C175" s="187" t="s">
        <v>10550</v>
      </c>
      <c r="D175" s="188" t="s">
        <v>2875</v>
      </c>
      <c r="E175" s="4" t="s">
        <v>2361</v>
      </c>
      <c r="F175" s="189"/>
      <c r="G175" s="190" t="s">
        <v>10551</v>
      </c>
      <c r="H175" s="178"/>
    </row>
    <row r="176" spans="2:8" ht="30">
      <c r="B176" s="186" t="s">
        <v>10552</v>
      </c>
      <c r="C176" s="187" t="s">
        <v>10553</v>
      </c>
      <c r="D176" s="188" t="s">
        <v>2419</v>
      </c>
      <c r="E176" s="4" t="s">
        <v>2389</v>
      </c>
      <c r="F176" s="189"/>
      <c r="G176" s="190" t="s">
        <v>10554</v>
      </c>
      <c r="H176" s="178"/>
    </row>
    <row r="177" spans="2:8" ht="90">
      <c r="B177" s="186" t="s">
        <v>10555</v>
      </c>
      <c r="C177" s="187" t="s">
        <v>10556</v>
      </c>
      <c r="D177" s="220" t="s">
        <v>1949</v>
      </c>
      <c r="E177" s="4" t="s">
        <v>2389</v>
      </c>
      <c r="F177" s="189"/>
      <c r="G177" s="190" t="s">
        <v>10557</v>
      </c>
      <c r="H177" s="178"/>
    </row>
    <row r="178" spans="2:8" ht="90">
      <c r="B178" s="186" t="s">
        <v>10558</v>
      </c>
      <c r="C178" s="187" t="s">
        <v>10559</v>
      </c>
      <c r="D178" s="220" t="s">
        <v>1949</v>
      </c>
      <c r="E178" s="4" t="s">
        <v>2389</v>
      </c>
      <c r="F178" s="189"/>
      <c r="G178" s="190" t="s">
        <v>10560</v>
      </c>
      <c r="H178" s="178"/>
    </row>
    <row r="179" spans="2:8" ht="60">
      <c r="B179" s="186" t="s">
        <v>10561</v>
      </c>
      <c r="C179" s="187" t="s">
        <v>10562</v>
      </c>
      <c r="D179" s="188" t="s">
        <v>2766</v>
      </c>
      <c r="E179" s="4" t="s">
        <v>2389</v>
      </c>
      <c r="F179" s="189"/>
      <c r="G179" s="190" t="s">
        <v>10563</v>
      </c>
      <c r="H179" s="178"/>
    </row>
    <row r="180" spans="2:8" ht="75">
      <c r="B180" s="218" t="s">
        <v>972</v>
      </c>
      <c r="C180" s="219" t="s">
        <v>10564</v>
      </c>
      <c r="D180" s="220" t="s">
        <v>1949</v>
      </c>
      <c r="E180" s="202" t="s">
        <v>2389</v>
      </c>
      <c r="F180" s="221"/>
      <c r="G180" s="206" t="s">
        <v>10565</v>
      </c>
      <c r="H180" s="178"/>
    </row>
    <row r="181" spans="2:8" ht="60">
      <c r="B181" s="186" t="s">
        <v>10566</v>
      </c>
      <c r="C181" s="187" t="s">
        <v>10567</v>
      </c>
      <c r="D181" s="188" t="s">
        <v>2250</v>
      </c>
      <c r="E181" s="4" t="s">
        <v>2389</v>
      </c>
      <c r="F181" s="189" t="s">
        <v>4893</v>
      </c>
      <c r="G181" s="190" t="s">
        <v>10696</v>
      </c>
      <c r="H181" s="178"/>
    </row>
    <row r="182" spans="2:8" ht="60">
      <c r="B182" s="186" t="s">
        <v>10568</v>
      </c>
      <c r="C182" s="187" t="s">
        <v>10569</v>
      </c>
      <c r="D182" s="188" t="s">
        <v>1948</v>
      </c>
      <c r="E182" s="4" t="s">
        <v>1921</v>
      </c>
      <c r="F182" s="189"/>
      <c r="G182" s="190" t="s">
        <v>10726</v>
      </c>
      <c r="H182" s="178"/>
    </row>
    <row r="183" spans="2:8" ht="90">
      <c r="B183" s="186" t="s">
        <v>10570</v>
      </c>
      <c r="C183" s="187" t="s">
        <v>10571</v>
      </c>
      <c r="D183" s="188" t="s">
        <v>1845</v>
      </c>
      <c r="E183" s="4" t="s">
        <v>2536</v>
      </c>
      <c r="F183" s="189"/>
      <c r="G183" s="190" t="s">
        <v>10697</v>
      </c>
      <c r="H183" s="178"/>
    </row>
    <row r="184" spans="2:8" ht="30">
      <c r="B184" s="186" t="s">
        <v>10572</v>
      </c>
      <c r="C184" s="187" t="s">
        <v>10573</v>
      </c>
      <c r="D184" s="188" t="s">
        <v>1991</v>
      </c>
      <c r="E184" s="4" t="s">
        <v>2536</v>
      </c>
      <c r="F184" s="189"/>
      <c r="G184" s="190" t="s">
        <v>10574</v>
      </c>
      <c r="H184" s="178"/>
    </row>
    <row r="185" spans="2:8" ht="45">
      <c r="B185" s="186" t="s">
        <v>10575</v>
      </c>
      <c r="C185" s="187" t="s">
        <v>10576</v>
      </c>
      <c r="D185" s="188" t="s">
        <v>2268</v>
      </c>
      <c r="E185" s="4" t="s">
        <v>1951</v>
      </c>
      <c r="F185" s="189"/>
      <c r="G185" s="190" t="s">
        <v>10727</v>
      </c>
      <c r="H185" s="178"/>
    </row>
    <row r="186" spans="2:8" ht="60">
      <c r="B186" s="186" t="s">
        <v>10577</v>
      </c>
      <c r="C186" s="187" t="s">
        <v>10578</v>
      </c>
      <c r="D186" s="188" t="s">
        <v>2071</v>
      </c>
      <c r="E186" s="4" t="s">
        <v>2786</v>
      </c>
      <c r="F186" s="189"/>
      <c r="G186" s="190" t="s">
        <v>2844</v>
      </c>
      <c r="H186" s="178"/>
    </row>
    <row r="187" spans="2:8" ht="135">
      <c r="B187" s="186" t="s">
        <v>10579</v>
      </c>
      <c r="C187" s="187" t="s">
        <v>10580</v>
      </c>
      <c r="D187" s="188" t="s">
        <v>2074</v>
      </c>
      <c r="E187" s="4" t="s">
        <v>2858</v>
      </c>
      <c r="F187" s="189"/>
      <c r="G187" s="190" t="s">
        <v>10581</v>
      </c>
      <c r="H187" s="178"/>
    </row>
    <row r="188" spans="2:8" ht="75">
      <c r="B188" s="186" t="s">
        <v>10582</v>
      </c>
      <c r="C188" s="187" t="s">
        <v>10583</v>
      </c>
      <c r="D188" s="188" t="s">
        <v>1845</v>
      </c>
      <c r="E188" s="4" t="s">
        <v>2536</v>
      </c>
      <c r="F188" s="189"/>
      <c r="G188" s="190" t="s">
        <v>10728</v>
      </c>
      <c r="H188" s="178"/>
    </row>
    <row r="189" spans="2:8" ht="90">
      <c r="B189" s="186" t="s">
        <v>10584</v>
      </c>
      <c r="C189" s="187" t="s">
        <v>10585</v>
      </c>
      <c r="D189" s="188" t="s">
        <v>1845</v>
      </c>
      <c r="E189" s="4" t="s">
        <v>2536</v>
      </c>
      <c r="F189" s="189"/>
      <c r="G189" s="190" t="s">
        <v>10729</v>
      </c>
      <c r="H189" s="178"/>
    </row>
    <row r="190" spans="2:8" ht="105">
      <c r="B190" s="186" t="s">
        <v>324</v>
      </c>
      <c r="C190" s="187" t="s">
        <v>10586</v>
      </c>
      <c r="D190" s="188" t="s">
        <v>2784</v>
      </c>
      <c r="E190" s="4" t="s">
        <v>2536</v>
      </c>
      <c r="F190" s="189"/>
      <c r="G190" s="208" t="s">
        <v>10587</v>
      </c>
      <c r="H190" s="178"/>
    </row>
    <row r="191" spans="2:8" ht="255">
      <c r="B191" s="186" t="s">
        <v>325</v>
      </c>
      <c r="C191" s="187" t="s">
        <v>10588</v>
      </c>
      <c r="D191" s="188" t="s">
        <v>2784</v>
      </c>
      <c r="E191" s="4" t="s">
        <v>2536</v>
      </c>
      <c r="F191" s="189"/>
      <c r="G191" s="190" t="s">
        <v>10589</v>
      </c>
      <c r="H191" s="178"/>
    </row>
    <row r="192" spans="2:8" ht="120">
      <c r="B192" s="186" t="s">
        <v>326</v>
      </c>
      <c r="C192" s="187" t="s">
        <v>10590</v>
      </c>
      <c r="D192" s="188" t="s">
        <v>2783</v>
      </c>
      <c r="E192" s="4" t="s">
        <v>1951</v>
      </c>
      <c r="F192" s="189"/>
      <c r="G192" s="190" t="s">
        <v>10591</v>
      </c>
      <c r="H192" s="178"/>
    </row>
    <row r="193" spans="2:8" ht="255">
      <c r="B193" s="186" t="s">
        <v>10592</v>
      </c>
      <c r="C193" s="187" t="s">
        <v>10593</v>
      </c>
      <c r="D193" s="188" t="s">
        <v>2783</v>
      </c>
      <c r="E193" s="4" t="s">
        <v>1951</v>
      </c>
      <c r="F193" s="189"/>
      <c r="G193" s="190" t="s">
        <v>10594</v>
      </c>
      <c r="H193" s="178"/>
    </row>
    <row r="194" spans="2:8" ht="17.25" thickBot="1">
      <c r="B194" s="191" t="s">
        <v>10595</v>
      </c>
      <c r="C194" s="192" t="s">
        <v>10596</v>
      </c>
      <c r="D194" s="193" t="s">
        <v>2821</v>
      </c>
      <c r="E194" s="194" t="s">
        <v>2537</v>
      </c>
      <c r="F194" s="195"/>
      <c r="G194" s="196"/>
      <c r="H194" s="178"/>
    </row>
    <row r="195" spans="2:8">
      <c r="B195" s="210" t="s">
        <v>10597</v>
      </c>
      <c r="C195" s="211"/>
      <c r="D195" s="211"/>
      <c r="E195" s="211"/>
      <c r="F195" s="211"/>
      <c r="G195" s="212"/>
      <c r="H195" s="178"/>
    </row>
    <row r="196" spans="2:8" ht="17.25" thickBot="1">
      <c r="B196" s="213" t="s">
        <v>10549</v>
      </c>
      <c r="C196" s="214"/>
      <c r="D196" s="214"/>
      <c r="E196" s="214"/>
      <c r="F196" s="214"/>
      <c r="G196" s="215"/>
      <c r="H196" s="178"/>
    </row>
    <row r="197" spans="2:8" ht="45">
      <c r="B197" s="186" t="s">
        <v>10598</v>
      </c>
      <c r="C197" s="187" t="s">
        <v>10599</v>
      </c>
      <c r="D197" s="188" t="s">
        <v>2419</v>
      </c>
      <c r="E197" s="4" t="s">
        <v>10600</v>
      </c>
      <c r="F197" s="189"/>
      <c r="G197" s="190" t="s">
        <v>10730</v>
      </c>
      <c r="H197" s="178"/>
    </row>
    <row r="198" spans="2:8" ht="90">
      <c r="B198" s="218" t="s">
        <v>10601</v>
      </c>
      <c r="C198" s="219" t="s">
        <v>10602</v>
      </c>
      <c r="D198" s="220" t="s">
        <v>1949</v>
      </c>
      <c r="E198" s="202" t="s">
        <v>10600</v>
      </c>
      <c r="F198" s="221"/>
      <c r="G198" s="206" t="s">
        <v>10603</v>
      </c>
      <c r="H198" s="178"/>
    </row>
    <row r="199" spans="2:8" ht="90">
      <c r="B199" s="218" t="s">
        <v>10604</v>
      </c>
      <c r="C199" s="219" t="s">
        <v>10605</v>
      </c>
      <c r="D199" s="220" t="s">
        <v>1949</v>
      </c>
      <c r="E199" s="202" t="s">
        <v>10600</v>
      </c>
      <c r="F199" s="221"/>
      <c r="G199" s="206" t="s">
        <v>10606</v>
      </c>
      <c r="H199" s="178"/>
    </row>
    <row r="200" spans="2:8" ht="75">
      <c r="B200" s="218" t="s">
        <v>1268</v>
      </c>
      <c r="C200" s="219" t="s">
        <v>10607</v>
      </c>
      <c r="D200" s="220" t="s">
        <v>2766</v>
      </c>
      <c r="E200" s="202" t="s">
        <v>10600</v>
      </c>
      <c r="F200" s="221"/>
      <c r="G200" s="206" t="s">
        <v>10731</v>
      </c>
      <c r="H200" s="178"/>
    </row>
    <row r="201" spans="2:8" ht="75">
      <c r="B201" s="218" t="s">
        <v>964</v>
      </c>
      <c r="C201" s="219" t="s">
        <v>10608</v>
      </c>
      <c r="D201" s="220" t="s">
        <v>1949</v>
      </c>
      <c r="E201" s="202" t="s">
        <v>2389</v>
      </c>
      <c r="F201" s="221"/>
      <c r="G201" s="206" t="s">
        <v>10732</v>
      </c>
      <c r="H201" s="178"/>
    </row>
    <row r="202" spans="2:8" ht="60">
      <c r="B202" s="186" t="s">
        <v>10609</v>
      </c>
      <c r="C202" s="187" t="s">
        <v>10610</v>
      </c>
      <c r="D202" s="188" t="s">
        <v>2250</v>
      </c>
      <c r="E202" s="4" t="s">
        <v>2389</v>
      </c>
      <c r="F202" s="189" t="s">
        <v>4893</v>
      </c>
      <c r="G202" s="190" t="s">
        <v>10698</v>
      </c>
      <c r="H202" s="178"/>
    </row>
    <row r="203" spans="2:8" ht="45">
      <c r="B203" s="186" t="s">
        <v>10611</v>
      </c>
      <c r="C203" s="187" t="s">
        <v>10612</v>
      </c>
      <c r="D203" s="188" t="s">
        <v>1948</v>
      </c>
      <c r="E203" s="4" t="s">
        <v>1921</v>
      </c>
      <c r="F203" s="189"/>
      <c r="G203" s="190" t="s">
        <v>10733</v>
      </c>
      <c r="H203" s="178"/>
    </row>
    <row r="204" spans="2:8" ht="105">
      <c r="B204" s="186" t="s">
        <v>328</v>
      </c>
      <c r="C204" s="187" t="s">
        <v>10613</v>
      </c>
      <c r="D204" s="188" t="s">
        <v>2784</v>
      </c>
      <c r="E204" s="4" t="s">
        <v>2536</v>
      </c>
      <c r="F204" s="189"/>
      <c r="G204" s="190" t="s">
        <v>10614</v>
      </c>
      <c r="H204" s="178"/>
    </row>
    <row r="205" spans="2:8" ht="105">
      <c r="B205" s="186" t="s">
        <v>10615</v>
      </c>
      <c r="C205" s="187" t="s">
        <v>10616</v>
      </c>
      <c r="D205" s="188">
        <v>13</v>
      </c>
      <c r="E205" s="4" t="s">
        <v>1951</v>
      </c>
      <c r="F205" s="189"/>
      <c r="G205" s="190" t="s">
        <v>10617</v>
      </c>
      <c r="H205" s="178"/>
    </row>
    <row r="206" spans="2:8">
      <c r="B206" s="186" t="s">
        <v>10618</v>
      </c>
      <c r="C206" s="187" t="s">
        <v>10619</v>
      </c>
      <c r="D206" s="188" t="s">
        <v>2779</v>
      </c>
      <c r="E206" s="4" t="s">
        <v>1951</v>
      </c>
      <c r="F206" s="189"/>
      <c r="G206" s="190"/>
      <c r="H206" s="178"/>
    </row>
    <row r="207" spans="2:8">
      <c r="B207" s="186" t="s">
        <v>10620</v>
      </c>
      <c r="C207" s="187" t="s">
        <v>10621</v>
      </c>
      <c r="D207" s="188" t="s">
        <v>2779</v>
      </c>
      <c r="E207" s="4" t="s">
        <v>1951</v>
      </c>
      <c r="F207" s="189"/>
      <c r="G207" s="190"/>
      <c r="H207" s="178"/>
    </row>
    <row r="208" spans="2:8">
      <c r="B208" s="186" t="s">
        <v>10622</v>
      </c>
      <c r="C208" s="187" t="s">
        <v>10623</v>
      </c>
      <c r="D208" s="188" t="s">
        <v>2783</v>
      </c>
      <c r="E208" s="4" t="s">
        <v>1951</v>
      </c>
      <c r="F208" s="189"/>
      <c r="G208" s="190"/>
      <c r="H208" s="178"/>
    </row>
    <row r="209" spans="2:8" ht="60">
      <c r="B209" s="218" t="s">
        <v>10624</v>
      </c>
      <c r="C209" s="219" t="s">
        <v>10625</v>
      </c>
      <c r="D209" s="220" t="s">
        <v>1998</v>
      </c>
      <c r="E209" s="202" t="s">
        <v>2389</v>
      </c>
      <c r="F209" s="221"/>
      <c r="G209" s="206" t="s">
        <v>10734</v>
      </c>
      <c r="H209" s="178"/>
    </row>
    <row r="210" spans="2:8" ht="17.25" thickBot="1">
      <c r="B210" s="191" t="s">
        <v>10627</v>
      </c>
      <c r="C210" s="192" t="s">
        <v>10628</v>
      </c>
      <c r="D210" s="193" t="s">
        <v>2821</v>
      </c>
      <c r="E210" s="194" t="s">
        <v>2537</v>
      </c>
      <c r="F210" s="195"/>
      <c r="G210" s="196" t="s">
        <v>2901</v>
      </c>
      <c r="H210" s="178"/>
    </row>
    <row r="211" spans="2:8">
      <c r="B211" s="210" t="s">
        <v>10629</v>
      </c>
      <c r="C211" s="211"/>
      <c r="D211" s="211"/>
      <c r="E211" s="211"/>
      <c r="F211" s="211"/>
      <c r="G211" s="212"/>
      <c r="H211" s="178"/>
    </row>
    <row r="212" spans="2:8" ht="17.25" thickBot="1">
      <c r="B212" s="213" t="s">
        <v>10630</v>
      </c>
      <c r="C212" s="214"/>
      <c r="D212" s="214"/>
      <c r="E212" s="214"/>
      <c r="F212" s="214"/>
      <c r="G212" s="215"/>
      <c r="H212" s="178"/>
    </row>
    <row r="213" spans="2:8" ht="75">
      <c r="B213" s="186" t="s">
        <v>751</v>
      </c>
      <c r="C213" s="187" t="s">
        <v>10631</v>
      </c>
      <c r="D213" s="188" t="s">
        <v>2698</v>
      </c>
      <c r="E213" s="4" t="s">
        <v>2536</v>
      </c>
      <c r="F213" s="189" t="s">
        <v>4893</v>
      </c>
      <c r="G213" s="190" t="s">
        <v>10632</v>
      </c>
      <c r="H213" s="178"/>
    </row>
    <row r="214" spans="2:8" ht="90">
      <c r="B214" s="186" t="s">
        <v>867</v>
      </c>
      <c r="C214" s="187" t="s">
        <v>10633</v>
      </c>
      <c r="D214" s="188" t="s">
        <v>1845</v>
      </c>
      <c r="E214" s="4" t="s">
        <v>2536</v>
      </c>
      <c r="F214" s="189" t="s">
        <v>4893</v>
      </c>
      <c r="G214" s="190" t="s">
        <v>10634</v>
      </c>
      <c r="H214" s="178"/>
    </row>
    <row r="215" spans="2:8" ht="75">
      <c r="B215" s="186" t="s">
        <v>10635</v>
      </c>
      <c r="C215" s="187" t="s">
        <v>10636</v>
      </c>
      <c r="D215" s="188" t="s">
        <v>2880</v>
      </c>
      <c r="E215" s="4" t="s">
        <v>2389</v>
      </c>
      <c r="F215" s="189" t="s">
        <v>2750</v>
      </c>
      <c r="G215" s="190" t="s">
        <v>10637</v>
      </c>
      <c r="H215" s="178"/>
    </row>
    <row r="216" spans="2:8" ht="75">
      <c r="B216" s="186" t="s">
        <v>10638</v>
      </c>
      <c r="C216" s="187" t="s">
        <v>10639</v>
      </c>
      <c r="D216" s="188" t="s">
        <v>2407</v>
      </c>
      <c r="E216" s="4" t="s">
        <v>2621</v>
      </c>
      <c r="F216" s="189"/>
      <c r="G216" s="190" t="s">
        <v>10640</v>
      </c>
      <c r="H216" s="178"/>
    </row>
    <row r="217" spans="2:8" ht="60">
      <c r="B217" s="186" t="s">
        <v>10641</v>
      </c>
      <c r="C217" s="187" t="s">
        <v>10642</v>
      </c>
      <c r="D217" s="188" t="s">
        <v>1949</v>
      </c>
      <c r="E217" s="4" t="s">
        <v>2389</v>
      </c>
      <c r="F217" s="189"/>
      <c r="G217" s="190" t="s">
        <v>10643</v>
      </c>
      <c r="H217" s="178"/>
    </row>
    <row r="218" spans="2:8">
      <c r="B218" s="186" t="s">
        <v>10644</v>
      </c>
      <c r="C218" s="187" t="s">
        <v>10645</v>
      </c>
      <c r="D218" s="188" t="s">
        <v>2419</v>
      </c>
      <c r="E218" s="4" t="s">
        <v>1921</v>
      </c>
      <c r="F218" s="189"/>
      <c r="G218" s="190"/>
      <c r="H218" s="178"/>
    </row>
    <row r="219" spans="2:8">
      <c r="B219" s="186" t="s">
        <v>752</v>
      </c>
      <c r="C219" s="187" t="s">
        <v>10646</v>
      </c>
      <c r="D219" s="188" t="s">
        <v>2781</v>
      </c>
      <c r="E219" s="4" t="s">
        <v>2389</v>
      </c>
      <c r="F219" s="189"/>
      <c r="G219" s="190"/>
      <c r="H219" s="178"/>
    </row>
    <row r="220" spans="2:8">
      <c r="B220" s="186" t="s">
        <v>10647</v>
      </c>
      <c r="C220" s="187" t="s">
        <v>10648</v>
      </c>
      <c r="D220" s="188" t="s">
        <v>2013</v>
      </c>
      <c r="E220" s="4" t="s">
        <v>1951</v>
      </c>
      <c r="F220" s="189"/>
      <c r="G220" s="190"/>
      <c r="H220" s="178"/>
    </row>
    <row r="221" spans="2:8" ht="45">
      <c r="B221" s="218" t="s">
        <v>587</v>
      </c>
      <c r="C221" s="219" t="s">
        <v>10649</v>
      </c>
      <c r="D221" s="220" t="s">
        <v>2419</v>
      </c>
      <c r="E221" s="202" t="s">
        <v>2389</v>
      </c>
      <c r="F221" s="221"/>
      <c r="G221" s="206" t="s">
        <v>10699</v>
      </c>
      <c r="H221" s="178"/>
    </row>
    <row r="222" spans="2:8" ht="105">
      <c r="B222" s="218" t="s">
        <v>10650</v>
      </c>
      <c r="C222" s="219" t="s">
        <v>10651</v>
      </c>
      <c r="D222" s="220" t="s">
        <v>1949</v>
      </c>
      <c r="E222" s="202" t="s">
        <v>2389</v>
      </c>
      <c r="F222" s="221"/>
      <c r="G222" s="206" t="s">
        <v>10700</v>
      </c>
      <c r="H222" s="178"/>
    </row>
    <row r="223" spans="2:8" ht="105">
      <c r="B223" s="218" t="s">
        <v>10652</v>
      </c>
      <c r="C223" s="219" t="s">
        <v>10653</v>
      </c>
      <c r="D223" s="220" t="s">
        <v>1949</v>
      </c>
      <c r="E223" s="202" t="s">
        <v>2389</v>
      </c>
      <c r="F223" s="221"/>
      <c r="G223" s="206" t="s">
        <v>10701</v>
      </c>
      <c r="H223" s="178"/>
    </row>
    <row r="224" spans="2:8" ht="90">
      <c r="B224" s="218" t="s">
        <v>590</v>
      </c>
      <c r="C224" s="219" t="s">
        <v>10654</v>
      </c>
      <c r="D224" s="220" t="s">
        <v>2766</v>
      </c>
      <c r="E224" s="202" t="s">
        <v>2389</v>
      </c>
      <c r="F224" s="221"/>
      <c r="G224" s="206" t="s">
        <v>10702</v>
      </c>
      <c r="H224" s="178"/>
    </row>
    <row r="225" spans="2:8" ht="90">
      <c r="B225" s="218" t="s">
        <v>591</v>
      </c>
      <c r="C225" s="219" t="s">
        <v>10655</v>
      </c>
      <c r="D225" s="220" t="s">
        <v>1949</v>
      </c>
      <c r="E225" s="202" t="s">
        <v>2389</v>
      </c>
      <c r="F225" s="221"/>
      <c r="G225" s="206" t="s">
        <v>10703</v>
      </c>
      <c r="H225" s="178"/>
    </row>
    <row r="226" spans="2:8" ht="30">
      <c r="B226" s="186" t="s">
        <v>296</v>
      </c>
      <c r="C226" s="187" t="s">
        <v>10656</v>
      </c>
      <c r="D226" s="188" t="s">
        <v>2250</v>
      </c>
      <c r="E226" s="4" t="s">
        <v>2389</v>
      </c>
      <c r="F226" s="189"/>
      <c r="G226" s="190" t="s">
        <v>10704</v>
      </c>
      <c r="H226" s="178"/>
    </row>
    <row r="227" spans="2:8" ht="30">
      <c r="B227" s="186" t="s">
        <v>297</v>
      </c>
      <c r="C227" s="187" t="s">
        <v>10657</v>
      </c>
      <c r="D227" s="188" t="s">
        <v>1948</v>
      </c>
      <c r="E227" s="4" t="s">
        <v>1921</v>
      </c>
      <c r="F227" s="189"/>
      <c r="G227" s="190" t="s">
        <v>10705</v>
      </c>
      <c r="H227" s="178"/>
    </row>
    <row r="228" spans="2:8" ht="75">
      <c r="B228" s="186" t="s">
        <v>10658</v>
      </c>
      <c r="C228" s="187" t="s">
        <v>10659</v>
      </c>
      <c r="D228" s="188" t="s">
        <v>1845</v>
      </c>
      <c r="E228" s="4" t="s">
        <v>2536</v>
      </c>
      <c r="F228" s="189"/>
      <c r="G228" s="190" t="s">
        <v>10706</v>
      </c>
      <c r="H228" s="178"/>
    </row>
    <row r="229" spans="2:8" ht="30">
      <c r="B229" s="186" t="s">
        <v>10660</v>
      </c>
      <c r="C229" s="187" t="s">
        <v>10661</v>
      </c>
      <c r="D229" s="188" t="s">
        <v>1991</v>
      </c>
      <c r="E229" s="4" t="s">
        <v>2536</v>
      </c>
      <c r="F229" s="189"/>
      <c r="G229" s="190" t="s">
        <v>10662</v>
      </c>
      <c r="H229" s="178"/>
    </row>
    <row r="230" spans="2:8" ht="45">
      <c r="B230" s="186" t="s">
        <v>10663</v>
      </c>
      <c r="C230" s="187" t="s">
        <v>10664</v>
      </c>
      <c r="D230" s="188" t="s">
        <v>2268</v>
      </c>
      <c r="E230" s="4" t="s">
        <v>1951</v>
      </c>
      <c r="F230" s="189"/>
      <c r="G230" s="190" t="s">
        <v>10707</v>
      </c>
      <c r="H230" s="178"/>
    </row>
    <row r="231" spans="2:8" ht="75">
      <c r="B231" s="186" t="s">
        <v>10665</v>
      </c>
      <c r="C231" s="187" t="s">
        <v>10666</v>
      </c>
      <c r="D231" s="188" t="s">
        <v>1845</v>
      </c>
      <c r="E231" s="4" t="s">
        <v>2536</v>
      </c>
      <c r="F231" s="189"/>
      <c r="G231" s="190" t="s">
        <v>10708</v>
      </c>
      <c r="H231" s="178"/>
    </row>
    <row r="232" spans="2:8" ht="60">
      <c r="B232" s="186" t="s">
        <v>192</v>
      </c>
      <c r="C232" s="187" t="s">
        <v>10667</v>
      </c>
      <c r="D232" s="188" t="s">
        <v>2071</v>
      </c>
      <c r="E232" s="4" t="s">
        <v>2786</v>
      </c>
      <c r="F232" s="189"/>
      <c r="G232" s="190" t="s">
        <v>10668</v>
      </c>
      <c r="H232" s="178"/>
    </row>
    <row r="233" spans="2:8" ht="135">
      <c r="B233" s="186" t="s">
        <v>10669</v>
      </c>
      <c r="C233" s="187" t="s">
        <v>10670</v>
      </c>
      <c r="D233" s="188" t="s">
        <v>2074</v>
      </c>
      <c r="E233" s="4" t="s">
        <v>2858</v>
      </c>
      <c r="F233" s="189"/>
      <c r="G233" s="190" t="s">
        <v>10581</v>
      </c>
      <c r="H233" s="178"/>
    </row>
    <row r="234" spans="2:8" ht="75">
      <c r="B234" s="186" t="s">
        <v>10671</v>
      </c>
      <c r="C234" s="187" t="s">
        <v>10672</v>
      </c>
      <c r="D234" s="188" t="s">
        <v>1845</v>
      </c>
      <c r="E234" s="4" t="s">
        <v>2536</v>
      </c>
      <c r="F234" s="189"/>
      <c r="G234" s="190" t="s">
        <v>10709</v>
      </c>
      <c r="H234" s="178"/>
    </row>
    <row r="235" spans="2:8" ht="105">
      <c r="B235" s="186" t="s">
        <v>10673</v>
      </c>
      <c r="C235" s="187" t="s">
        <v>10674</v>
      </c>
      <c r="D235" s="188" t="s">
        <v>2778</v>
      </c>
      <c r="E235" s="4" t="s">
        <v>1848</v>
      </c>
      <c r="F235" s="189"/>
      <c r="G235" s="190" t="s">
        <v>10710</v>
      </c>
      <c r="H235" s="178"/>
    </row>
    <row r="236" spans="2:8" ht="90">
      <c r="B236" s="186" t="s">
        <v>303</v>
      </c>
      <c r="C236" s="187" t="s">
        <v>10675</v>
      </c>
      <c r="D236" s="188" t="s">
        <v>2784</v>
      </c>
      <c r="E236" s="4" t="s">
        <v>2536</v>
      </c>
      <c r="F236" s="189"/>
      <c r="G236" s="190" t="s">
        <v>10676</v>
      </c>
      <c r="H236" s="178"/>
    </row>
    <row r="237" spans="2:8" ht="120">
      <c r="B237" s="186" t="s">
        <v>304</v>
      </c>
      <c r="C237" s="187" t="s">
        <v>10677</v>
      </c>
      <c r="D237" s="188" t="s">
        <v>2784</v>
      </c>
      <c r="E237" s="4" t="s">
        <v>2536</v>
      </c>
      <c r="F237" s="189"/>
      <c r="G237" s="208" t="s">
        <v>10678</v>
      </c>
      <c r="H237" s="178"/>
    </row>
    <row r="238" spans="2:8" ht="120">
      <c r="B238" s="186" t="s">
        <v>592</v>
      </c>
      <c r="C238" s="187" t="s">
        <v>10679</v>
      </c>
      <c r="D238" s="188" t="s">
        <v>2783</v>
      </c>
      <c r="E238" s="4" t="s">
        <v>1951</v>
      </c>
      <c r="F238" s="189"/>
      <c r="G238" s="190" t="s">
        <v>10680</v>
      </c>
      <c r="H238" s="178"/>
    </row>
    <row r="239" spans="2:8" ht="135">
      <c r="B239" s="186" t="s">
        <v>306</v>
      </c>
      <c r="C239" s="187" t="s">
        <v>10681</v>
      </c>
      <c r="D239" s="188" t="s">
        <v>2783</v>
      </c>
      <c r="E239" s="4" t="s">
        <v>1951</v>
      </c>
      <c r="F239" s="189"/>
      <c r="G239" s="190" t="s">
        <v>10682</v>
      </c>
      <c r="H239" s="178"/>
    </row>
    <row r="240" spans="2:8" ht="17.25" thickBot="1">
      <c r="B240" s="191" t="s">
        <v>1155</v>
      </c>
      <c r="C240" s="192" t="s">
        <v>10683</v>
      </c>
      <c r="D240" s="193" t="s">
        <v>2821</v>
      </c>
      <c r="E240" s="194" t="s">
        <v>2537</v>
      </c>
      <c r="F240" s="195"/>
      <c r="G240" s="196" t="s">
        <v>2901</v>
      </c>
      <c r="H240" s="178"/>
    </row>
    <row r="241" spans="2:8" ht="20.100000000000001" customHeight="1" thickBot="1">
      <c r="B241" s="175" t="s">
        <v>10684</v>
      </c>
      <c r="C241" s="176"/>
      <c r="D241" s="176"/>
      <c r="E241" s="176"/>
      <c r="F241" s="176"/>
      <c r="G241" s="177"/>
      <c r="H241" s="178"/>
    </row>
    <row r="242" spans="2:8" ht="30">
      <c r="B242" s="179" t="s">
        <v>1527</v>
      </c>
      <c r="C242" s="180" t="s">
        <v>10685</v>
      </c>
      <c r="D242" s="181" t="s">
        <v>1845</v>
      </c>
      <c r="E242" s="182" t="s">
        <v>2536</v>
      </c>
      <c r="F242" s="183"/>
      <c r="G242" s="185" t="s">
        <v>10686</v>
      </c>
      <c r="H242" s="178"/>
    </row>
    <row r="243" spans="2:8" ht="17.25" thickBot="1">
      <c r="B243" s="218" t="s">
        <v>1528</v>
      </c>
      <c r="C243" s="219" t="s">
        <v>10687</v>
      </c>
      <c r="D243" s="220" t="s">
        <v>2793</v>
      </c>
      <c r="E243" s="202" t="s">
        <v>2537</v>
      </c>
      <c r="F243" s="221"/>
      <c r="G243" s="206"/>
      <c r="H243" s="178"/>
    </row>
    <row r="244" spans="2:8">
      <c r="B244" s="230"/>
      <c r="C244" s="231"/>
      <c r="D244" s="232"/>
      <c r="E244" s="200"/>
      <c r="F244" s="200"/>
      <c r="G244" s="233"/>
      <c r="H244" s="234"/>
    </row>
    <row r="245" spans="2:8" ht="17.25" thickBot="1">
      <c r="B245" s="235"/>
      <c r="C245" s="236"/>
      <c r="D245" s="237"/>
      <c r="E245" s="238"/>
      <c r="F245" s="238"/>
      <c r="G245" s="239"/>
      <c r="H245" s="234"/>
    </row>
    <row r="246" spans="2:8" ht="18.75">
      <c r="B246" s="278" t="s">
        <v>10688</v>
      </c>
      <c r="C246" s="279"/>
      <c r="D246" s="279"/>
      <c r="E246" s="279"/>
      <c r="F246" s="279"/>
      <c r="G246" s="280"/>
      <c r="H246" s="178"/>
    </row>
    <row r="247" spans="2:8">
      <c r="B247" s="281" t="s">
        <v>10689</v>
      </c>
      <c r="C247" s="282"/>
      <c r="D247" s="282"/>
      <c r="E247" s="282"/>
      <c r="F247" s="282"/>
      <c r="G247" s="283"/>
      <c r="H247" s="178"/>
    </row>
    <row r="248" spans="2:8">
      <c r="B248" s="281" t="s">
        <v>2925</v>
      </c>
      <c r="C248" s="282" t="s">
        <v>10690</v>
      </c>
      <c r="D248" s="6"/>
      <c r="E248" s="282"/>
      <c r="F248" s="282"/>
      <c r="G248" s="302"/>
      <c r="H248" s="178"/>
    </row>
    <row r="249" spans="2:8">
      <c r="B249" s="281" t="s">
        <v>3781</v>
      </c>
      <c r="C249" s="282"/>
      <c r="D249" s="282"/>
      <c r="E249" s="282"/>
      <c r="F249" s="282"/>
      <c r="G249" s="283"/>
      <c r="H249" s="178"/>
    </row>
    <row r="250" spans="2:8">
      <c r="B250" s="281" t="s">
        <v>3782</v>
      </c>
      <c r="C250" s="282"/>
      <c r="D250" s="282"/>
      <c r="E250" s="282"/>
      <c r="F250" s="282"/>
      <c r="G250" s="283"/>
      <c r="H250" s="178"/>
    </row>
    <row r="251" spans="2:8">
      <c r="B251" s="281" t="s">
        <v>3783</v>
      </c>
      <c r="C251" s="282"/>
      <c r="D251" s="282"/>
      <c r="E251" s="282"/>
      <c r="F251" s="282"/>
      <c r="G251" s="283"/>
      <c r="H251" s="178"/>
    </row>
    <row r="252" spans="2:8">
      <c r="B252" s="281" t="s">
        <v>2926</v>
      </c>
      <c r="C252" s="282"/>
      <c r="D252" s="282"/>
      <c r="E252" s="282"/>
      <c r="F252" s="282"/>
      <c r="G252" s="283"/>
      <c r="H252" s="178"/>
    </row>
    <row r="253" spans="2:8">
      <c r="B253" s="281" t="s">
        <v>2927</v>
      </c>
      <c r="C253" s="282"/>
      <c r="D253" s="282"/>
      <c r="E253" s="282"/>
      <c r="F253" s="282"/>
      <c r="G253" s="283"/>
      <c r="H253" s="178"/>
    </row>
    <row r="254" spans="2:8">
      <c r="B254" s="281" t="s">
        <v>10691</v>
      </c>
      <c r="C254" s="282"/>
      <c r="D254" s="282"/>
      <c r="E254" s="282"/>
      <c r="F254" s="282"/>
      <c r="G254" s="283"/>
      <c r="H254" s="178"/>
    </row>
    <row r="255" spans="2:8">
      <c r="B255" s="281" t="s">
        <v>10692</v>
      </c>
      <c r="C255" s="282"/>
      <c r="D255" s="282"/>
      <c r="E255" s="282"/>
      <c r="F255" s="282"/>
      <c r="G255" s="283"/>
      <c r="H255" s="178"/>
    </row>
    <row r="256" spans="2:8">
      <c r="B256" s="281" t="s">
        <v>10693</v>
      </c>
      <c r="C256" s="282"/>
      <c r="D256" s="282"/>
      <c r="E256" s="282"/>
      <c r="F256" s="282"/>
      <c r="G256" s="302"/>
      <c r="H256" s="178"/>
    </row>
    <row r="257" spans="2:8">
      <c r="B257" s="281" t="s">
        <v>3787</v>
      </c>
      <c r="C257" s="282"/>
      <c r="D257" s="282"/>
      <c r="E257" s="282"/>
      <c r="F257" s="282"/>
      <c r="G257" s="283"/>
      <c r="H257" s="178"/>
    </row>
    <row r="258" spans="2:8">
      <c r="B258" s="281" t="s">
        <v>10694</v>
      </c>
      <c r="C258" s="282"/>
      <c r="D258" s="282"/>
      <c r="E258" s="282"/>
      <c r="F258" s="282"/>
      <c r="G258" s="283"/>
      <c r="H258" s="178"/>
    </row>
    <row r="259" spans="2:8" ht="17.25" thickBot="1">
      <c r="B259" s="306"/>
      <c r="C259" s="236"/>
      <c r="D259" s="237"/>
      <c r="E259" s="238"/>
      <c r="F259" s="238"/>
      <c r="G259" s="263"/>
      <c r="H259" s="178"/>
    </row>
    <row r="260" spans="2:8" ht="20.100000000000001" customHeight="1">
      <c r="B260" s="197"/>
      <c r="C260" s="197"/>
      <c r="D260" s="198"/>
      <c r="E260" s="199"/>
      <c r="F260" s="199"/>
      <c r="G260" s="197"/>
      <c r="H260"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10735</v>
      </c>
      <c r="C5" s="180" t="s">
        <v>10736</v>
      </c>
      <c r="D5" s="181" t="s">
        <v>2407</v>
      </c>
      <c r="E5" s="182" t="s">
        <v>1849</v>
      </c>
      <c r="F5" s="183" t="s">
        <v>2345</v>
      </c>
      <c r="G5" s="185" t="s">
        <v>2773</v>
      </c>
      <c r="H5" s="178"/>
    </row>
    <row r="6" spans="2:8" ht="30">
      <c r="B6" s="186" t="s">
        <v>10737</v>
      </c>
      <c r="C6" s="187" t="s">
        <v>10738</v>
      </c>
      <c r="D6" s="188" t="s">
        <v>2875</v>
      </c>
      <c r="E6" s="4" t="s">
        <v>2389</v>
      </c>
      <c r="F6" s="189" t="s">
        <v>2345</v>
      </c>
      <c r="G6" s="190" t="s">
        <v>2819</v>
      </c>
      <c r="H6" s="178"/>
    </row>
    <row r="7" spans="2:8" ht="30">
      <c r="B7" s="186" t="s">
        <v>10739</v>
      </c>
      <c r="C7" s="187" t="s">
        <v>10740</v>
      </c>
      <c r="D7" s="188" t="s">
        <v>1841</v>
      </c>
      <c r="E7" s="4" t="s">
        <v>2621</v>
      </c>
      <c r="F7" s="189"/>
      <c r="G7" s="190" t="s">
        <v>11074</v>
      </c>
      <c r="H7" s="178"/>
    </row>
    <row r="8" spans="2:8" ht="30">
      <c r="B8" s="186" t="s">
        <v>10741</v>
      </c>
      <c r="C8" s="187" t="s">
        <v>10742</v>
      </c>
      <c r="D8" s="188" t="s">
        <v>1883</v>
      </c>
      <c r="E8" s="4" t="s">
        <v>2621</v>
      </c>
      <c r="F8" s="189"/>
      <c r="G8" s="190" t="s">
        <v>11075</v>
      </c>
      <c r="H8" s="178"/>
    </row>
    <row r="9" spans="2:8">
      <c r="B9" s="186" t="s">
        <v>10743</v>
      </c>
      <c r="C9" s="187" t="s">
        <v>10744</v>
      </c>
      <c r="D9" s="188" t="s">
        <v>1841</v>
      </c>
      <c r="E9" s="4" t="s">
        <v>1884</v>
      </c>
      <c r="F9" s="189"/>
      <c r="G9" s="190"/>
      <c r="H9" s="178"/>
    </row>
    <row r="10" spans="2:8" ht="30">
      <c r="B10" s="186" t="s">
        <v>10745</v>
      </c>
      <c r="C10" s="187" t="s">
        <v>10746</v>
      </c>
      <c r="D10" s="188" t="s">
        <v>1911</v>
      </c>
      <c r="E10" s="4" t="s">
        <v>1951</v>
      </c>
      <c r="F10" s="189"/>
      <c r="G10" s="190" t="s">
        <v>10747</v>
      </c>
      <c r="H10" s="178"/>
    </row>
    <row r="11" spans="2:8" ht="90">
      <c r="B11" s="218" t="s">
        <v>10748</v>
      </c>
      <c r="C11" s="219" t="s">
        <v>10749</v>
      </c>
      <c r="D11" s="220" t="s">
        <v>1845</v>
      </c>
      <c r="E11" s="202" t="s">
        <v>1848</v>
      </c>
      <c r="F11" s="221"/>
      <c r="G11" s="206" t="s">
        <v>10750</v>
      </c>
      <c r="H11" s="178"/>
    </row>
    <row r="12" spans="2:8" ht="90">
      <c r="B12" s="186" t="s">
        <v>10751</v>
      </c>
      <c r="C12" s="187" t="s">
        <v>10752</v>
      </c>
      <c r="D12" s="188" t="s">
        <v>2013</v>
      </c>
      <c r="E12" s="4" t="s">
        <v>2389</v>
      </c>
      <c r="F12" s="189" t="s">
        <v>2432</v>
      </c>
      <c r="G12" s="190" t="s">
        <v>10753</v>
      </c>
      <c r="H12" s="178"/>
    </row>
    <row r="13" spans="2:8" ht="60">
      <c r="B13" s="186" t="s">
        <v>240</v>
      </c>
      <c r="C13" s="187" t="s">
        <v>10754</v>
      </c>
      <c r="D13" s="188" t="s">
        <v>2013</v>
      </c>
      <c r="E13" s="4" t="s">
        <v>2690</v>
      </c>
      <c r="F13" s="189"/>
      <c r="G13" s="190" t="s">
        <v>10755</v>
      </c>
      <c r="H13" s="178"/>
    </row>
    <row r="14" spans="2:8" ht="105">
      <c r="B14" s="218" t="s">
        <v>331</v>
      </c>
      <c r="C14" s="219" t="s">
        <v>10756</v>
      </c>
      <c r="D14" s="220" t="s">
        <v>2779</v>
      </c>
      <c r="E14" s="202" t="s">
        <v>1951</v>
      </c>
      <c r="F14" s="221"/>
      <c r="G14" s="206" t="s">
        <v>10757</v>
      </c>
      <c r="H14" s="178"/>
    </row>
    <row r="15" spans="2:8">
      <c r="B15" s="186" t="s">
        <v>10758</v>
      </c>
      <c r="C15" s="187" t="s">
        <v>10759</v>
      </c>
      <c r="D15" s="188" t="s">
        <v>2880</v>
      </c>
      <c r="E15" s="4" t="s">
        <v>2389</v>
      </c>
      <c r="F15" s="189"/>
      <c r="G15" s="190" t="s">
        <v>2252</v>
      </c>
      <c r="H15" s="178"/>
    </row>
    <row r="16" spans="2:8" ht="30">
      <c r="B16" s="186" t="s">
        <v>10760</v>
      </c>
      <c r="C16" s="187" t="s">
        <v>10761</v>
      </c>
      <c r="D16" s="188" t="s">
        <v>2779</v>
      </c>
      <c r="E16" s="4" t="s">
        <v>1951</v>
      </c>
      <c r="F16" s="189"/>
      <c r="G16" s="190" t="s">
        <v>10762</v>
      </c>
      <c r="H16" s="178"/>
    </row>
    <row r="17" spans="2:8" ht="30">
      <c r="B17" s="186" t="s">
        <v>10763</v>
      </c>
      <c r="C17" s="187" t="s">
        <v>10764</v>
      </c>
      <c r="D17" s="188" t="s">
        <v>2779</v>
      </c>
      <c r="E17" s="4" t="s">
        <v>1951</v>
      </c>
      <c r="F17" s="189"/>
      <c r="G17" s="190" t="s">
        <v>10762</v>
      </c>
      <c r="H17" s="178"/>
    </row>
    <row r="18" spans="2:8">
      <c r="B18" s="186" t="s">
        <v>10765</v>
      </c>
      <c r="C18" s="187" t="s">
        <v>10766</v>
      </c>
      <c r="D18" s="188" t="s">
        <v>2823</v>
      </c>
      <c r="E18" s="4" t="s">
        <v>2889</v>
      </c>
      <c r="F18" s="189"/>
      <c r="G18" s="190"/>
      <c r="H18" s="178"/>
    </row>
    <row r="19" spans="2:8">
      <c r="B19" s="186" t="s">
        <v>10767</v>
      </c>
      <c r="C19" s="187" t="s">
        <v>10768</v>
      </c>
      <c r="D19" s="188" t="s">
        <v>2824</v>
      </c>
      <c r="E19" s="4" t="s">
        <v>2537</v>
      </c>
      <c r="F19" s="189"/>
      <c r="G19" s="190"/>
      <c r="H19" s="178"/>
    </row>
    <row r="20" spans="2:8">
      <c r="B20" s="186" t="s">
        <v>10769</v>
      </c>
      <c r="C20" s="187" t="s">
        <v>10770</v>
      </c>
      <c r="D20" s="188" t="s">
        <v>2823</v>
      </c>
      <c r="E20" s="4" t="s">
        <v>2889</v>
      </c>
      <c r="F20" s="189"/>
      <c r="G20" s="190" t="s">
        <v>10771</v>
      </c>
      <c r="H20" s="178"/>
    </row>
    <row r="21" spans="2:8">
      <c r="B21" s="218" t="s">
        <v>10772</v>
      </c>
      <c r="C21" s="219" t="s">
        <v>10773</v>
      </c>
      <c r="D21" s="220" t="s">
        <v>2824</v>
      </c>
      <c r="E21" s="202" t="s">
        <v>2537</v>
      </c>
      <c r="F21" s="221"/>
      <c r="G21" s="190"/>
      <c r="H21" s="178"/>
    </row>
    <row r="22" spans="2:8">
      <c r="B22" s="186" t="s">
        <v>10774</v>
      </c>
      <c r="C22" s="187" t="s">
        <v>10775</v>
      </c>
      <c r="D22" s="188" t="s">
        <v>2823</v>
      </c>
      <c r="E22" s="4" t="s">
        <v>2889</v>
      </c>
      <c r="F22" s="189"/>
      <c r="G22" s="206" t="s">
        <v>10776</v>
      </c>
      <c r="H22" s="178"/>
    </row>
    <row r="23" spans="2:8">
      <c r="B23" s="218" t="s">
        <v>1474</v>
      </c>
      <c r="C23" s="219" t="s">
        <v>10777</v>
      </c>
      <c r="D23" s="220" t="s">
        <v>2824</v>
      </c>
      <c r="E23" s="202" t="s">
        <v>2537</v>
      </c>
      <c r="F23" s="221"/>
      <c r="G23" s="190"/>
      <c r="H23" s="178"/>
    </row>
    <row r="24" spans="2:8">
      <c r="B24" s="186" t="s">
        <v>10778</v>
      </c>
      <c r="C24" s="187" t="s">
        <v>10779</v>
      </c>
      <c r="D24" s="188" t="s">
        <v>2823</v>
      </c>
      <c r="E24" s="4" t="s">
        <v>2889</v>
      </c>
      <c r="F24" s="189"/>
      <c r="G24" s="206" t="s">
        <v>10780</v>
      </c>
      <c r="H24" s="178"/>
    </row>
    <row r="25" spans="2:8">
      <c r="B25" s="218" t="s">
        <v>1475</v>
      </c>
      <c r="C25" s="219" t="s">
        <v>10781</v>
      </c>
      <c r="D25" s="220" t="s">
        <v>2824</v>
      </c>
      <c r="E25" s="202" t="s">
        <v>2537</v>
      </c>
      <c r="F25" s="221"/>
      <c r="G25" s="190"/>
      <c r="H25" s="178"/>
    </row>
    <row r="26" spans="2:8">
      <c r="B26" s="186" t="s">
        <v>10782</v>
      </c>
      <c r="C26" s="187" t="s">
        <v>10783</v>
      </c>
      <c r="D26" s="188" t="s">
        <v>2823</v>
      </c>
      <c r="E26" s="4" t="s">
        <v>2889</v>
      </c>
      <c r="F26" s="189"/>
      <c r="G26" s="206" t="s">
        <v>10784</v>
      </c>
      <c r="H26" s="178"/>
    </row>
    <row r="27" spans="2:8">
      <c r="B27" s="218" t="s">
        <v>1476</v>
      </c>
      <c r="C27" s="219" t="s">
        <v>10785</v>
      </c>
      <c r="D27" s="220" t="s">
        <v>2824</v>
      </c>
      <c r="E27" s="202" t="s">
        <v>2537</v>
      </c>
      <c r="F27" s="221"/>
      <c r="G27" s="190"/>
      <c r="H27" s="178"/>
    </row>
    <row r="28" spans="2:8">
      <c r="B28" s="186" t="s">
        <v>10786</v>
      </c>
      <c r="C28" s="187" t="s">
        <v>10787</v>
      </c>
      <c r="D28" s="188" t="s">
        <v>2781</v>
      </c>
      <c r="E28" s="4" t="s">
        <v>2621</v>
      </c>
      <c r="F28" s="189"/>
      <c r="G28" s="190" t="s">
        <v>10788</v>
      </c>
      <c r="H28" s="178"/>
    </row>
    <row r="29" spans="2:8">
      <c r="B29" s="186" t="s">
        <v>1271</v>
      </c>
      <c r="C29" s="187" t="s">
        <v>10789</v>
      </c>
      <c r="D29" s="188" t="s">
        <v>1858</v>
      </c>
      <c r="E29" s="4" t="s">
        <v>2389</v>
      </c>
      <c r="F29" s="189"/>
      <c r="G29" s="190"/>
      <c r="H29" s="178"/>
    </row>
    <row r="30" spans="2:8">
      <c r="B30" s="186" t="s">
        <v>10790</v>
      </c>
      <c r="C30" s="187" t="s">
        <v>10791</v>
      </c>
      <c r="D30" s="188" t="s">
        <v>2407</v>
      </c>
      <c r="E30" s="4" t="s">
        <v>2621</v>
      </c>
      <c r="F30" s="189"/>
      <c r="G30" s="190"/>
      <c r="H30" s="178"/>
    </row>
    <row r="31" spans="2:8">
      <c r="B31" s="186" t="s">
        <v>10792</v>
      </c>
      <c r="C31" s="187" t="s">
        <v>10793</v>
      </c>
      <c r="D31" s="188" t="s">
        <v>2407</v>
      </c>
      <c r="E31" s="4" t="s">
        <v>2621</v>
      </c>
      <c r="F31" s="189"/>
      <c r="G31" s="190"/>
      <c r="H31" s="178"/>
    </row>
    <row r="32" spans="2:8">
      <c r="B32" s="186" t="s">
        <v>10794</v>
      </c>
      <c r="C32" s="187" t="s">
        <v>10795</v>
      </c>
      <c r="D32" s="188" t="s">
        <v>1160</v>
      </c>
      <c r="E32" s="4" t="s">
        <v>1951</v>
      </c>
      <c r="F32" s="189"/>
      <c r="G32" s="190"/>
      <c r="H32" s="178"/>
    </row>
    <row r="33" spans="2:8">
      <c r="B33" s="186" t="s">
        <v>10796</v>
      </c>
      <c r="C33" s="187" t="s">
        <v>10797</v>
      </c>
      <c r="D33" s="188" t="s">
        <v>1955</v>
      </c>
      <c r="E33" s="4" t="s">
        <v>2621</v>
      </c>
      <c r="F33" s="189"/>
      <c r="G33" s="190"/>
      <c r="H33" s="178"/>
    </row>
    <row r="34" spans="2:8" ht="17.25" thickBot="1">
      <c r="B34" s="186" t="s">
        <v>10798</v>
      </c>
      <c r="C34" s="187" t="s">
        <v>10799</v>
      </c>
      <c r="D34" s="188" t="s">
        <v>2781</v>
      </c>
      <c r="E34" s="4" t="s">
        <v>2621</v>
      </c>
      <c r="F34" s="189"/>
      <c r="G34" s="190"/>
      <c r="H34" s="178"/>
    </row>
    <row r="35" spans="2:8" ht="20.100000000000001" customHeight="1" thickBot="1">
      <c r="B35" s="175" t="s">
        <v>10800</v>
      </c>
      <c r="C35" s="176"/>
      <c r="D35" s="176"/>
      <c r="E35" s="176"/>
      <c r="F35" s="176"/>
      <c r="G35" s="177"/>
      <c r="H35" s="178"/>
    </row>
    <row r="36" spans="2:8" ht="30">
      <c r="B36" s="179" t="s">
        <v>1527</v>
      </c>
      <c r="C36" s="180" t="s">
        <v>10801</v>
      </c>
      <c r="D36" s="181" t="s">
        <v>1911</v>
      </c>
      <c r="E36" s="182" t="s">
        <v>1951</v>
      </c>
      <c r="F36" s="183"/>
      <c r="G36" s="185" t="s">
        <v>2831</v>
      </c>
      <c r="H36" s="178"/>
    </row>
    <row r="37" spans="2:8" ht="17.25" thickBot="1">
      <c r="B37" s="186" t="s">
        <v>1528</v>
      </c>
      <c r="C37" s="187" t="s">
        <v>10802</v>
      </c>
      <c r="D37" s="188" t="s">
        <v>2793</v>
      </c>
      <c r="E37" s="4" t="s">
        <v>2621</v>
      </c>
      <c r="F37" s="189"/>
      <c r="G37" s="190"/>
      <c r="H37" s="178"/>
    </row>
    <row r="38" spans="2:8" ht="20.100000000000001" customHeight="1" thickBot="1">
      <c r="B38" s="175" t="s">
        <v>10803</v>
      </c>
      <c r="C38" s="176"/>
      <c r="D38" s="176"/>
      <c r="E38" s="176"/>
      <c r="F38" s="176"/>
      <c r="G38" s="177"/>
      <c r="H38" s="178"/>
    </row>
    <row r="39" spans="2:8" ht="60">
      <c r="B39" s="186" t="s">
        <v>10804</v>
      </c>
      <c r="C39" s="187" t="s">
        <v>10805</v>
      </c>
      <c r="D39" s="188" t="s">
        <v>1911</v>
      </c>
      <c r="E39" s="4" t="s">
        <v>1951</v>
      </c>
      <c r="F39" s="189"/>
      <c r="G39" s="190" t="s">
        <v>10806</v>
      </c>
      <c r="H39" s="178"/>
    </row>
    <row r="40" spans="2:8" ht="30">
      <c r="B40" s="186" t="s">
        <v>10807</v>
      </c>
      <c r="C40" s="187" t="s">
        <v>10808</v>
      </c>
      <c r="D40" s="188" t="s">
        <v>2407</v>
      </c>
      <c r="E40" s="4" t="s">
        <v>1849</v>
      </c>
      <c r="F40" s="189"/>
      <c r="G40" s="190" t="s">
        <v>10809</v>
      </c>
      <c r="H40" s="178"/>
    </row>
    <row r="41" spans="2:8" ht="60">
      <c r="B41" s="186" t="s">
        <v>2852</v>
      </c>
      <c r="C41" s="187" t="s">
        <v>10810</v>
      </c>
      <c r="D41" s="188" t="s">
        <v>2880</v>
      </c>
      <c r="E41" s="4" t="s">
        <v>2389</v>
      </c>
      <c r="F41" s="189"/>
      <c r="G41" s="190" t="s">
        <v>11067</v>
      </c>
      <c r="H41" s="178"/>
    </row>
    <row r="42" spans="2:8" ht="90">
      <c r="B42" s="186" t="s">
        <v>10811</v>
      </c>
      <c r="C42" s="187" t="s">
        <v>10812</v>
      </c>
      <c r="D42" s="188" t="s">
        <v>3770</v>
      </c>
      <c r="E42" s="4" t="s">
        <v>2389</v>
      </c>
      <c r="F42" s="189"/>
      <c r="G42" s="190" t="s">
        <v>11076</v>
      </c>
      <c r="H42" s="178"/>
    </row>
    <row r="43" spans="2:8" ht="90">
      <c r="B43" s="186" t="s">
        <v>10813</v>
      </c>
      <c r="C43" s="187" t="s">
        <v>10814</v>
      </c>
      <c r="D43" s="188" t="s">
        <v>3237</v>
      </c>
      <c r="E43" s="4" t="s">
        <v>2389</v>
      </c>
      <c r="F43" s="189"/>
      <c r="G43" s="190" t="s">
        <v>11077</v>
      </c>
      <c r="H43" s="178"/>
    </row>
    <row r="44" spans="2:8" ht="75">
      <c r="B44" s="218" t="s">
        <v>10815</v>
      </c>
      <c r="C44" s="219" t="s">
        <v>10816</v>
      </c>
      <c r="D44" s="220" t="s">
        <v>1911</v>
      </c>
      <c r="E44" s="202" t="s">
        <v>1848</v>
      </c>
      <c r="F44" s="221"/>
      <c r="G44" s="206" t="s">
        <v>11078</v>
      </c>
      <c r="H44" s="178"/>
    </row>
    <row r="45" spans="2:8" ht="75">
      <c r="B45" s="186" t="s">
        <v>10817</v>
      </c>
      <c r="C45" s="187" t="s">
        <v>10818</v>
      </c>
      <c r="D45" s="188" t="s">
        <v>1911</v>
      </c>
      <c r="E45" s="4" t="s">
        <v>1951</v>
      </c>
      <c r="F45" s="189"/>
      <c r="G45" s="190" t="s">
        <v>11079</v>
      </c>
      <c r="H45" s="178"/>
    </row>
    <row r="46" spans="2:8" ht="90">
      <c r="B46" s="186" t="s">
        <v>10819</v>
      </c>
      <c r="C46" s="187" t="s">
        <v>10820</v>
      </c>
      <c r="D46" s="188" t="s">
        <v>2395</v>
      </c>
      <c r="E46" s="4" t="s">
        <v>2389</v>
      </c>
      <c r="F46" s="189" t="s">
        <v>2432</v>
      </c>
      <c r="G46" s="190" t="s">
        <v>11080</v>
      </c>
      <c r="H46" s="178"/>
    </row>
    <row r="47" spans="2:8" ht="75">
      <c r="B47" s="186" t="s">
        <v>10821</v>
      </c>
      <c r="C47" s="187" t="s">
        <v>10822</v>
      </c>
      <c r="D47" s="188" t="s">
        <v>2923</v>
      </c>
      <c r="E47" s="4" t="s">
        <v>2389</v>
      </c>
      <c r="F47" s="189"/>
      <c r="G47" s="190" t="s">
        <v>10823</v>
      </c>
      <c r="H47" s="178"/>
    </row>
    <row r="48" spans="2:8" ht="75">
      <c r="B48" s="186" t="s">
        <v>10824</v>
      </c>
      <c r="C48" s="187" t="s">
        <v>10825</v>
      </c>
      <c r="D48" s="188" t="s">
        <v>1948</v>
      </c>
      <c r="E48" s="4" t="s">
        <v>2389</v>
      </c>
      <c r="F48" s="189"/>
      <c r="G48" s="190" t="s">
        <v>10826</v>
      </c>
      <c r="H48" s="178"/>
    </row>
    <row r="49" spans="2:8" ht="90">
      <c r="B49" s="186" t="s">
        <v>10827</v>
      </c>
      <c r="C49" s="187" t="s">
        <v>10828</v>
      </c>
      <c r="D49" s="188" t="s">
        <v>3770</v>
      </c>
      <c r="E49" s="4" t="s">
        <v>2389</v>
      </c>
      <c r="F49" s="189"/>
      <c r="G49" s="190" t="s">
        <v>10829</v>
      </c>
      <c r="H49" s="178"/>
    </row>
    <row r="50" spans="2:8" ht="135">
      <c r="B50" s="186" t="s">
        <v>5043</v>
      </c>
      <c r="C50" s="187" t="s">
        <v>10830</v>
      </c>
      <c r="D50" s="188" t="s">
        <v>2875</v>
      </c>
      <c r="E50" s="4" t="s">
        <v>2389</v>
      </c>
      <c r="F50" s="189"/>
      <c r="G50" s="190" t="s">
        <v>10831</v>
      </c>
      <c r="H50" s="178"/>
    </row>
    <row r="51" spans="2:8" ht="135">
      <c r="B51" s="186" t="s">
        <v>5049</v>
      </c>
      <c r="C51" s="187" t="s">
        <v>10832</v>
      </c>
      <c r="D51" s="188" t="s">
        <v>2875</v>
      </c>
      <c r="E51" s="4" t="s">
        <v>2389</v>
      </c>
      <c r="F51" s="189"/>
      <c r="G51" s="190" t="s">
        <v>10833</v>
      </c>
      <c r="H51" s="178"/>
    </row>
    <row r="52" spans="2:8" ht="120">
      <c r="B52" s="186" t="s">
        <v>5055</v>
      </c>
      <c r="C52" s="187" t="s">
        <v>10834</v>
      </c>
      <c r="D52" s="188" t="s">
        <v>3237</v>
      </c>
      <c r="E52" s="4" t="s">
        <v>2389</v>
      </c>
      <c r="F52" s="189"/>
      <c r="G52" s="190" t="s">
        <v>10835</v>
      </c>
      <c r="H52" s="178"/>
    </row>
    <row r="53" spans="2:8" ht="90">
      <c r="B53" s="186" t="s">
        <v>241</v>
      </c>
      <c r="C53" s="187" t="s">
        <v>10836</v>
      </c>
      <c r="D53" s="188" t="s">
        <v>2778</v>
      </c>
      <c r="E53" s="4" t="s">
        <v>10837</v>
      </c>
      <c r="F53" s="189"/>
      <c r="G53" s="190" t="s">
        <v>10838</v>
      </c>
      <c r="H53" s="178"/>
    </row>
    <row r="54" spans="2:8" ht="105">
      <c r="B54" s="186" t="s">
        <v>1516</v>
      </c>
      <c r="C54" s="187" t="s">
        <v>10839</v>
      </c>
      <c r="D54" s="188" t="s">
        <v>2779</v>
      </c>
      <c r="E54" s="4" t="s">
        <v>1951</v>
      </c>
      <c r="F54" s="189"/>
      <c r="G54" s="190" t="s">
        <v>10840</v>
      </c>
      <c r="H54" s="178"/>
    </row>
    <row r="55" spans="2:8">
      <c r="B55" s="186" t="s">
        <v>2820</v>
      </c>
      <c r="C55" s="187" t="s">
        <v>10841</v>
      </c>
      <c r="D55" s="188" t="s">
        <v>2821</v>
      </c>
      <c r="E55" s="4" t="s">
        <v>2621</v>
      </c>
      <c r="F55" s="189"/>
      <c r="G55" s="190" t="s">
        <v>10842</v>
      </c>
      <c r="H55" s="178"/>
    </row>
    <row r="56" spans="2:8" ht="90">
      <c r="B56" s="186" t="s">
        <v>10843</v>
      </c>
      <c r="C56" s="187" t="s">
        <v>10844</v>
      </c>
      <c r="D56" s="188" t="s">
        <v>2875</v>
      </c>
      <c r="E56" s="4" t="s">
        <v>10845</v>
      </c>
      <c r="F56" s="189" t="s">
        <v>2432</v>
      </c>
      <c r="G56" s="190" t="s">
        <v>10846</v>
      </c>
      <c r="H56" s="178"/>
    </row>
    <row r="57" spans="2:8" ht="45">
      <c r="B57" s="186" t="s">
        <v>10847</v>
      </c>
      <c r="C57" s="187" t="s">
        <v>10848</v>
      </c>
      <c r="D57" s="188" t="s">
        <v>10849</v>
      </c>
      <c r="E57" s="4" t="s">
        <v>10845</v>
      </c>
      <c r="F57" s="189"/>
      <c r="G57" s="190" t="s">
        <v>10850</v>
      </c>
      <c r="H57" s="178"/>
    </row>
    <row r="58" spans="2:8" ht="60">
      <c r="B58" s="186" t="s">
        <v>10851</v>
      </c>
      <c r="C58" s="187" t="s">
        <v>10852</v>
      </c>
      <c r="D58" s="188" t="s">
        <v>2407</v>
      </c>
      <c r="E58" s="4" t="s">
        <v>10853</v>
      </c>
      <c r="F58" s="189"/>
      <c r="G58" s="190" t="s">
        <v>10854</v>
      </c>
      <c r="H58" s="178"/>
    </row>
    <row r="59" spans="2:8" ht="75">
      <c r="B59" s="186" t="s">
        <v>10855</v>
      </c>
      <c r="C59" s="187" t="s">
        <v>10856</v>
      </c>
      <c r="D59" s="188" t="s">
        <v>2268</v>
      </c>
      <c r="E59" s="4" t="s">
        <v>1848</v>
      </c>
      <c r="F59" s="189"/>
      <c r="G59" s="190" t="s">
        <v>11081</v>
      </c>
      <c r="H59" s="178"/>
    </row>
    <row r="60" spans="2:8" ht="75">
      <c r="B60" s="186" t="s">
        <v>10857</v>
      </c>
      <c r="C60" s="187" t="s">
        <v>10858</v>
      </c>
      <c r="D60" s="188" t="s">
        <v>1998</v>
      </c>
      <c r="E60" s="4" t="s">
        <v>1848</v>
      </c>
      <c r="F60" s="189"/>
      <c r="G60" s="190" t="s">
        <v>11081</v>
      </c>
      <c r="H60" s="178"/>
    </row>
    <row r="61" spans="2:8" ht="150">
      <c r="B61" s="186" t="s">
        <v>10859</v>
      </c>
      <c r="C61" s="187" t="s">
        <v>10860</v>
      </c>
      <c r="D61" s="188" t="s">
        <v>1845</v>
      </c>
      <c r="E61" s="4" t="s">
        <v>1848</v>
      </c>
      <c r="F61" s="189" t="s">
        <v>2750</v>
      </c>
      <c r="G61" s="190" t="s">
        <v>11082</v>
      </c>
      <c r="H61" s="178"/>
    </row>
    <row r="62" spans="2:8" ht="75">
      <c r="B62" s="186" t="s">
        <v>1115</v>
      </c>
      <c r="C62" s="187" t="s">
        <v>10861</v>
      </c>
      <c r="D62" s="188" t="s">
        <v>2898</v>
      </c>
      <c r="E62" s="4" t="s">
        <v>1848</v>
      </c>
      <c r="F62" s="189"/>
      <c r="G62" s="190" t="s">
        <v>11081</v>
      </c>
      <c r="H62" s="178"/>
    </row>
    <row r="63" spans="2:8" ht="75">
      <c r="B63" s="186" t="s">
        <v>10862</v>
      </c>
      <c r="C63" s="187" t="s">
        <v>10863</v>
      </c>
      <c r="D63" s="188" t="s">
        <v>2299</v>
      </c>
      <c r="E63" s="4" t="s">
        <v>1849</v>
      </c>
      <c r="F63" s="189"/>
      <c r="G63" s="190" t="s">
        <v>11081</v>
      </c>
      <c r="H63" s="178"/>
    </row>
    <row r="64" spans="2:8" ht="75">
      <c r="B64" s="186" t="s">
        <v>10864</v>
      </c>
      <c r="C64" s="187" t="s">
        <v>10865</v>
      </c>
      <c r="D64" s="188" t="s">
        <v>2299</v>
      </c>
      <c r="E64" s="4" t="s">
        <v>2361</v>
      </c>
      <c r="F64" s="189"/>
      <c r="G64" s="190" t="s">
        <v>11081</v>
      </c>
      <c r="H64" s="178"/>
    </row>
    <row r="65" spans="2:8" ht="75">
      <c r="B65" s="186" t="s">
        <v>10866</v>
      </c>
      <c r="C65" s="187" t="s">
        <v>10867</v>
      </c>
      <c r="D65" s="188" t="s">
        <v>1845</v>
      </c>
      <c r="E65" s="4" t="s">
        <v>1848</v>
      </c>
      <c r="F65" s="189"/>
      <c r="G65" s="190" t="s">
        <v>10868</v>
      </c>
      <c r="H65" s="178"/>
    </row>
    <row r="66" spans="2:8" ht="75">
      <c r="B66" s="186" t="s">
        <v>10869</v>
      </c>
      <c r="C66" s="187" t="s">
        <v>10870</v>
      </c>
      <c r="D66" s="188" t="s">
        <v>1845</v>
      </c>
      <c r="E66" s="4" t="s">
        <v>1848</v>
      </c>
      <c r="F66" s="189"/>
      <c r="G66" s="190" t="s">
        <v>10871</v>
      </c>
      <c r="H66" s="178"/>
    </row>
    <row r="67" spans="2:8" ht="105">
      <c r="B67" s="186" t="s">
        <v>10872</v>
      </c>
      <c r="C67" s="187" t="s">
        <v>10873</v>
      </c>
      <c r="D67" s="188" t="s">
        <v>1845</v>
      </c>
      <c r="E67" s="4" t="s">
        <v>1848</v>
      </c>
      <c r="F67" s="189"/>
      <c r="G67" s="190" t="s">
        <v>11083</v>
      </c>
      <c r="H67" s="178"/>
    </row>
    <row r="68" spans="2:8" ht="75">
      <c r="B68" s="186" t="s">
        <v>10874</v>
      </c>
      <c r="C68" s="187" t="s">
        <v>10875</v>
      </c>
      <c r="D68" s="188" t="s">
        <v>1845</v>
      </c>
      <c r="E68" s="4" t="s">
        <v>1848</v>
      </c>
      <c r="F68" s="189"/>
      <c r="G68" s="190" t="s">
        <v>10876</v>
      </c>
      <c r="H68" s="178"/>
    </row>
    <row r="69" spans="2:8" ht="75">
      <c r="B69" s="186" t="s">
        <v>10877</v>
      </c>
      <c r="C69" s="187" t="s">
        <v>10878</v>
      </c>
      <c r="D69" s="188" t="s">
        <v>1845</v>
      </c>
      <c r="E69" s="4" t="s">
        <v>1848</v>
      </c>
      <c r="F69" s="189"/>
      <c r="G69" s="190" t="s">
        <v>10879</v>
      </c>
      <c r="H69" s="178"/>
    </row>
    <row r="70" spans="2:8" ht="75.75" thickBot="1">
      <c r="B70" s="191" t="s">
        <v>10880</v>
      </c>
      <c r="C70" s="192" t="s">
        <v>10881</v>
      </c>
      <c r="D70" s="193" t="s">
        <v>1845</v>
      </c>
      <c r="E70" s="194" t="s">
        <v>1848</v>
      </c>
      <c r="F70" s="195"/>
      <c r="G70" s="196" t="s">
        <v>11084</v>
      </c>
      <c r="H70" s="178"/>
    </row>
    <row r="71" spans="2:8" ht="20.100000000000001" customHeight="1" thickBot="1">
      <c r="B71" s="175" t="s">
        <v>10882</v>
      </c>
      <c r="C71" s="176"/>
      <c r="D71" s="176"/>
      <c r="E71" s="176"/>
      <c r="F71" s="176"/>
      <c r="G71" s="177"/>
      <c r="H71" s="178"/>
    </row>
    <row r="72" spans="2:8" ht="75">
      <c r="B72" s="179" t="s">
        <v>10883</v>
      </c>
      <c r="C72" s="180" t="s">
        <v>10884</v>
      </c>
      <c r="D72" s="181" t="s">
        <v>3770</v>
      </c>
      <c r="E72" s="182" t="s">
        <v>2389</v>
      </c>
      <c r="F72" s="183"/>
      <c r="G72" s="185" t="s">
        <v>11085</v>
      </c>
      <c r="H72" s="178"/>
    </row>
    <row r="73" spans="2:8" ht="105">
      <c r="B73" s="186" t="s">
        <v>10885</v>
      </c>
      <c r="C73" s="187" t="s">
        <v>10886</v>
      </c>
      <c r="D73" s="188" t="s">
        <v>2875</v>
      </c>
      <c r="E73" s="4" t="s">
        <v>2389</v>
      </c>
      <c r="F73" s="189"/>
      <c r="G73" s="190" t="s">
        <v>10887</v>
      </c>
      <c r="H73" s="178"/>
    </row>
    <row r="74" spans="2:8" ht="105">
      <c r="B74" s="186" t="s">
        <v>10888</v>
      </c>
      <c r="C74" s="187" t="s">
        <v>10889</v>
      </c>
      <c r="D74" s="188" t="s">
        <v>2875</v>
      </c>
      <c r="E74" s="4" t="s">
        <v>2389</v>
      </c>
      <c r="F74" s="189"/>
      <c r="G74" s="190" t="s">
        <v>10890</v>
      </c>
      <c r="H74" s="178"/>
    </row>
    <row r="75" spans="2:8" ht="105">
      <c r="B75" s="186" t="s">
        <v>10891</v>
      </c>
      <c r="C75" s="187" t="s">
        <v>10892</v>
      </c>
      <c r="D75" s="188" t="s">
        <v>3237</v>
      </c>
      <c r="E75" s="4" t="s">
        <v>2389</v>
      </c>
      <c r="F75" s="189"/>
      <c r="G75" s="190" t="s">
        <v>11086</v>
      </c>
      <c r="H75" s="178"/>
    </row>
    <row r="76" spans="2:8" ht="150">
      <c r="B76" s="186" t="s">
        <v>10893</v>
      </c>
      <c r="C76" s="187" t="s">
        <v>10894</v>
      </c>
      <c r="D76" s="188" t="s">
        <v>2923</v>
      </c>
      <c r="E76" s="4" t="s">
        <v>2389</v>
      </c>
      <c r="F76" s="189" t="s">
        <v>2432</v>
      </c>
      <c r="G76" s="190" t="s">
        <v>11087</v>
      </c>
      <c r="H76" s="178"/>
    </row>
    <row r="77" spans="2:8" ht="120">
      <c r="B77" s="186" t="s">
        <v>10895</v>
      </c>
      <c r="C77" s="187" t="s">
        <v>10896</v>
      </c>
      <c r="D77" s="188" t="s">
        <v>1948</v>
      </c>
      <c r="E77" s="4" t="s">
        <v>2389</v>
      </c>
      <c r="F77" s="189"/>
      <c r="G77" s="190" t="s">
        <v>11088</v>
      </c>
      <c r="H77" s="178"/>
    </row>
    <row r="78" spans="2:8" ht="90">
      <c r="B78" s="186" t="s">
        <v>305</v>
      </c>
      <c r="C78" s="187" t="s">
        <v>10897</v>
      </c>
      <c r="D78" s="188" t="s">
        <v>2783</v>
      </c>
      <c r="E78" s="4" t="s">
        <v>1951</v>
      </c>
      <c r="F78" s="189"/>
      <c r="G78" s="190" t="s">
        <v>10898</v>
      </c>
      <c r="H78" s="178"/>
    </row>
    <row r="79" spans="2:8" ht="17.25" thickBot="1">
      <c r="B79" s="186" t="s">
        <v>10901</v>
      </c>
      <c r="C79" s="187" t="s">
        <v>10902</v>
      </c>
      <c r="D79" s="188" t="s">
        <v>2821</v>
      </c>
      <c r="E79" s="4" t="s">
        <v>2621</v>
      </c>
      <c r="F79" s="189"/>
      <c r="G79" s="190" t="s">
        <v>10842</v>
      </c>
      <c r="H79" s="178"/>
    </row>
    <row r="80" spans="2:8" ht="20.100000000000001" customHeight="1" thickBot="1">
      <c r="B80" s="175" t="s">
        <v>10903</v>
      </c>
      <c r="C80" s="176"/>
      <c r="D80" s="176"/>
      <c r="E80" s="176"/>
      <c r="F80" s="176"/>
      <c r="G80" s="177"/>
      <c r="H80" s="178"/>
    </row>
    <row r="81" spans="2:8" ht="45">
      <c r="B81" s="179" t="s">
        <v>10904</v>
      </c>
      <c r="C81" s="180" t="s">
        <v>10905</v>
      </c>
      <c r="D81" s="181" t="s">
        <v>1911</v>
      </c>
      <c r="E81" s="182" t="s">
        <v>1951</v>
      </c>
      <c r="F81" s="183"/>
      <c r="G81" s="185" t="s">
        <v>10906</v>
      </c>
      <c r="H81" s="178"/>
    </row>
    <row r="82" spans="2:8" ht="17.25" thickBot="1">
      <c r="B82" s="186" t="s">
        <v>10907</v>
      </c>
      <c r="C82" s="187" t="s">
        <v>10908</v>
      </c>
      <c r="D82" s="188" t="s">
        <v>2793</v>
      </c>
      <c r="E82" s="4" t="s">
        <v>2621</v>
      </c>
      <c r="F82" s="189"/>
      <c r="G82" s="190" t="s">
        <v>10842</v>
      </c>
      <c r="H82" s="178"/>
    </row>
    <row r="83" spans="2:8" ht="20.100000000000001" customHeight="1" thickBot="1">
      <c r="B83" s="175" t="s">
        <v>10909</v>
      </c>
      <c r="C83" s="176"/>
      <c r="D83" s="176"/>
      <c r="E83" s="176"/>
      <c r="F83" s="176"/>
      <c r="G83" s="177"/>
      <c r="H83" s="178"/>
    </row>
    <row r="84" spans="2:8" ht="120">
      <c r="B84" s="186" t="s">
        <v>10910</v>
      </c>
      <c r="C84" s="187" t="s">
        <v>10911</v>
      </c>
      <c r="D84" s="188" t="s">
        <v>3770</v>
      </c>
      <c r="E84" s="4" t="s">
        <v>2389</v>
      </c>
      <c r="F84" s="189"/>
      <c r="G84" s="190" t="s">
        <v>10912</v>
      </c>
      <c r="H84" s="178"/>
    </row>
    <row r="85" spans="2:8" ht="165">
      <c r="B85" s="186" t="s">
        <v>10913</v>
      </c>
      <c r="C85" s="187" t="s">
        <v>10914</v>
      </c>
      <c r="D85" s="188" t="s">
        <v>2875</v>
      </c>
      <c r="E85" s="4" t="s">
        <v>2389</v>
      </c>
      <c r="F85" s="189"/>
      <c r="G85" s="190" t="s">
        <v>10915</v>
      </c>
      <c r="H85" s="178"/>
    </row>
    <row r="86" spans="2:8" ht="165">
      <c r="B86" s="186" t="s">
        <v>10916</v>
      </c>
      <c r="C86" s="187" t="s">
        <v>10917</v>
      </c>
      <c r="D86" s="188" t="s">
        <v>2875</v>
      </c>
      <c r="E86" s="4" t="s">
        <v>2389</v>
      </c>
      <c r="F86" s="189"/>
      <c r="G86" s="190" t="s">
        <v>10918</v>
      </c>
      <c r="H86" s="178"/>
    </row>
    <row r="87" spans="2:8" ht="150">
      <c r="B87" s="186" t="s">
        <v>10919</v>
      </c>
      <c r="C87" s="187" t="s">
        <v>10920</v>
      </c>
      <c r="D87" s="188" t="s">
        <v>3237</v>
      </c>
      <c r="E87" s="4" t="s">
        <v>2389</v>
      </c>
      <c r="F87" s="189"/>
      <c r="G87" s="190" t="s">
        <v>10921</v>
      </c>
      <c r="H87" s="178"/>
    </row>
    <row r="88" spans="2:8" ht="135">
      <c r="B88" s="186" t="s">
        <v>10922</v>
      </c>
      <c r="C88" s="187" t="s">
        <v>10923</v>
      </c>
      <c r="D88" s="188" t="s">
        <v>2923</v>
      </c>
      <c r="E88" s="4" t="s">
        <v>2389</v>
      </c>
      <c r="F88" s="189" t="s">
        <v>2432</v>
      </c>
      <c r="G88" s="190" t="s">
        <v>10924</v>
      </c>
      <c r="H88" s="178"/>
    </row>
    <row r="89" spans="2:8" ht="105">
      <c r="B89" s="186" t="s">
        <v>10925</v>
      </c>
      <c r="C89" s="187" t="s">
        <v>10926</v>
      </c>
      <c r="D89" s="188" t="s">
        <v>1948</v>
      </c>
      <c r="E89" s="4" t="s">
        <v>2389</v>
      </c>
      <c r="F89" s="189"/>
      <c r="G89" s="190" t="s">
        <v>10927</v>
      </c>
      <c r="H89" s="178"/>
    </row>
    <row r="90" spans="2:8" ht="135">
      <c r="B90" s="186" t="s">
        <v>10928</v>
      </c>
      <c r="C90" s="187" t="s">
        <v>10929</v>
      </c>
      <c r="D90" s="188" t="s">
        <v>1845</v>
      </c>
      <c r="E90" s="4" t="s">
        <v>1951</v>
      </c>
      <c r="F90" s="189"/>
      <c r="G90" s="190" t="s">
        <v>11068</v>
      </c>
      <c r="H90" s="178"/>
    </row>
    <row r="91" spans="2:8" ht="105">
      <c r="B91" s="186" t="s">
        <v>10930</v>
      </c>
      <c r="C91" s="187" t="s">
        <v>10931</v>
      </c>
      <c r="D91" s="188" t="s">
        <v>1991</v>
      </c>
      <c r="E91" s="4" t="s">
        <v>1848</v>
      </c>
      <c r="F91" s="189"/>
      <c r="G91" s="190" t="s">
        <v>10932</v>
      </c>
      <c r="H91" s="178"/>
    </row>
    <row r="92" spans="2:8" ht="135">
      <c r="B92" s="186" t="s">
        <v>10933</v>
      </c>
      <c r="C92" s="187" t="s">
        <v>10934</v>
      </c>
      <c r="D92" s="188" t="s">
        <v>2268</v>
      </c>
      <c r="E92" s="4" t="s">
        <v>1848</v>
      </c>
      <c r="F92" s="189"/>
      <c r="G92" s="190" t="s">
        <v>11069</v>
      </c>
      <c r="H92" s="178"/>
    </row>
    <row r="93" spans="2:8" ht="60">
      <c r="B93" s="186" t="s">
        <v>10935</v>
      </c>
      <c r="C93" s="187" t="s">
        <v>10936</v>
      </c>
      <c r="D93" s="188" t="s">
        <v>2071</v>
      </c>
      <c r="E93" s="4" t="s">
        <v>1951</v>
      </c>
      <c r="F93" s="189"/>
      <c r="G93" s="190" t="s">
        <v>2844</v>
      </c>
      <c r="H93" s="178"/>
    </row>
    <row r="94" spans="2:8" ht="135">
      <c r="B94" s="186" t="s">
        <v>10937</v>
      </c>
      <c r="C94" s="187" t="s">
        <v>10938</v>
      </c>
      <c r="D94" s="188" t="s">
        <v>2074</v>
      </c>
      <c r="E94" s="4" t="s">
        <v>1951</v>
      </c>
      <c r="F94" s="189"/>
      <c r="G94" s="190" t="s">
        <v>10939</v>
      </c>
      <c r="H94" s="178"/>
    </row>
    <row r="95" spans="2:8" ht="150">
      <c r="B95" s="186" t="s">
        <v>10940</v>
      </c>
      <c r="C95" s="187" t="s">
        <v>10941</v>
      </c>
      <c r="D95" s="188" t="s">
        <v>1845</v>
      </c>
      <c r="E95" s="4" t="s">
        <v>1848</v>
      </c>
      <c r="F95" s="189"/>
      <c r="G95" s="190" t="s">
        <v>11070</v>
      </c>
      <c r="H95" s="178"/>
    </row>
    <row r="96" spans="2:8" ht="165">
      <c r="B96" s="186" t="s">
        <v>10942</v>
      </c>
      <c r="C96" s="187" t="s">
        <v>10943</v>
      </c>
      <c r="D96" s="188" t="s">
        <v>1845</v>
      </c>
      <c r="E96" s="4" t="s">
        <v>1848</v>
      </c>
      <c r="F96" s="189"/>
      <c r="G96" s="190" t="s">
        <v>11071</v>
      </c>
      <c r="H96" s="178"/>
    </row>
    <row r="97" spans="2:8" ht="105">
      <c r="B97" s="186" t="s">
        <v>10944</v>
      </c>
      <c r="C97" s="187" t="s">
        <v>10945</v>
      </c>
      <c r="D97" s="188" t="s">
        <v>2783</v>
      </c>
      <c r="E97" s="4" t="s">
        <v>1951</v>
      </c>
      <c r="F97" s="189"/>
      <c r="G97" s="190" t="s">
        <v>10946</v>
      </c>
      <c r="H97" s="178"/>
    </row>
    <row r="98" spans="2:8" ht="195">
      <c r="B98" s="218" t="s">
        <v>332</v>
      </c>
      <c r="C98" s="219" t="s">
        <v>10947</v>
      </c>
      <c r="D98" s="220" t="s">
        <v>2783</v>
      </c>
      <c r="E98" s="202" t="s">
        <v>1951</v>
      </c>
      <c r="F98" s="221"/>
      <c r="G98" s="206" t="s">
        <v>10948</v>
      </c>
      <c r="H98" s="178"/>
    </row>
    <row r="99" spans="2:8" ht="105">
      <c r="B99" s="186" t="s">
        <v>333</v>
      </c>
      <c r="C99" s="187" t="s">
        <v>10949</v>
      </c>
      <c r="D99" s="188" t="s">
        <v>2783</v>
      </c>
      <c r="E99" s="4" t="s">
        <v>1951</v>
      </c>
      <c r="F99" s="189"/>
      <c r="G99" s="190" t="s">
        <v>10950</v>
      </c>
      <c r="H99" s="178"/>
    </row>
    <row r="100" spans="2:8" ht="120">
      <c r="B100" s="186" t="s">
        <v>334</v>
      </c>
      <c r="C100" s="187" t="s">
        <v>10951</v>
      </c>
      <c r="D100" s="188" t="s">
        <v>2783</v>
      </c>
      <c r="E100" s="4" t="s">
        <v>1951</v>
      </c>
      <c r="F100" s="189"/>
      <c r="G100" s="190" t="s">
        <v>10952</v>
      </c>
      <c r="H100" s="178"/>
    </row>
    <row r="101" spans="2:8" ht="60.75" thickBot="1">
      <c r="B101" s="186" t="s">
        <v>10953</v>
      </c>
      <c r="C101" s="187" t="s">
        <v>10954</v>
      </c>
      <c r="D101" s="188" t="s">
        <v>2821</v>
      </c>
      <c r="E101" s="4" t="s">
        <v>2621</v>
      </c>
      <c r="F101" s="189"/>
      <c r="G101" s="196" t="s">
        <v>10955</v>
      </c>
      <c r="H101" s="178"/>
    </row>
    <row r="102" spans="2:8" ht="20.100000000000001" customHeight="1" thickBot="1">
      <c r="B102" s="175" t="s">
        <v>10956</v>
      </c>
      <c r="C102" s="176"/>
      <c r="D102" s="176"/>
      <c r="E102" s="176"/>
      <c r="F102" s="176"/>
      <c r="G102" s="177"/>
      <c r="H102" s="178"/>
    </row>
    <row r="103" spans="2:8" ht="90">
      <c r="B103" s="179" t="s">
        <v>10957</v>
      </c>
      <c r="C103" s="180" t="s">
        <v>10958</v>
      </c>
      <c r="D103" s="181" t="s">
        <v>1911</v>
      </c>
      <c r="E103" s="182" t="s">
        <v>1951</v>
      </c>
      <c r="F103" s="183"/>
      <c r="G103" s="185" t="s">
        <v>10959</v>
      </c>
      <c r="H103" s="178"/>
    </row>
    <row r="104" spans="2:8" ht="60.75" thickBot="1">
      <c r="B104" s="186" t="s">
        <v>10960</v>
      </c>
      <c r="C104" s="187" t="s">
        <v>10961</v>
      </c>
      <c r="D104" s="188" t="s">
        <v>2793</v>
      </c>
      <c r="E104" s="4" t="s">
        <v>2621</v>
      </c>
      <c r="F104" s="189"/>
      <c r="G104" s="190" t="s">
        <v>10955</v>
      </c>
      <c r="H104" s="178"/>
    </row>
    <row r="105" spans="2:8" ht="20.100000000000001" customHeight="1" thickBot="1">
      <c r="B105" s="175" t="s">
        <v>10962</v>
      </c>
      <c r="C105" s="176"/>
      <c r="D105" s="176"/>
      <c r="E105" s="176"/>
      <c r="F105" s="176"/>
      <c r="G105" s="177"/>
      <c r="H105" s="178"/>
    </row>
    <row r="106" spans="2:8" ht="75">
      <c r="B106" s="186" t="s">
        <v>10963</v>
      </c>
      <c r="C106" s="187" t="s">
        <v>10964</v>
      </c>
      <c r="D106" s="188" t="s">
        <v>3770</v>
      </c>
      <c r="E106" s="4" t="s">
        <v>2389</v>
      </c>
      <c r="F106" s="189"/>
      <c r="G106" s="190" t="s">
        <v>10965</v>
      </c>
      <c r="H106" s="178"/>
    </row>
    <row r="107" spans="2:8" ht="120">
      <c r="B107" s="186" t="s">
        <v>10966</v>
      </c>
      <c r="C107" s="187" t="s">
        <v>10967</v>
      </c>
      <c r="D107" s="188" t="s">
        <v>2875</v>
      </c>
      <c r="E107" s="4" t="s">
        <v>2389</v>
      </c>
      <c r="F107" s="189"/>
      <c r="G107" s="190" t="s">
        <v>10968</v>
      </c>
      <c r="H107" s="178"/>
    </row>
    <row r="108" spans="2:8" ht="120">
      <c r="B108" s="186" t="s">
        <v>10969</v>
      </c>
      <c r="C108" s="187" t="s">
        <v>10970</v>
      </c>
      <c r="D108" s="188" t="s">
        <v>2875</v>
      </c>
      <c r="E108" s="4" t="s">
        <v>2389</v>
      </c>
      <c r="F108" s="189"/>
      <c r="G108" s="190" t="s">
        <v>10971</v>
      </c>
      <c r="H108" s="178"/>
    </row>
    <row r="109" spans="2:8" ht="105">
      <c r="B109" s="186" t="s">
        <v>10972</v>
      </c>
      <c r="C109" s="187" t="s">
        <v>10973</v>
      </c>
      <c r="D109" s="188" t="s">
        <v>3237</v>
      </c>
      <c r="E109" s="4" t="s">
        <v>2389</v>
      </c>
      <c r="F109" s="189"/>
      <c r="G109" s="190" t="s">
        <v>10974</v>
      </c>
      <c r="H109" s="178"/>
    </row>
    <row r="110" spans="2:8" ht="75">
      <c r="B110" s="186" t="s">
        <v>10975</v>
      </c>
      <c r="C110" s="187" t="s">
        <v>10976</v>
      </c>
      <c r="D110" s="188" t="s">
        <v>2923</v>
      </c>
      <c r="E110" s="4" t="s">
        <v>2389</v>
      </c>
      <c r="F110" s="189" t="s">
        <v>2432</v>
      </c>
      <c r="G110" s="190" t="s">
        <v>10977</v>
      </c>
      <c r="H110" s="178"/>
    </row>
    <row r="111" spans="2:8" ht="75">
      <c r="B111" s="186" t="s">
        <v>10978</v>
      </c>
      <c r="C111" s="187" t="s">
        <v>10979</v>
      </c>
      <c r="D111" s="188" t="s">
        <v>1948</v>
      </c>
      <c r="E111" s="4" t="s">
        <v>2389</v>
      </c>
      <c r="F111" s="189"/>
      <c r="G111" s="190" t="s">
        <v>10980</v>
      </c>
      <c r="H111" s="178"/>
    </row>
    <row r="112" spans="2:8" ht="120">
      <c r="B112" s="186" t="s">
        <v>10981</v>
      </c>
      <c r="C112" s="187" t="s">
        <v>10982</v>
      </c>
      <c r="D112" s="188" t="s">
        <v>1845</v>
      </c>
      <c r="E112" s="4" t="s">
        <v>1951</v>
      </c>
      <c r="F112" s="189"/>
      <c r="G112" s="190" t="s">
        <v>11072</v>
      </c>
      <c r="H112" s="178"/>
    </row>
    <row r="113" spans="2:8" ht="90">
      <c r="B113" s="186" t="s">
        <v>10983</v>
      </c>
      <c r="C113" s="187" t="s">
        <v>10984</v>
      </c>
      <c r="D113" s="188" t="s">
        <v>1991</v>
      </c>
      <c r="E113" s="4" t="s">
        <v>1848</v>
      </c>
      <c r="F113" s="189"/>
      <c r="G113" s="190" t="s">
        <v>10985</v>
      </c>
      <c r="H113" s="178"/>
    </row>
    <row r="114" spans="2:8" ht="150">
      <c r="B114" s="186" t="s">
        <v>10986</v>
      </c>
      <c r="C114" s="187" t="s">
        <v>10987</v>
      </c>
      <c r="D114" s="188" t="s">
        <v>2268</v>
      </c>
      <c r="E114" s="4" t="s">
        <v>1848</v>
      </c>
      <c r="F114" s="189"/>
      <c r="G114" s="190" t="s">
        <v>11089</v>
      </c>
      <c r="H114" s="178"/>
    </row>
    <row r="115" spans="2:8" ht="60">
      <c r="B115" s="186" t="s">
        <v>423</v>
      </c>
      <c r="C115" s="187" t="s">
        <v>10988</v>
      </c>
      <c r="D115" s="188" t="s">
        <v>2071</v>
      </c>
      <c r="E115" s="4" t="s">
        <v>1951</v>
      </c>
      <c r="F115" s="189"/>
      <c r="G115" s="190" t="s">
        <v>2844</v>
      </c>
      <c r="H115" s="178"/>
    </row>
    <row r="116" spans="2:8" ht="135">
      <c r="B116" s="186" t="s">
        <v>10989</v>
      </c>
      <c r="C116" s="187" t="s">
        <v>10990</v>
      </c>
      <c r="D116" s="188" t="s">
        <v>2074</v>
      </c>
      <c r="E116" s="4" t="s">
        <v>1951</v>
      </c>
      <c r="F116" s="189"/>
      <c r="G116" s="190" t="s">
        <v>10991</v>
      </c>
      <c r="H116" s="178"/>
    </row>
    <row r="117" spans="2:8" ht="135">
      <c r="B117" s="186" t="s">
        <v>10992</v>
      </c>
      <c r="C117" s="187" t="s">
        <v>10993</v>
      </c>
      <c r="D117" s="188" t="s">
        <v>1845</v>
      </c>
      <c r="E117" s="4" t="s">
        <v>1848</v>
      </c>
      <c r="F117" s="189"/>
      <c r="G117" s="190" t="s">
        <v>11090</v>
      </c>
      <c r="H117" s="178"/>
    </row>
    <row r="118" spans="2:8" ht="150">
      <c r="B118" s="186" t="s">
        <v>10994</v>
      </c>
      <c r="C118" s="187" t="s">
        <v>10995</v>
      </c>
      <c r="D118" s="188" t="s">
        <v>1845</v>
      </c>
      <c r="E118" s="4" t="s">
        <v>1848</v>
      </c>
      <c r="F118" s="189"/>
      <c r="G118" s="190" t="s">
        <v>11091</v>
      </c>
      <c r="H118" s="178"/>
    </row>
    <row r="119" spans="2:8" ht="75">
      <c r="B119" s="186" t="s">
        <v>10996</v>
      </c>
      <c r="C119" s="187" t="s">
        <v>10997</v>
      </c>
      <c r="D119" s="188" t="s">
        <v>2783</v>
      </c>
      <c r="E119" s="4" t="s">
        <v>1951</v>
      </c>
      <c r="F119" s="189"/>
      <c r="G119" s="190" t="s">
        <v>10998</v>
      </c>
      <c r="H119" s="178"/>
    </row>
    <row r="120" spans="2:8" ht="180">
      <c r="B120" s="218" t="s">
        <v>336</v>
      </c>
      <c r="C120" s="219" t="s">
        <v>10999</v>
      </c>
      <c r="D120" s="220" t="s">
        <v>2783</v>
      </c>
      <c r="E120" s="202" t="s">
        <v>1951</v>
      </c>
      <c r="F120" s="221"/>
      <c r="G120" s="206" t="s">
        <v>11000</v>
      </c>
      <c r="H120" s="178"/>
    </row>
    <row r="121" spans="2:8" ht="105">
      <c r="B121" s="186" t="s">
        <v>337</v>
      </c>
      <c r="C121" s="187" t="s">
        <v>11001</v>
      </c>
      <c r="D121" s="188" t="s">
        <v>2783</v>
      </c>
      <c r="E121" s="4" t="s">
        <v>1951</v>
      </c>
      <c r="F121" s="189"/>
      <c r="G121" s="190" t="s">
        <v>11002</v>
      </c>
      <c r="H121" s="178"/>
    </row>
    <row r="122" spans="2:8" ht="135">
      <c r="B122" s="186" t="s">
        <v>338</v>
      </c>
      <c r="C122" s="187" t="s">
        <v>11003</v>
      </c>
      <c r="D122" s="188" t="s">
        <v>2783</v>
      </c>
      <c r="E122" s="4" t="s">
        <v>1951</v>
      </c>
      <c r="F122" s="189"/>
      <c r="G122" s="431" t="s">
        <v>11004</v>
      </c>
      <c r="H122" s="178"/>
    </row>
    <row r="123" spans="2:8" ht="45.75" thickBot="1">
      <c r="B123" s="186" t="s">
        <v>11005</v>
      </c>
      <c r="C123" s="187" t="s">
        <v>11006</v>
      </c>
      <c r="D123" s="188" t="s">
        <v>2821</v>
      </c>
      <c r="E123" s="4" t="s">
        <v>2621</v>
      </c>
      <c r="F123" s="189"/>
      <c r="G123" s="196" t="s">
        <v>11007</v>
      </c>
      <c r="H123" s="178"/>
    </row>
    <row r="124" spans="2:8" ht="20.100000000000001" customHeight="1" thickBot="1">
      <c r="B124" s="175" t="s">
        <v>11008</v>
      </c>
      <c r="C124" s="176"/>
      <c r="D124" s="176"/>
      <c r="E124" s="176"/>
      <c r="F124" s="176"/>
      <c r="G124" s="177"/>
      <c r="H124" s="178"/>
    </row>
    <row r="125" spans="2:8" ht="75">
      <c r="B125" s="179" t="s">
        <v>11009</v>
      </c>
      <c r="C125" s="180" t="s">
        <v>11010</v>
      </c>
      <c r="D125" s="181" t="s">
        <v>1911</v>
      </c>
      <c r="E125" s="182" t="s">
        <v>1951</v>
      </c>
      <c r="F125" s="183"/>
      <c r="G125" s="185" t="s">
        <v>11011</v>
      </c>
      <c r="H125" s="178"/>
    </row>
    <row r="126" spans="2:8" ht="45.75" thickBot="1">
      <c r="B126" s="186" t="s">
        <v>11012</v>
      </c>
      <c r="C126" s="187" t="s">
        <v>11013</v>
      </c>
      <c r="D126" s="188" t="s">
        <v>2793</v>
      </c>
      <c r="E126" s="4" t="s">
        <v>2621</v>
      </c>
      <c r="F126" s="189"/>
      <c r="G126" s="190" t="s">
        <v>11007</v>
      </c>
      <c r="H126" s="178"/>
    </row>
    <row r="127" spans="2:8" ht="20.100000000000001" customHeight="1" thickBot="1">
      <c r="B127" s="175" t="s">
        <v>11014</v>
      </c>
      <c r="C127" s="176"/>
      <c r="D127" s="176"/>
      <c r="E127" s="176"/>
      <c r="F127" s="176"/>
      <c r="G127" s="177"/>
      <c r="H127" s="178"/>
    </row>
    <row r="128" spans="2:8" ht="90">
      <c r="B128" s="186" t="s">
        <v>11015</v>
      </c>
      <c r="C128" s="187" t="s">
        <v>11016</v>
      </c>
      <c r="D128" s="188" t="s">
        <v>2419</v>
      </c>
      <c r="E128" s="4" t="s">
        <v>2361</v>
      </c>
      <c r="F128" s="189"/>
      <c r="G128" s="190" t="s">
        <v>11017</v>
      </c>
      <c r="H128" s="178"/>
    </row>
    <row r="129" spans="2:8" ht="150">
      <c r="B129" s="186" t="s">
        <v>11018</v>
      </c>
      <c r="C129" s="187" t="s">
        <v>11019</v>
      </c>
      <c r="D129" s="188" t="s">
        <v>1949</v>
      </c>
      <c r="E129" s="4" t="s">
        <v>2361</v>
      </c>
      <c r="F129" s="189"/>
      <c r="G129" s="190" t="s">
        <v>11020</v>
      </c>
      <c r="H129" s="178"/>
    </row>
    <row r="130" spans="2:8" ht="150">
      <c r="B130" s="186" t="s">
        <v>11021</v>
      </c>
      <c r="C130" s="187" t="s">
        <v>11022</v>
      </c>
      <c r="D130" s="188" t="s">
        <v>1949</v>
      </c>
      <c r="E130" s="4" t="s">
        <v>2361</v>
      </c>
      <c r="F130" s="189"/>
      <c r="G130" s="190" t="s">
        <v>11023</v>
      </c>
      <c r="H130" s="178"/>
    </row>
    <row r="131" spans="2:8" ht="135">
      <c r="B131" s="186" t="s">
        <v>11024</v>
      </c>
      <c r="C131" s="187" t="s">
        <v>11025</v>
      </c>
      <c r="D131" s="188" t="s">
        <v>2766</v>
      </c>
      <c r="E131" s="4" t="s">
        <v>2361</v>
      </c>
      <c r="F131" s="189"/>
      <c r="G131" s="190" t="s">
        <v>11026</v>
      </c>
      <c r="H131" s="178"/>
    </row>
    <row r="132" spans="2:8" ht="165">
      <c r="B132" s="186" t="s">
        <v>11027</v>
      </c>
      <c r="C132" s="187" t="s">
        <v>11028</v>
      </c>
      <c r="D132" s="188" t="s">
        <v>2250</v>
      </c>
      <c r="E132" s="4" t="s">
        <v>2361</v>
      </c>
      <c r="F132" s="189" t="s">
        <v>11029</v>
      </c>
      <c r="G132" s="190" t="s">
        <v>11030</v>
      </c>
      <c r="H132" s="178"/>
    </row>
    <row r="133" spans="2:8" ht="135">
      <c r="B133" s="186" t="s">
        <v>11031</v>
      </c>
      <c r="C133" s="187" t="s">
        <v>11032</v>
      </c>
      <c r="D133" s="188" t="s">
        <v>2250</v>
      </c>
      <c r="E133" s="4" t="s">
        <v>2361</v>
      </c>
      <c r="F133" s="189"/>
      <c r="G133" s="190" t="s">
        <v>11033</v>
      </c>
      <c r="H133" s="178"/>
    </row>
    <row r="134" spans="2:8" ht="120">
      <c r="B134" s="186" t="s">
        <v>11034</v>
      </c>
      <c r="C134" s="187" t="s">
        <v>11035</v>
      </c>
      <c r="D134" s="188" t="s">
        <v>1845</v>
      </c>
      <c r="E134" s="4" t="s">
        <v>1951</v>
      </c>
      <c r="F134" s="189"/>
      <c r="G134" s="190" t="s">
        <v>11073</v>
      </c>
      <c r="H134" s="178"/>
    </row>
    <row r="135" spans="2:8" ht="90">
      <c r="B135" s="186" t="s">
        <v>11036</v>
      </c>
      <c r="C135" s="187" t="s">
        <v>11037</v>
      </c>
      <c r="D135" s="188" t="s">
        <v>1991</v>
      </c>
      <c r="E135" s="4" t="s">
        <v>1848</v>
      </c>
      <c r="F135" s="189"/>
      <c r="G135" s="190" t="s">
        <v>11038</v>
      </c>
      <c r="H135" s="178"/>
    </row>
    <row r="136" spans="2:8" ht="60">
      <c r="B136" s="186" t="s">
        <v>11039</v>
      </c>
      <c r="C136" s="187" t="s">
        <v>11040</v>
      </c>
      <c r="D136" s="188" t="s">
        <v>2071</v>
      </c>
      <c r="E136" s="4" t="s">
        <v>1951</v>
      </c>
      <c r="F136" s="189"/>
      <c r="G136" s="190" t="s">
        <v>2844</v>
      </c>
      <c r="H136" s="178"/>
    </row>
    <row r="137" spans="2:8" ht="135">
      <c r="B137" s="186" t="s">
        <v>11041</v>
      </c>
      <c r="C137" s="187" t="s">
        <v>11042</v>
      </c>
      <c r="D137" s="188" t="s">
        <v>2074</v>
      </c>
      <c r="E137" s="4" t="s">
        <v>1951</v>
      </c>
      <c r="F137" s="189"/>
      <c r="G137" s="190" t="s">
        <v>11043</v>
      </c>
      <c r="H137" s="178"/>
    </row>
    <row r="138" spans="2:8" ht="135">
      <c r="B138" s="186" t="s">
        <v>11044</v>
      </c>
      <c r="C138" s="187" t="s">
        <v>11045</v>
      </c>
      <c r="D138" s="188" t="s">
        <v>1845</v>
      </c>
      <c r="E138" s="4" t="s">
        <v>1848</v>
      </c>
      <c r="F138" s="189"/>
      <c r="G138" s="190" t="s">
        <v>11092</v>
      </c>
      <c r="H138" s="178"/>
    </row>
    <row r="139" spans="2:8" ht="150">
      <c r="B139" s="186" t="s">
        <v>11046</v>
      </c>
      <c r="C139" s="187" t="s">
        <v>11047</v>
      </c>
      <c r="D139" s="188" t="s">
        <v>1845</v>
      </c>
      <c r="E139" s="4" t="s">
        <v>1848</v>
      </c>
      <c r="F139" s="189"/>
      <c r="G139" s="190" t="s">
        <v>11093</v>
      </c>
      <c r="H139" s="178"/>
    </row>
    <row r="140" spans="2:8" ht="105">
      <c r="B140" s="186" t="s">
        <v>11048</v>
      </c>
      <c r="C140" s="187" t="s">
        <v>11049</v>
      </c>
      <c r="D140" s="188" t="s">
        <v>2779</v>
      </c>
      <c r="E140" s="4" t="s">
        <v>1951</v>
      </c>
      <c r="F140" s="189"/>
      <c r="G140" s="190" t="s">
        <v>11050</v>
      </c>
      <c r="H140" s="178"/>
    </row>
    <row r="141" spans="2:8" ht="150">
      <c r="B141" s="186" t="s">
        <v>11051</v>
      </c>
      <c r="C141" s="187" t="s">
        <v>11052</v>
      </c>
      <c r="D141" s="188" t="s">
        <v>2783</v>
      </c>
      <c r="E141" s="4" t="s">
        <v>1951</v>
      </c>
      <c r="F141" s="189"/>
      <c r="G141" s="190" t="s">
        <v>11053</v>
      </c>
      <c r="H141" s="178"/>
    </row>
    <row r="142" spans="2:8" ht="105">
      <c r="B142" s="186" t="s">
        <v>339</v>
      </c>
      <c r="C142" s="187" t="s">
        <v>11054</v>
      </c>
      <c r="D142" s="188" t="s">
        <v>2783</v>
      </c>
      <c r="E142" s="4" t="s">
        <v>1951</v>
      </c>
      <c r="F142" s="189"/>
      <c r="G142" s="431" t="s">
        <v>11055</v>
      </c>
      <c r="H142" s="178"/>
    </row>
    <row r="143" spans="2:8" ht="120">
      <c r="B143" s="186" t="s">
        <v>340</v>
      </c>
      <c r="C143" s="187" t="s">
        <v>11056</v>
      </c>
      <c r="D143" s="188" t="s">
        <v>2783</v>
      </c>
      <c r="E143" s="4" t="s">
        <v>1951</v>
      </c>
      <c r="F143" s="189"/>
      <c r="G143" s="431" t="s">
        <v>11057</v>
      </c>
      <c r="H143" s="178"/>
    </row>
    <row r="144" spans="2:8" ht="60.75" thickBot="1">
      <c r="B144" s="186" t="s">
        <v>11058</v>
      </c>
      <c r="C144" s="187" t="s">
        <v>11059</v>
      </c>
      <c r="D144" s="188" t="s">
        <v>2821</v>
      </c>
      <c r="E144" s="4" t="s">
        <v>2621</v>
      </c>
      <c r="F144" s="189"/>
      <c r="G144" s="190" t="s">
        <v>11060</v>
      </c>
      <c r="H144" s="178"/>
    </row>
    <row r="145" spans="2:8" ht="20.100000000000001" customHeight="1" thickBot="1">
      <c r="B145" s="175" t="s">
        <v>11061</v>
      </c>
      <c r="C145" s="176"/>
      <c r="D145" s="176"/>
      <c r="E145" s="176"/>
      <c r="F145" s="176"/>
      <c r="G145" s="177"/>
      <c r="H145" s="178"/>
    </row>
    <row r="146" spans="2:8" ht="90">
      <c r="B146" s="179" t="s">
        <v>11062</v>
      </c>
      <c r="C146" s="180" t="s">
        <v>11063</v>
      </c>
      <c r="D146" s="181" t="s">
        <v>1911</v>
      </c>
      <c r="E146" s="182" t="s">
        <v>1951</v>
      </c>
      <c r="F146" s="183"/>
      <c r="G146" s="185" t="s">
        <v>11064</v>
      </c>
      <c r="H146" s="178"/>
    </row>
    <row r="147" spans="2:8" ht="60.75" thickBot="1">
      <c r="B147" s="186" t="s">
        <v>11065</v>
      </c>
      <c r="C147" s="187" t="s">
        <v>11066</v>
      </c>
      <c r="D147" s="188" t="s">
        <v>2793</v>
      </c>
      <c r="E147" s="4" t="s">
        <v>2621</v>
      </c>
      <c r="F147" s="189"/>
      <c r="G147" s="190" t="s">
        <v>11060</v>
      </c>
      <c r="H147" s="178"/>
    </row>
    <row r="148" spans="2:8" ht="20.100000000000001" customHeight="1">
      <c r="B148" s="197"/>
      <c r="C148" s="197"/>
      <c r="D148" s="198"/>
      <c r="E148" s="199"/>
      <c r="F148" s="199"/>
      <c r="G148" s="197"/>
      <c r="H148"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11094</v>
      </c>
      <c r="C5" s="180" t="s">
        <v>11095</v>
      </c>
      <c r="D5" s="181" t="s">
        <v>1845</v>
      </c>
      <c r="E5" s="182" t="s">
        <v>2621</v>
      </c>
      <c r="F5" s="183" t="s">
        <v>2240</v>
      </c>
      <c r="G5" s="185" t="s">
        <v>2772</v>
      </c>
      <c r="H5" s="178"/>
    </row>
    <row r="6" spans="2:8" ht="20.100000000000001" customHeight="1" thickBot="1">
      <c r="B6" s="175" t="s">
        <v>11096</v>
      </c>
      <c r="C6" s="176"/>
      <c r="D6" s="176"/>
      <c r="E6" s="176"/>
      <c r="F6" s="176"/>
      <c r="G6" s="177"/>
      <c r="H6" s="178"/>
    </row>
    <row r="7" spans="2:8" ht="75">
      <c r="B7" s="186" t="s">
        <v>10804</v>
      </c>
      <c r="C7" s="187" t="s">
        <v>11097</v>
      </c>
      <c r="D7" s="188" t="s">
        <v>1845</v>
      </c>
      <c r="E7" s="4" t="s">
        <v>1951</v>
      </c>
      <c r="F7" s="189"/>
      <c r="G7" s="190" t="s">
        <v>11098</v>
      </c>
      <c r="H7" s="178"/>
    </row>
    <row r="8" spans="2:8">
      <c r="B8" s="186" t="s">
        <v>11099</v>
      </c>
      <c r="C8" s="187" t="s">
        <v>11100</v>
      </c>
      <c r="D8" s="188" t="s">
        <v>2407</v>
      </c>
      <c r="E8" s="4" t="s">
        <v>2537</v>
      </c>
      <c r="F8" s="189" t="s">
        <v>2240</v>
      </c>
      <c r="G8" s="190" t="s">
        <v>2773</v>
      </c>
      <c r="H8" s="178"/>
    </row>
    <row r="9" spans="2:8" ht="30">
      <c r="B9" s="218" t="s">
        <v>11101</v>
      </c>
      <c r="C9" s="219" t="s">
        <v>11102</v>
      </c>
      <c r="D9" s="220" t="s">
        <v>2774</v>
      </c>
      <c r="E9" s="202" t="s">
        <v>2889</v>
      </c>
      <c r="F9" s="221"/>
      <c r="G9" s="206" t="s">
        <v>10341</v>
      </c>
      <c r="H9" s="178"/>
    </row>
    <row r="10" spans="2:8" ht="30">
      <c r="B10" s="186" t="s">
        <v>11103</v>
      </c>
      <c r="C10" s="187" t="s">
        <v>11104</v>
      </c>
      <c r="D10" s="188" t="s">
        <v>2880</v>
      </c>
      <c r="E10" s="4" t="s">
        <v>2361</v>
      </c>
      <c r="F10" s="189"/>
      <c r="G10" s="190" t="s">
        <v>11105</v>
      </c>
      <c r="H10" s="178"/>
    </row>
    <row r="11" spans="2:8" ht="45">
      <c r="B11" s="186" t="s">
        <v>11106</v>
      </c>
      <c r="C11" s="187" t="s">
        <v>11107</v>
      </c>
      <c r="D11" s="188" t="s">
        <v>2407</v>
      </c>
      <c r="E11" s="4" t="s">
        <v>1849</v>
      </c>
      <c r="F11" s="189"/>
      <c r="G11" s="190" t="s">
        <v>11108</v>
      </c>
      <c r="H11" s="178"/>
    </row>
    <row r="12" spans="2:8" ht="45">
      <c r="B12" s="186" t="s">
        <v>11109</v>
      </c>
      <c r="C12" s="187" t="s">
        <v>11110</v>
      </c>
      <c r="D12" s="188" t="s">
        <v>2698</v>
      </c>
      <c r="E12" s="4" t="s">
        <v>1848</v>
      </c>
      <c r="F12" s="189"/>
      <c r="G12" s="190" t="s">
        <v>11111</v>
      </c>
      <c r="H12" s="178"/>
    </row>
    <row r="13" spans="2:8" ht="30">
      <c r="B13" s="186" t="s">
        <v>11112</v>
      </c>
      <c r="C13" s="187" t="s">
        <v>11113</v>
      </c>
      <c r="D13" s="188" t="s">
        <v>2013</v>
      </c>
      <c r="E13" s="4" t="s">
        <v>2361</v>
      </c>
      <c r="F13" s="189"/>
      <c r="G13" s="190" t="s">
        <v>11105</v>
      </c>
      <c r="H13" s="178"/>
    </row>
    <row r="14" spans="2:8" ht="30">
      <c r="B14" s="186" t="s">
        <v>11114</v>
      </c>
      <c r="C14" s="187" t="s">
        <v>11115</v>
      </c>
      <c r="D14" s="188" t="s">
        <v>2779</v>
      </c>
      <c r="E14" s="4" t="s">
        <v>1848</v>
      </c>
      <c r="F14" s="189"/>
      <c r="G14" s="190" t="s">
        <v>11105</v>
      </c>
      <c r="H14" s="178"/>
    </row>
    <row r="15" spans="2:8" ht="60">
      <c r="B15" s="186" t="s">
        <v>11116</v>
      </c>
      <c r="C15" s="187" t="s">
        <v>11117</v>
      </c>
      <c r="D15" s="188" t="s">
        <v>2880</v>
      </c>
      <c r="E15" s="4" t="s">
        <v>2361</v>
      </c>
      <c r="F15" s="189"/>
      <c r="G15" s="190" t="s">
        <v>11118</v>
      </c>
      <c r="H15" s="178"/>
    </row>
    <row r="16" spans="2:8" ht="60">
      <c r="B16" s="186" t="s">
        <v>11119</v>
      </c>
      <c r="C16" s="187" t="s">
        <v>11120</v>
      </c>
      <c r="D16" s="188" t="s">
        <v>2407</v>
      </c>
      <c r="E16" s="4" t="s">
        <v>1849</v>
      </c>
      <c r="F16" s="189"/>
      <c r="G16" s="190" t="s">
        <v>11121</v>
      </c>
      <c r="H16" s="178"/>
    </row>
    <row r="17" spans="2:8" ht="60">
      <c r="B17" s="186" t="s">
        <v>11122</v>
      </c>
      <c r="C17" s="187" t="s">
        <v>11123</v>
      </c>
      <c r="D17" s="188" t="s">
        <v>2698</v>
      </c>
      <c r="E17" s="4" t="s">
        <v>1848</v>
      </c>
      <c r="F17" s="189"/>
      <c r="G17" s="190" t="s">
        <v>11124</v>
      </c>
      <c r="H17" s="178"/>
    </row>
    <row r="18" spans="2:8" ht="45">
      <c r="B18" s="186" t="s">
        <v>11125</v>
      </c>
      <c r="C18" s="187" t="s">
        <v>11126</v>
      </c>
      <c r="D18" s="188" t="s">
        <v>2779</v>
      </c>
      <c r="E18" s="4" t="s">
        <v>1848</v>
      </c>
      <c r="F18" s="189"/>
      <c r="G18" s="190" t="s">
        <v>11127</v>
      </c>
      <c r="H18" s="178"/>
    </row>
    <row r="19" spans="2:8" ht="30">
      <c r="B19" s="186" t="s">
        <v>10737</v>
      </c>
      <c r="C19" s="187" t="s">
        <v>11128</v>
      </c>
      <c r="D19" s="188" t="s">
        <v>1949</v>
      </c>
      <c r="E19" s="4" t="s">
        <v>1921</v>
      </c>
      <c r="F19" s="189" t="s">
        <v>2240</v>
      </c>
      <c r="G19" s="190" t="s">
        <v>9250</v>
      </c>
      <c r="H19" s="178"/>
    </row>
    <row r="20" spans="2:8" ht="30">
      <c r="B20" s="186" t="s">
        <v>11129</v>
      </c>
      <c r="C20" s="187" t="s">
        <v>11130</v>
      </c>
      <c r="D20" s="188" t="s">
        <v>1841</v>
      </c>
      <c r="E20" s="4" t="s">
        <v>2537</v>
      </c>
      <c r="F20" s="189"/>
      <c r="G20" s="190" t="s">
        <v>11396</v>
      </c>
      <c r="H20" s="178"/>
    </row>
    <row r="21" spans="2:8" ht="30">
      <c r="B21" s="186" t="s">
        <v>11131</v>
      </c>
      <c r="C21" s="187" t="s">
        <v>11132</v>
      </c>
      <c r="D21" s="188" t="s">
        <v>1883</v>
      </c>
      <c r="E21" s="4" t="s">
        <v>2537</v>
      </c>
      <c r="F21" s="189"/>
      <c r="G21" s="190" t="s">
        <v>11397</v>
      </c>
      <c r="H21" s="178"/>
    </row>
    <row r="22" spans="2:8" ht="75">
      <c r="B22" s="218" t="s">
        <v>1156</v>
      </c>
      <c r="C22" s="219" t="s">
        <v>11133</v>
      </c>
      <c r="D22" s="220" t="s">
        <v>1845</v>
      </c>
      <c r="E22" s="202" t="s">
        <v>2536</v>
      </c>
      <c r="F22" s="221"/>
      <c r="G22" s="206" t="s">
        <v>11398</v>
      </c>
      <c r="H22" s="178"/>
    </row>
    <row r="23" spans="2:8" ht="90">
      <c r="B23" s="218" t="s">
        <v>10352</v>
      </c>
      <c r="C23" s="219" t="s">
        <v>11134</v>
      </c>
      <c r="D23" s="220" t="s">
        <v>1949</v>
      </c>
      <c r="E23" s="202" t="s">
        <v>1921</v>
      </c>
      <c r="F23" s="221"/>
      <c r="G23" s="206" t="s">
        <v>11135</v>
      </c>
      <c r="H23" s="178"/>
    </row>
    <row r="24" spans="2:8" ht="45">
      <c r="B24" s="186" t="s">
        <v>11136</v>
      </c>
      <c r="C24" s="187" t="s">
        <v>11137</v>
      </c>
      <c r="D24" s="188" t="s">
        <v>2419</v>
      </c>
      <c r="E24" s="4" t="s">
        <v>1921</v>
      </c>
      <c r="F24" s="189"/>
      <c r="G24" s="190" t="s">
        <v>11399</v>
      </c>
      <c r="H24" s="178"/>
    </row>
    <row r="25" spans="2:8" ht="75">
      <c r="B25" s="186" t="s">
        <v>11138</v>
      </c>
      <c r="C25" s="187" t="s">
        <v>11139</v>
      </c>
      <c r="D25" s="188" t="s">
        <v>2766</v>
      </c>
      <c r="E25" s="4" t="s">
        <v>1921</v>
      </c>
      <c r="F25" s="189"/>
      <c r="G25" s="190" t="s">
        <v>11400</v>
      </c>
      <c r="H25" s="178"/>
    </row>
    <row r="26" spans="2:8" ht="75">
      <c r="B26" s="218" t="s">
        <v>1261</v>
      </c>
      <c r="C26" s="219" t="s">
        <v>11140</v>
      </c>
      <c r="D26" s="220" t="s">
        <v>1845</v>
      </c>
      <c r="E26" s="202" t="s">
        <v>2536</v>
      </c>
      <c r="F26" s="221"/>
      <c r="G26" s="206" t="s">
        <v>11401</v>
      </c>
      <c r="H26" s="178"/>
    </row>
    <row r="27" spans="2:8" ht="45">
      <c r="B27" s="186" t="s">
        <v>11141</v>
      </c>
      <c r="C27" s="187" t="s">
        <v>11142</v>
      </c>
      <c r="D27" s="188" t="s">
        <v>1845</v>
      </c>
      <c r="E27" s="4" t="s">
        <v>2536</v>
      </c>
      <c r="F27" s="189"/>
      <c r="G27" s="190" t="s">
        <v>11402</v>
      </c>
      <c r="H27" s="178"/>
    </row>
    <row r="28" spans="2:8" ht="60">
      <c r="B28" s="186" t="s">
        <v>10819</v>
      </c>
      <c r="C28" s="187" t="s">
        <v>11143</v>
      </c>
      <c r="D28" s="188" t="s">
        <v>1920</v>
      </c>
      <c r="E28" s="4" t="s">
        <v>1921</v>
      </c>
      <c r="F28" s="189" t="s">
        <v>4893</v>
      </c>
      <c r="G28" s="190" t="s">
        <v>11403</v>
      </c>
      <c r="H28" s="178"/>
    </row>
    <row r="29" spans="2:8" ht="30">
      <c r="B29" s="186" t="s">
        <v>10821</v>
      </c>
      <c r="C29" s="187" t="s">
        <v>11144</v>
      </c>
      <c r="D29" s="188" t="s">
        <v>2250</v>
      </c>
      <c r="E29" s="4" t="s">
        <v>1921</v>
      </c>
      <c r="F29" s="189"/>
      <c r="G29" s="190" t="s">
        <v>11145</v>
      </c>
      <c r="H29" s="178"/>
    </row>
    <row r="30" spans="2:8" ht="30">
      <c r="B30" s="186" t="s">
        <v>11146</v>
      </c>
      <c r="C30" s="187" t="s">
        <v>11147</v>
      </c>
      <c r="D30" s="188" t="s">
        <v>1948</v>
      </c>
      <c r="E30" s="4" t="s">
        <v>1921</v>
      </c>
      <c r="F30" s="189"/>
      <c r="G30" s="190" t="s">
        <v>11148</v>
      </c>
      <c r="H30" s="178"/>
    </row>
    <row r="31" spans="2:8" ht="45">
      <c r="B31" s="186" t="s">
        <v>5037</v>
      </c>
      <c r="C31" s="187" t="s">
        <v>11149</v>
      </c>
      <c r="D31" s="188" t="s">
        <v>2419</v>
      </c>
      <c r="E31" s="4" t="s">
        <v>1921</v>
      </c>
      <c r="F31" s="189"/>
      <c r="G31" s="190" t="s">
        <v>11150</v>
      </c>
      <c r="H31" s="178"/>
    </row>
    <row r="32" spans="2:8" ht="105">
      <c r="B32" s="186" t="s">
        <v>11151</v>
      </c>
      <c r="C32" s="187" t="s">
        <v>11152</v>
      </c>
      <c r="D32" s="220" t="s">
        <v>1949</v>
      </c>
      <c r="E32" s="4" t="s">
        <v>1921</v>
      </c>
      <c r="F32" s="189"/>
      <c r="G32" s="190" t="s">
        <v>11153</v>
      </c>
      <c r="H32" s="178"/>
    </row>
    <row r="33" spans="2:8" ht="105">
      <c r="B33" s="186" t="s">
        <v>11154</v>
      </c>
      <c r="C33" s="187" t="s">
        <v>11155</v>
      </c>
      <c r="D33" s="220" t="s">
        <v>1949</v>
      </c>
      <c r="E33" s="4" t="s">
        <v>1921</v>
      </c>
      <c r="F33" s="189"/>
      <c r="G33" s="190" t="s">
        <v>11156</v>
      </c>
      <c r="H33" s="178"/>
    </row>
    <row r="34" spans="2:8" ht="75">
      <c r="B34" s="186" t="s">
        <v>11157</v>
      </c>
      <c r="C34" s="187" t="s">
        <v>11158</v>
      </c>
      <c r="D34" s="188" t="s">
        <v>2766</v>
      </c>
      <c r="E34" s="4" t="s">
        <v>1921</v>
      </c>
      <c r="F34" s="189"/>
      <c r="G34" s="190" t="s">
        <v>11159</v>
      </c>
      <c r="H34" s="178"/>
    </row>
    <row r="35" spans="2:8" ht="90">
      <c r="B35" s="218" t="s">
        <v>881</v>
      </c>
      <c r="C35" s="219" t="s">
        <v>11160</v>
      </c>
      <c r="D35" s="220" t="s">
        <v>1949</v>
      </c>
      <c r="E35" s="202" t="s">
        <v>1921</v>
      </c>
      <c r="F35" s="221"/>
      <c r="G35" s="206" t="s">
        <v>11161</v>
      </c>
      <c r="H35" s="178"/>
    </row>
    <row r="36" spans="2:8" ht="60">
      <c r="B36" s="186" t="s">
        <v>271</v>
      </c>
      <c r="C36" s="187" t="s">
        <v>11162</v>
      </c>
      <c r="D36" s="188" t="s">
        <v>1998</v>
      </c>
      <c r="E36" s="4" t="s">
        <v>5904</v>
      </c>
      <c r="F36" s="189"/>
      <c r="G36" s="190" t="s">
        <v>11163</v>
      </c>
      <c r="H36" s="178"/>
    </row>
    <row r="37" spans="2:8" ht="75">
      <c r="B37" s="186" t="s">
        <v>1515</v>
      </c>
      <c r="C37" s="187" t="s">
        <v>11164</v>
      </c>
      <c r="D37" s="188" t="s">
        <v>2268</v>
      </c>
      <c r="E37" s="4" t="s">
        <v>10837</v>
      </c>
      <c r="F37" s="189"/>
      <c r="G37" s="190" t="s">
        <v>11165</v>
      </c>
      <c r="H37" s="178"/>
    </row>
    <row r="38" spans="2:8" ht="105">
      <c r="B38" s="186" t="s">
        <v>1516</v>
      </c>
      <c r="C38" s="187" t="s">
        <v>11166</v>
      </c>
      <c r="D38" s="188" t="s">
        <v>2779</v>
      </c>
      <c r="E38" s="4" t="s">
        <v>1951</v>
      </c>
      <c r="F38" s="189"/>
      <c r="G38" s="190" t="s">
        <v>11167</v>
      </c>
      <c r="H38" s="178"/>
    </row>
    <row r="39" spans="2:8" ht="90">
      <c r="B39" s="186" t="s">
        <v>11168</v>
      </c>
      <c r="C39" s="187" t="s">
        <v>11169</v>
      </c>
      <c r="D39" s="188" t="s">
        <v>2784</v>
      </c>
      <c r="E39" s="4" t="s">
        <v>2536</v>
      </c>
      <c r="F39" s="189"/>
      <c r="G39" s="190" t="s">
        <v>10676</v>
      </c>
      <c r="H39" s="178"/>
    </row>
    <row r="40" spans="2:8">
      <c r="B40" s="186" t="s">
        <v>11170</v>
      </c>
      <c r="C40" s="187" t="s">
        <v>11171</v>
      </c>
      <c r="D40" s="188" t="s">
        <v>2821</v>
      </c>
      <c r="E40" s="4" t="s">
        <v>2621</v>
      </c>
      <c r="F40" s="189"/>
      <c r="G40" s="190"/>
      <c r="H40" s="178"/>
    </row>
    <row r="41" spans="2:8" ht="90">
      <c r="B41" s="186" t="s">
        <v>11172</v>
      </c>
      <c r="C41" s="187" t="s">
        <v>11173</v>
      </c>
      <c r="D41" s="188" t="s">
        <v>1949</v>
      </c>
      <c r="E41" s="4" t="s">
        <v>11174</v>
      </c>
      <c r="F41" s="189" t="s">
        <v>4935</v>
      </c>
      <c r="G41" s="190" t="s">
        <v>11175</v>
      </c>
      <c r="H41" s="178"/>
    </row>
    <row r="42" spans="2:8">
      <c r="B42" s="186" t="s">
        <v>11177</v>
      </c>
      <c r="C42" s="187" t="s">
        <v>11178</v>
      </c>
      <c r="D42" s="188" t="s">
        <v>1949</v>
      </c>
      <c r="E42" s="4" t="s">
        <v>11174</v>
      </c>
      <c r="F42" s="189"/>
      <c r="G42" s="190" t="s">
        <v>11179</v>
      </c>
      <c r="H42" s="178"/>
    </row>
    <row r="43" spans="2:8" ht="30">
      <c r="B43" s="186" t="s">
        <v>11180</v>
      </c>
      <c r="C43" s="187" t="s">
        <v>11181</v>
      </c>
      <c r="D43" s="188" t="s">
        <v>2407</v>
      </c>
      <c r="E43" s="4" t="s">
        <v>11176</v>
      </c>
      <c r="F43" s="189"/>
      <c r="G43" s="190" t="s">
        <v>11182</v>
      </c>
      <c r="H43" s="178"/>
    </row>
    <row r="44" spans="2:8" ht="60">
      <c r="B44" s="186" t="s">
        <v>773</v>
      </c>
      <c r="C44" s="187" t="s">
        <v>11183</v>
      </c>
      <c r="D44" s="188" t="s">
        <v>1998</v>
      </c>
      <c r="E44" s="4" t="s">
        <v>1921</v>
      </c>
      <c r="F44" s="189" t="s">
        <v>4893</v>
      </c>
      <c r="G44" s="190" t="s">
        <v>11184</v>
      </c>
      <c r="H44" s="178"/>
    </row>
    <row r="45" spans="2:8" ht="45">
      <c r="B45" s="186" t="s">
        <v>11185</v>
      </c>
      <c r="C45" s="187" t="s">
        <v>11186</v>
      </c>
      <c r="D45" s="188" t="s">
        <v>2268</v>
      </c>
      <c r="E45" s="4" t="s">
        <v>1951</v>
      </c>
      <c r="F45" s="189"/>
      <c r="G45" s="190" t="s">
        <v>11404</v>
      </c>
      <c r="H45" s="178"/>
    </row>
    <row r="46" spans="2:8" ht="45">
      <c r="B46" s="186" t="s">
        <v>11187</v>
      </c>
      <c r="C46" s="187" t="s">
        <v>11188</v>
      </c>
      <c r="D46" s="188" t="s">
        <v>1998</v>
      </c>
      <c r="E46" s="4" t="s">
        <v>2536</v>
      </c>
      <c r="F46" s="189"/>
      <c r="G46" s="190" t="s">
        <v>11404</v>
      </c>
      <c r="H46" s="178"/>
    </row>
    <row r="47" spans="2:8" ht="120">
      <c r="B47" s="186" t="s">
        <v>11189</v>
      </c>
      <c r="C47" s="187" t="s">
        <v>11190</v>
      </c>
      <c r="D47" s="188" t="s">
        <v>1845</v>
      </c>
      <c r="E47" s="4" t="s">
        <v>2536</v>
      </c>
      <c r="F47" s="189" t="s">
        <v>4893</v>
      </c>
      <c r="G47" s="190" t="s">
        <v>11405</v>
      </c>
      <c r="H47" s="178"/>
    </row>
    <row r="48" spans="2:8" ht="45">
      <c r="B48" s="186" t="s">
        <v>1115</v>
      </c>
      <c r="C48" s="187" t="s">
        <v>11191</v>
      </c>
      <c r="D48" s="188" t="s">
        <v>2898</v>
      </c>
      <c r="E48" s="4" t="s">
        <v>2536</v>
      </c>
      <c r="F48" s="189"/>
      <c r="G48" s="190" t="s">
        <v>11404</v>
      </c>
      <c r="H48" s="178"/>
    </row>
    <row r="49" spans="2:8" ht="45">
      <c r="B49" s="186" t="s">
        <v>11192</v>
      </c>
      <c r="C49" s="187" t="s">
        <v>11193</v>
      </c>
      <c r="D49" s="188" t="s">
        <v>2299</v>
      </c>
      <c r="E49" s="4" t="s">
        <v>2621</v>
      </c>
      <c r="F49" s="189"/>
      <c r="G49" s="190" t="s">
        <v>11404</v>
      </c>
      <c r="H49" s="178"/>
    </row>
    <row r="50" spans="2:8" ht="45">
      <c r="B50" s="186" t="s">
        <v>11194</v>
      </c>
      <c r="C50" s="187" t="s">
        <v>11195</v>
      </c>
      <c r="D50" s="188" t="s">
        <v>2299</v>
      </c>
      <c r="E50" s="4" t="s">
        <v>2389</v>
      </c>
      <c r="F50" s="189"/>
      <c r="G50" s="190" t="s">
        <v>11404</v>
      </c>
      <c r="H50" s="178"/>
    </row>
    <row r="51" spans="2:8" ht="45">
      <c r="B51" s="186" t="s">
        <v>10866</v>
      </c>
      <c r="C51" s="187" t="s">
        <v>11196</v>
      </c>
      <c r="D51" s="188" t="s">
        <v>1845</v>
      </c>
      <c r="E51" s="4" t="s">
        <v>1951</v>
      </c>
      <c r="F51" s="189"/>
      <c r="G51" s="190" t="s">
        <v>11197</v>
      </c>
      <c r="H51" s="178"/>
    </row>
    <row r="52" spans="2:8" ht="45">
      <c r="B52" s="186" t="s">
        <v>10869</v>
      </c>
      <c r="C52" s="187" t="s">
        <v>11198</v>
      </c>
      <c r="D52" s="188" t="s">
        <v>1845</v>
      </c>
      <c r="E52" s="4" t="s">
        <v>1951</v>
      </c>
      <c r="F52" s="189"/>
      <c r="G52" s="190" t="s">
        <v>11199</v>
      </c>
      <c r="H52" s="178"/>
    </row>
    <row r="53" spans="2:8" ht="75">
      <c r="B53" s="186" t="s">
        <v>10872</v>
      </c>
      <c r="C53" s="187" t="s">
        <v>11200</v>
      </c>
      <c r="D53" s="188" t="s">
        <v>1845</v>
      </c>
      <c r="E53" s="4" t="s">
        <v>1951</v>
      </c>
      <c r="F53" s="189"/>
      <c r="G53" s="190" t="s">
        <v>11406</v>
      </c>
      <c r="H53" s="178"/>
    </row>
    <row r="54" spans="2:8" ht="45">
      <c r="B54" s="186" t="s">
        <v>11201</v>
      </c>
      <c r="C54" s="187" t="s">
        <v>11202</v>
      </c>
      <c r="D54" s="188" t="s">
        <v>1845</v>
      </c>
      <c r="E54" s="4" t="s">
        <v>1951</v>
      </c>
      <c r="F54" s="189"/>
      <c r="G54" s="190" t="s">
        <v>11203</v>
      </c>
      <c r="H54" s="178"/>
    </row>
    <row r="55" spans="2:8" ht="45">
      <c r="B55" s="186" t="s">
        <v>10877</v>
      </c>
      <c r="C55" s="187" t="s">
        <v>11204</v>
      </c>
      <c r="D55" s="188" t="s">
        <v>1845</v>
      </c>
      <c r="E55" s="4" t="s">
        <v>1951</v>
      </c>
      <c r="F55" s="189"/>
      <c r="G55" s="190" t="s">
        <v>11205</v>
      </c>
      <c r="H55" s="178"/>
    </row>
    <row r="56" spans="2:8" ht="45">
      <c r="B56" s="186" t="s">
        <v>10880</v>
      </c>
      <c r="C56" s="187" t="s">
        <v>11206</v>
      </c>
      <c r="D56" s="188" t="s">
        <v>1845</v>
      </c>
      <c r="E56" s="4" t="s">
        <v>1951</v>
      </c>
      <c r="F56" s="189"/>
      <c r="G56" s="190" t="s">
        <v>11407</v>
      </c>
      <c r="H56" s="178"/>
    </row>
    <row r="57" spans="2:8" ht="30">
      <c r="B57" s="186" t="s">
        <v>11207</v>
      </c>
      <c r="C57" s="187" t="s">
        <v>11208</v>
      </c>
      <c r="D57" s="188" t="s">
        <v>1911</v>
      </c>
      <c r="E57" s="4" t="s">
        <v>1951</v>
      </c>
      <c r="F57" s="189"/>
      <c r="G57" s="190" t="s">
        <v>10385</v>
      </c>
      <c r="H57" s="178"/>
    </row>
    <row r="58" spans="2:8" ht="45.75" thickBot="1">
      <c r="B58" s="186" t="s">
        <v>726</v>
      </c>
      <c r="C58" s="187" t="s">
        <v>11209</v>
      </c>
      <c r="D58" s="188" t="s">
        <v>1911</v>
      </c>
      <c r="E58" s="4" t="s">
        <v>1951</v>
      </c>
      <c r="F58" s="189"/>
      <c r="G58" s="190" t="s">
        <v>11210</v>
      </c>
      <c r="H58" s="178"/>
    </row>
    <row r="59" spans="2:8" ht="20.100000000000001" customHeight="1" thickBot="1">
      <c r="B59" s="175" t="s">
        <v>11211</v>
      </c>
      <c r="C59" s="176"/>
      <c r="D59" s="176"/>
      <c r="E59" s="176"/>
      <c r="F59" s="176"/>
      <c r="G59" s="177"/>
      <c r="H59" s="178"/>
    </row>
    <row r="60" spans="2:8">
      <c r="B60" s="179" t="s">
        <v>10515</v>
      </c>
      <c r="C60" s="180" t="s">
        <v>11212</v>
      </c>
      <c r="D60" s="181" t="s">
        <v>2823</v>
      </c>
      <c r="E60" s="182" t="s">
        <v>2389</v>
      </c>
      <c r="F60" s="183"/>
      <c r="G60" s="185"/>
      <c r="H60" s="178"/>
    </row>
    <row r="61" spans="2:8">
      <c r="B61" s="186" t="s">
        <v>10517</v>
      </c>
      <c r="C61" s="187" t="s">
        <v>11213</v>
      </c>
      <c r="D61" s="188" t="s">
        <v>2824</v>
      </c>
      <c r="E61" s="4" t="s">
        <v>2537</v>
      </c>
      <c r="F61" s="189"/>
      <c r="G61" s="190"/>
      <c r="H61" s="178"/>
    </row>
    <row r="62" spans="2:8">
      <c r="B62" s="218" t="s">
        <v>10519</v>
      </c>
      <c r="C62" s="219" t="s">
        <v>11214</v>
      </c>
      <c r="D62" s="220" t="s">
        <v>2823</v>
      </c>
      <c r="E62" s="202" t="s">
        <v>2389</v>
      </c>
      <c r="F62" s="221"/>
      <c r="G62" s="190" t="s">
        <v>10521</v>
      </c>
      <c r="H62" s="178"/>
    </row>
    <row r="63" spans="2:8">
      <c r="B63" s="218" t="s">
        <v>1473</v>
      </c>
      <c r="C63" s="219" t="s">
        <v>11215</v>
      </c>
      <c r="D63" s="220" t="s">
        <v>2824</v>
      </c>
      <c r="E63" s="202" t="s">
        <v>2537</v>
      </c>
      <c r="F63" s="221"/>
      <c r="G63" s="190"/>
      <c r="H63" s="178"/>
    </row>
    <row r="64" spans="2:8">
      <c r="B64" s="218" t="s">
        <v>10524</v>
      </c>
      <c r="C64" s="219" t="s">
        <v>11216</v>
      </c>
      <c r="D64" s="220" t="s">
        <v>2823</v>
      </c>
      <c r="E64" s="202" t="s">
        <v>2389</v>
      </c>
      <c r="F64" s="221"/>
      <c r="G64" s="190" t="s">
        <v>10526</v>
      </c>
      <c r="H64" s="178"/>
    </row>
    <row r="65" spans="2:8">
      <c r="B65" s="218" t="s">
        <v>1474</v>
      </c>
      <c r="C65" s="219" t="s">
        <v>11217</v>
      </c>
      <c r="D65" s="220" t="s">
        <v>2824</v>
      </c>
      <c r="E65" s="202" t="s">
        <v>2537</v>
      </c>
      <c r="F65" s="221"/>
      <c r="G65" s="190"/>
      <c r="H65" s="178"/>
    </row>
    <row r="66" spans="2:8">
      <c r="B66" s="186" t="s">
        <v>10529</v>
      </c>
      <c r="C66" s="187" t="s">
        <v>11218</v>
      </c>
      <c r="D66" s="220" t="s">
        <v>2823</v>
      </c>
      <c r="E66" s="202" t="s">
        <v>2389</v>
      </c>
      <c r="F66" s="221"/>
      <c r="G66" s="190" t="s">
        <v>10531</v>
      </c>
      <c r="H66" s="178"/>
    </row>
    <row r="67" spans="2:8">
      <c r="B67" s="218" t="s">
        <v>1475</v>
      </c>
      <c r="C67" s="219" t="s">
        <v>11219</v>
      </c>
      <c r="D67" s="220" t="s">
        <v>2824</v>
      </c>
      <c r="E67" s="202" t="s">
        <v>2537</v>
      </c>
      <c r="F67" s="221"/>
      <c r="G67" s="190"/>
      <c r="H67" s="178"/>
    </row>
    <row r="68" spans="2:8">
      <c r="B68" s="186" t="s">
        <v>10534</v>
      </c>
      <c r="C68" s="187" t="s">
        <v>11220</v>
      </c>
      <c r="D68" s="220" t="s">
        <v>2823</v>
      </c>
      <c r="E68" s="202" t="s">
        <v>2389</v>
      </c>
      <c r="F68" s="221"/>
      <c r="G68" s="190" t="s">
        <v>10536</v>
      </c>
      <c r="H68" s="178"/>
    </row>
    <row r="69" spans="2:8" ht="17.25" thickBot="1">
      <c r="B69" s="218" t="s">
        <v>1476</v>
      </c>
      <c r="C69" s="219" t="s">
        <v>11221</v>
      </c>
      <c r="D69" s="220" t="s">
        <v>2824</v>
      </c>
      <c r="E69" s="202" t="s">
        <v>2537</v>
      </c>
      <c r="F69" s="221"/>
      <c r="G69" s="190"/>
      <c r="H69" s="178"/>
    </row>
    <row r="70" spans="2:8">
      <c r="B70" s="210" t="s">
        <v>11222</v>
      </c>
      <c r="C70" s="211"/>
      <c r="D70" s="211"/>
      <c r="E70" s="211"/>
      <c r="F70" s="211"/>
      <c r="G70" s="212"/>
      <c r="H70" s="178"/>
    </row>
    <row r="71" spans="2:8" ht="17.25" thickBot="1">
      <c r="B71" s="213" t="s">
        <v>11223</v>
      </c>
      <c r="C71" s="214"/>
      <c r="D71" s="214"/>
      <c r="E71" s="214"/>
      <c r="F71" s="214"/>
      <c r="G71" s="215"/>
      <c r="H71" s="178"/>
    </row>
    <row r="72" spans="2:8" ht="195">
      <c r="B72" s="186" t="s">
        <v>11224</v>
      </c>
      <c r="C72" s="187" t="s">
        <v>11225</v>
      </c>
      <c r="D72" s="188" t="s">
        <v>1845</v>
      </c>
      <c r="E72" s="4" t="s">
        <v>2536</v>
      </c>
      <c r="F72" s="189" t="s">
        <v>4893</v>
      </c>
      <c r="G72" s="190" t="s">
        <v>11226</v>
      </c>
      <c r="H72" s="178"/>
    </row>
    <row r="73" spans="2:8" ht="75">
      <c r="B73" s="186" t="s">
        <v>1045</v>
      </c>
      <c r="C73" s="187" t="s">
        <v>11227</v>
      </c>
      <c r="D73" s="188" t="s">
        <v>2880</v>
      </c>
      <c r="E73" s="4" t="s">
        <v>2389</v>
      </c>
      <c r="F73" s="189" t="s">
        <v>2750</v>
      </c>
      <c r="G73" s="190" t="s">
        <v>11228</v>
      </c>
      <c r="H73" s="178"/>
    </row>
    <row r="74" spans="2:8" ht="30">
      <c r="B74" s="186" t="s">
        <v>11229</v>
      </c>
      <c r="C74" s="187" t="s">
        <v>11230</v>
      </c>
      <c r="D74" s="188" t="s">
        <v>2407</v>
      </c>
      <c r="E74" s="4" t="s">
        <v>2621</v>
      </c>
      <c r="F74" s="189"/>
      <c r="G74" s="190" t="s">
        <v>11231</v>
      </c>
      <c r="H74" s="178"/>
    </row>
    <row r="75" spans="2:8">
      <c r="B75" s="186" t="s">
        <v>11232</v>
      </c>
      <c r="C75" s="187" t="s">
        <v>11233</v>
      </c>
      <c r="D75" s="188" t="s">
        <v>1949</v>
      </c>
      <c r="E75" s="4" t="s">
        <v>2389</v>
      </c>
      <c r="F75" s="189"/>
      <c r="G75" s="190"/>
      <c r="H75" s="178"/>
    </row>
    <row r="76" spans="2:8">
      <c r="B76" s="186" t="s">
        <v>11234</v>
      </c>
      <c r="C76" s="187" t="s">
        <v>11235</v>
      </c>
      <c r="D76" s="188" t="s">
        <v>2419</v>
      </c>
      <c r="E76" s="4" t="s">
        <v>1921</v>
      </c>
      <c r="F76" s="189"/>
      <c r="G76" s="190"/>
      <c r="H76" s="178"/>
    </row>
    <row r="77" spans="2:8">
      <c r="B77" s="186" t="s">
        <v>1049</v>
      </c>
      <c r="C77" s="187" t="s">
        <v>11236</v>
      </c>
      <c r="D77" s="188" t="s">
        <v>2781</v>
      </c>
      <c r="E77" s="4" t="s">
        <v>2389</v>
      </c>
      <c r="F77" s="189"/>
      <c r="G77" s="190"/>
      <c r="H77" s="178"/>
    </row>
    <row r="78" spans="2:8">
      <c r="B78" s="186" t="s">
        <v>11237</v>
      </c>
      <c r="C78" s="187" t="s">
        <v>11238</v>
      </c>
      <c r="D78" s="188" t="s">
        <v>2013</v>
      </c>
      <c r="E78" s="4" t="s">
        <v>1951</v>
      </c>
      <c r="F78" s="189"/>
      <c r="G78" s="190"/>
      <c r="H78" s="178"/>
    </row>
    <row r="79" spans="2:8" ht="45">
      <c r="B79" s="218" t="s">
        <v>11239</v>
      </c>
      <c r="C79" s="219" t="s">
        <v>11240</v>
      </c>
      <c r="D79" s="220" t="s">
        <v>2875</v>
      </c>
      <c r="E79" s="202" t="s">
        <v>2361</v>
      </c>
      <c r="F79" s="221"/>
      <c r="G79" s="206" t="s">
        <v>10551</v>
      </c>
      <c r="H79" s="178"/>
    </row>
    <row r="80" spans="2:8" ht="60">
      <c r="B80" s="186" t="s">
        <v>11241</v>
      </c>
      <c r="C80" s="187" t="s">
        <v>11242</v>
      </c>
      <c r="D80" s="188" t="s">
        <v>2419</v>
      </c>
      <c r="E80" s="4" t="s">
        <v>2889</v>
      </c>
      <c r="F80" s="189"/>
      <c r="G80" s="190" t="s">
        <v>11408</v>
      </c>
      <c r="H80" s="178"/>
    </row>
    <row r="81" spans="2:8" ht="90">
      <c r="B81" s="186" t="s">
        <v>11243</v>
      </c>
      <c r="C81" s="187" t="s">
        <v>11244</v>
      </c>
      <c r="D81" s="220" t="s">
        <v>1949</v>
      </c>
      <c r="E81" s="4" t="s">
        <v>2889</v>
      </c>
      <c r="F81" s="189"/>
      <c r="G81" s="190" t="s">
        <v>11245</v>
      </c>
      <c r="H81" s="178"/>
    </row>
    <row r="82" spans="2:8" ht="90">
      <c r="B82" s="186" t="s">
        <v>11246</v>
      </c>
      <c r="C82" s="187" t="s">
        <v>11247</v>
      </c>
      <c r="D82" s="220" t="s">
        <v>1949</v>
      </c>
      <c r="E82" s="4" t="s">
        <v>2889</v>
      </c>
      <c r="F82" s="189"/>
      <c r="G82" s="190" t="s">
        <v>11248</v>
      </c>
      <c r="H82" s="178"/>
    </row>
    <row r="83" spans="2:8" ht="90">
      <c r="B83" s="186" t="s">
        <v>11249</v>
      </c>
      <c r="C83" s="187" t="s">
        <v>11250</v>
      </c>
      <c r="D83" s="188" t="s">
        <v>2766</v>
      </c>
      <c r="E83" s="4" t="s">
        <v>2889</v>
      </c>
      <c r="F83" s="189"/>
      <c r="G83" s="190" t="s">
        <v>11409</v>
      </c>
      <c r="H83" s="178"/>
    </row>
    <row r="84" spans="2:8" ht="105">
      <c r="B84" s="218" t="s">
        <v>11251</v>
      </c>
      <c r="C84" s="219" t="s">
        <v>11252</v>
      </c>
      <c r="D84" s="220" t="s">
        <v>1949</v>
      </c>
      <c r="E84" s="202" t="s">
        <v>2889</v>
      </c>
      <c r="F84" s="221"/>
      <c r="G84" s="206" t="s">
        <v>11410</v>
      </c>
      <c r="H84" s="178"/>
    </row>
    <row r="85" spans="2:8" ht="75">
      <c r="B85" s="186" t="s">
        <v>11253</v>
      </c>
      <c r="C85" s="187" t="s">
        <v>11254</v>
      </c>
      <c r="D85" s="188" t="s">
        <v>2250</v>
      </c>
      <c r="E85" s="4" t="s">
        <v>2889</v>
      </c>
      <c r="F85" s="189" t="s">
        <v>4893</v>
      </c>
      <c r="G85" s="190" t="s">
        <v>11255</v>
      </c>
      <c r="H85" s="178"/>
    </row>
    <row r="86" spans="2:8" ht="60">
      <c r="B86" s="186" t="s">
        <v>11256</v>
      </c>
      <c r="C86" s="187" t="s">
        <v>11257</v>
      </c>
      <c r="D86" s="188" t="s">
        <v>2250</v>
      </c>
      <c r="E86" s="4" t="s">
        <v>2889</v>
      </c>
      <c r="F86" s="189"/>
      <c r="G86" s="190" t="s">
        <v>11258</v>
      </c>
      <c r="H86" s="178"/>
    </row>
    <row r="87" spans="2:8" ht="75">
      <c r="B87" s="186" t="s">
        <v>11259</v>
      </c>
      <c r="C87" s="187" t="s">
        <v>11260</v>
      </c>
      <c r="D87" s="188" t="s">
        <v>1845</v>
      </c>
      <c r="E87" s="4" t="s">
        <v>2536</v>
      </c>
      <c r="F87" s="189"/>
      <c r="G87" s="190" t="s">
        <v>11383</v>
      </c>
      <c r="H87" s="178"/>
    </row>
    <row r="88" spans="2:8" ht="45">
      <c r="B88" s="186" t="s">
        <v>1157</v>
      </c>
      <c r="C88" s="187" t="s">
        <v>11261</v>
      </c>
      <c r="D88" s="188" t="s">
        <v>1991</v>
      </c>
      <c r="E88" s="4" t="s">
        <v>1951</v>
      </c>
      <c r="F88" s="189"/>
      <c r="G88" s="190" t="s">
        <v>11262</v>
      </c>
      <c r="H88" s="178"/>
    </row>
    <row r="89" spans="2:8" ht="105">
      <c r="B89" s="186" t="s">
        <v>11263</v>
      </c>
      <c r="C89" s="187" t="s">
        <v>11264</v>
      </c>
      <c r="D89" s="188" t="s">
        <v>2268</v>
      </c>
      <c r="E89" s="4" t="s">
        <v>2536</v>
      </c>
      <c r="F89" s="189"/>
      <c r="G89" s="190" t="s">
        <v>11411</v>
      </c>
      <c r="H89" s="178"/>
    </row>
    <row r="90" spans="2:8" ht="60">
      <c r="B90" s="186" t="s">
        <v>11265</v>
      </c>
      <c r="C90" s="187" t="s">
        <v>11266</v>
      </c>
      <c r="D90" s="188" t="s">
        <v>2036</v>
      </c>
      <c r="E90" s="4" t="s">
        <v>2786</v>
      </c>
      <c r="F90" s="189"/>
      <c r="G90" s="190" t="s">
        <v>2844</v>
      </c>
      <c r="H90" s="178"/>
    </row>
    <row r="91" spans="2:8" ht="135">
      <c r="B91" s="186" t="s">
        <v>11267</v>
      </c>
      <c r="C91" s="187" t="s">
        <v>11268</v>
      </c>
      <c r="D91" s="188" t="s">
        <v>2914</v>
      </c>
      <c r="E91" s="4" t="s">
        <v>2536</v>
      </c>
      <c r="F91" s="189"/>
      <c r="G91" s="190" t="s">
        <v>11269</v>
      </c>
      <c r="H91" s="178"/>
    </row>
    <row r="92" spans="2:8" ht="105">
      <c r="B92" s="186" t="s">
        <v>1158</v>
      </c>
      <c r="C92" s="187" t="s">
        <v>11270</v>
      </c>
      <c r="D92" s="188" t="s">
        <v>1845</v>
      </c>
      <c r="E92" s="4" t="s">
        <v>1951</v>
      </c>
      <c r="F92" s="189"/>
      <c r="G92" s="190" t="s">
        <v>11412</v>
      </c>
      <c r="H92" s="178"/>
    </row>
    <row r="93" spans="2:8" ht="105">
      <c r="B93" s="186" t="s">
        <v>1159</v>
      </c>
      <c r="C93" s="187" t="s">
        <v>11271</v>
      </c>
      <c r="D93" s="188" t="s">
        <v>1845</v>
      </c>
      <c r="E93" s="4" t="s">
        <v>1951</v>
      </c>
      <c r="F93" s="189"/>
      <c r="G93" s="190" t="s">
        <v>11413</v>
      </c>
      <c r="H93" s="178"/>
    </row>
    <row r="94" spans="2:8" ht="105">
      <c r="B94" s="186" t="s">
        <v>11272</v>
      </c>
      <c r="C94" s="187" t="s">
        <v>11273</v>
      </c>
      <c r="D94" s="296" t="s">
        <v>2784</v>
      </c>
      <c r="E94" s="4" t="s">
        <v>1951</v>
      </c>
      <c r="F94" s="189"/>
      <c r="G94" s="208" t="s">
        <v>11274</v>
      </c>
      <c r="H94" s="178"/>
    </row>
    <row r="95" spans="2:8" ht="210">
      <c r="B95" s="186" t="s">
        <v>11275</v>
      </c>
      <c r="C95" s="187" t="s">
        <v>11276</v>
      </c>
      <c r="D95" s="188" t="s">
        <v>2784</v>
      </c>
      <c r="E95" s="4" t="s">
        <v>1951</v>
      </c>
      <c r="F95" s="189"/>
      <c r="G95" s="190" t="s">
        <v>11277</v>
      </c>
      <c r="H95" s="178"/>
    </row>
    <row r="96" spans="2:8" ht="105">
      <c r="B96" s="186" t="s">
        <v>11278</v>
      </c>
      <c r="C96" s="187" t="s">
        <v>11279</v>
      </c>
      <c r="D96" s="188" t="s">
        <v>2783</v>
      </c>
      <c r="E96" s="4" t="s">
        <v>1951</v>
      </c>
      <c r="F96" s="189"/>
      <c r="G96" s="190" t="s">
        <v>11280</v>
      </c>
      <c r="H96" s="178"/>
    </row>
    <row r="97" spans="2:8" ht="255">
      <c r="B97" s="186" t="s">
        <v>11281</v>
      </c>
      <c r="C97" s="187" t="s">
        <v>11282</v>
      </c>
      <c r="D97" s="188" t="s">
        <v>2783</v>
      </c>
      <c r="E97" s="4" t="s">
        <v>1951</v>
      </c>
      <c r="F97" s="189"/>
      <c r="G97" s="190" t="s">
        <v>11283</v>
      </c>
      <c r="H97" s="178"/>
    </row>
    <row r="98" spans="2:8" ht="45">
      <c r="B98" s="186" t="s">
        <v>11284</v>
      </c>
      <c r="C98" s="187" t="s">
        <v>11285</v>
      </c>
      <c r="D98" s="188" t="s">
        <v>1998</v>
      </c>
      <c r="E98" s="4" t="s">
        <v>2889</v>
      </c>
      <c r="F98" s="189"/>
      <c r="G98" s="190" t="s">
        <v>11414</v>
      </c>
      <c r="H98" s="178"/>
    </row>
    <row r="99" spans="2:8" ht="75">
      <c r="B99" s="186" t="s">
        <v>11286</v>
      </c>
      <c r="C99" s="187" t="s">
        <v>11287</v>
      </c>
      <c r="D99" s="188" t="s">
        <v>1845</v>
      </c>
      <c r="E99" s="4" t="s">
        <v>2536</v>
      </c>
      <c r="F99" s="189"/>
      <c r="G99" s="190" t="s">
        <v>11415</v>
      </c>
      <c r="H99" s="178"/>
    </row>
    <row r="100" spans="2:8" ht="60">
      <c r="B100" s="186" t="s">
        <v>11288</v>
      </c>
      <c r="C100" s="187" t="s">
        <v>11289</v>
      </c>
      <c r="D100" s="188" t="s">
        <v>1845</v>
      </c>
      <c r="E100" s="4" t="s">
        <v>2536</v>
      </c>
      <c r="F100" s="189"/>
      <c r="G100" s="190" t="s">
        <v>11290</v>
      </c>
      <c r="H100" s="178"/>
    </row>
    <row r="101" spans="2:8" ht="90">
      <c r="B101" s="186" t="s">
        <v>10899</v>
      </c>
      <c r="C101" s="187" t="s">
        <v>11291</v>
      </c>
      <c r="D101" s="188" t="s">
        <v>1991</v>
      </c>
      <c r="E101" s="4" t="s">
        <v>2536</v>
      </c>
      <c r="F101" s="189"/>
      <c r="G101" s="190" t="s">
        <v>11292</v>
      </c>
      <c r="H101" s="178"/>
    </row>
    <row r="102" spans="2:8" ht="90">
      <c r="B102" s="186" t="s">
        <v>10900</v>
      </c>
      <c r="C102" s="187" t="s">
        <v>11293</v>
      </c>
      <c r="D102" s="188" t="s">
        <v>1845</v>
      </c>
      <c r="E102" s="4" t="s">
        <v>2536</v>
      </c>
      <c r="F102" s="189"/>
      <c r="G102" s="190" t="s">
        <v>11416</v>
      </c>
      <c r="H102" s="178"/>
    </row>
    <row r="103" spans="2:8" ht="17.25" thickBot="1">
      <c r="B103" s="191" t="s">
        <v>11294</v>
      </c>
      <c r="C103" s="192" t="s">
        <v>11295</v>
      </c>
      <c r="D103" s="193" t="s">
        <v>2821</v>
      </c>
      <c r="E103" s="194" t="s">
        <v>2621</v>
      </c>
      <c r="F103" s="195"/>
      <c r="G103" s="196"/>
      <c r="H103" s="178"/>
    </row>
    <row r="104" spans="2:8">
      <c r="B104" s="210" t="s">
        <v>11296</v>
      </c>
      <c r="C104" s="211"/>
      <c r="D104" s="211"/>
      <c r="E104" s="211"/>
      <c r="F104" s="211"/>
      <c r="G104" s="212"/>
      <c r="H104" s="178"/>
    </row>
    <row r="105" spans="2:8" ht="17.25" thickBot="1">
      <c r="B105" s="213" t="s">
        <v>11297</v>
      </c>
      <c r="C105" s="214"/>
      <c r="D105" s="214"/>
      <c r="E105" s="214"/>
      <c r="F105" s="214"/>
      <c r="G105" s="215"/>
      <c r="H105" s="178"/>
    </row>
    <row r="106" spans="2:8" ht="255">
      <c r="B106" s="218" t="s">
        <v>751</v>
      </c>
      <c r="C106" s="219" t="s">
        <v>11298</v>
      </c>
      <c r="D106" s="220" t="s">
        <v>1845</v>
      </c>
      <c r="E106" s="202" t="s">
        <v>1951</v>
      </c>
      <c r="F106" s="221"/>
      <c r="G106" s="206" t="s">
        <v>11299</v>
      </c>
      <c r="H106" s="178"/>
    </row>
    <row r="107" spans="2:8" ht="150">
      <c r="B107" s="186" t="s">
        <v>867</v>
      </c>
      <c r="C107" s="187" t="s">
        <v>11300</v>
      </c>
      <c r="D107" s="188" t="s">
        <v>1845</v>
      </c>
      <c r="E107" s="4" t="s">
        <v>1951</v>
      </c>
      <c r="F107" s="189" t="s">
        <v>4893</v>
      </c>
      <c r="G107" s="190" t="s">
        <v>11301</v>
      </c>
      <c r="H107" s="178"/>
    </row>
    <row r="108" spans="2:8" ht="75">
      <c r="B108" s="186" t="s">
        <v>1490</v>
      </c>
      <c r="C108" s="187" t="s">
        <v>11302</v>
      </c>
      <c r="D108" s="188" t="s">
        <v>2880</v>
      </c>
      <c r="E108" s="4" t="s">
        <v>2389</v>
      </c>
      <c r="F108" s="189" t="s">
        <v>2750</v>
      </c>
      <c r="G108" s="190" t="s">
        <v>11303</v>
      </c>
      <c r="H108" s="178"/>
    </row>
    <row r="109" spans="2:8" ht="75">
      <c r="B109" s="186" t="s">
        <v>11304</v>
      </c>
      <c r="C109" s="187" t="s">
        <v>11305</v>
      </c>
      <c r="D109" s="188" t="s">
        <v>2407</v>
      </c>
      <c r="E109" s="4" t="s">
        <v>2621</v>
      </c>
      <c r="F109" s="189"/>
      <c r="G109" s="190" t="s">
        <v>11306</v>
      </c>
      <c r="H109" s="178"/>
    </row>
    <row r="110" spans="2:8" ht="16.5" customHeight="1">
      <c r="B110" s="186" t="s">
        <v>11307</v>
      </c>
      <c r="C110" s="187" t="s">
        <v>11308</v>
      </c>
      <c r="D110" s="188" t="s">
        <v>1949</v>
      </c>
      <c r="E110" s="4" t="s">
        <v>2389</v>
      </c>
      <c r="F110" s="189"/>
      <c r="G110" s="464" t="s">
        <v>11309</v>
      </c>
      <c r="H110" s="178"/>
    </row>
    <row r="111" spans="2:8">
      <c r="B111" s="186" t="s">
        <v>11310</v>
      </c>
      <c r="C111" s="187" t="s">
        <v>11311</v>
      </c>
      <c r="D111" s="188" t="s">
        <v>2419</v>
      </c>
      <c r="E111" s="4" t="s">
        <v>1921</v>
      </c>
      <c r="F111" s="189"/>
      <c r="G111" s="466"/>
      <c r="H111" s="178"/>
    </row>
    <row r="112" spans="2:8">
      <c r="B112" s="186" t="s">
        <v>752</v>
      </c>
      <c r="C112" s="187" t="s">
        <v>11312</v>
      </c>
      <c r="D112" s="188" t="s">
        <v>2781</v>
      </c>
      <c r="E112" s="4" t="s">
        <v>2389</v>
      </c>
      <c r="F112" s="189"/>
      <c r="G112" s="466"/>
      <c r="H112" s="178"/>
    </row>
    <row r="113" spans="2:8">
      <c r="B113" s="186" t="s">
        <v>1491</v>
      </c>
      <c r="C113" s="187" t="s">
        <v>11313</v>
      </c>
      <c r="D113" s="188" t="s">
        <v>2013</v>
      </c>
      <c r="E113" s="4" t="s">
        <v>1951</v>
      </c>
      <c r="F113" s="189"/>
      <c r="G113" s="465"/>
      <c r="H113" s="178"/>
    </row>
    <row r="114" spans="2:8" ht="45">
      <c r="B114" s="218" t="s">
        <v>764</v>
      </c>
      <c r="C114" s="219" t="s">
        <v>11314</v>
      </c>
      <c r="D114" s="220" t="s">
        <v>2875</v>
      </c>
      <c r="E114" s="202" t="s">
        <v>2361</v>
      </c>
      <c r="F114" s="221"/>
      <c r="G114" s="206" t="s">
        <v>11315</v>
      </c>
      <c r="H114" s="178"/>
    </row>
    <row r="115" spans="2:8" ht="120">
      <c r="B115" s="186" t="s">
        <v>11316</v>
      </c>
      <c r="C115" s="187" t="s">
        <v>11317</v>
      </c>
      <c r="D115" s="188" t="s">
        <v>2419</v>
      </c>
      <c r="E115" s="4" t="s">
        <v>2889</v>
      </c>
      <c r="F115" s="189"/>
      <c r="G115" s="190" t="s">
        <v>11384</v>
      </c>
      <c r="H115" s="178"/>
    </row>
    <row r="116" spans="2:8" ht="165">
      <c r="B116" s="186" t="s">
        <v>10650</v>
      </c>
      <c r="C116" s="187" t="s">
        <v>11318</v>
      </c>
      <c r="D116" s="220" t="s">
        <v>1949</v>
      </c>
      <c r="E116" s="4" t="s">
        <v>2889</v>
      </c>
      <c r="F116" s="189"/>
      <c r="G116" s="190" t="s">
        <v>11385</v>
      </c>
      <c r="H116" s="178"/>
    </row>
    <row r="117" spans="2:8" ht="165">
      <c r="B117" s="186" t="s">
        <v>10652</v>
      </c>
      <c r="C117" s="187" t="s">
        <v>11319</v>
      </c>
      <c r="D117" s="220" t="s">
        <v>1949</v>
      </c>
      <c r="E117" s="4" t="s">
        <v>2889</v>
      </c>
      <c r="F117" s="189"/>
      <c r="G117" s="190" t="s">
        <v>11386</v>
      </c>
      <c r="H117" s="178"/>
    </row>
    <row r="118" spans="2:8" ht="135">
      <c r="B118" s="186" t="s">
        <v>590</v>
      </c>
      <c r="C118" s="187" t="s">
        <v>11320</v>
      </c>
      <c r="D118" s="188" t="s">
        <v>2766</v>
      </c>
      <c r="E118" s="4" t="s">
        <v>2889</v>
      </c>
      <c r="F118" s="189"/>
      <c r="G118" s="190" t="s">
        <v>11387</v>
      </c>
      <c r="H118" s="178"/>
    </row>
    <row r="119" spans="2:8" ht="150">
      <c r="B119" s="218" t="s">
        <v>11321</v>
      </c>
      <c r="C119" s="219" t="s">
        <v>11322</v>
      </c>
      <c r="D119" s="220" t="s">
        <v>1949</v>
      </c>
      <c r="E119" s="202" t="s">
        <v>2889</v>
      </c>
      <c r="F119" s="221"/>
      <c r="G119" s="206" t="s">
        <v>11388</v>
      </c>
      <c r="H119" s="178"/>
    </row>
    <row r="120" spans="2:8" ht="90">
      <c r="B120" s="186" t="s">
        <v>11323</v>
      </c>
      <c r="C120" s="187" t="s">
        <v>11324</v>
      </c>
      <c r="D120" s="188" t="s">
        <v>2250</v>
      </c>
      <c r="E120" s="4" t="s">
        <v>2889</v>
      </c>
      <c r="F120" s="189"/>
      <c r="G120" s="190" t="s">
        <v>11389</v>
      </c>
      <c r="H120" s="178"/>
    </row>
    <row r="121" spans="2:8" ht="90">
      <c r="B121" s="186" t="s">
        <v>11325</v>
      </c>
      <c r="C121" s="187" t="s">
        <v>11326</v>
      </c>
      <c r="D121" s="188" t="s">
        <v>2250</v>
      </c>
      <c r="E121" s="4" t="s">
        <v>2889</v>
      </c>
      <c r="F121" s="189"/>
      <c r="G121" s="190" t="s">
        <v>11390</v>
      </c>
      <c r="H121" s="178"/>
    </row>
    <row r="122" spans="2:8" ht="90">
      <c r="B122" s="186" t="s">
        <v>10658</v>
      </c>
      <c r="C122" s="187" t="s">
        <v>11327</v>
      </c>
      <c r="D122" s="188" t="s">
        <v>1845</v>
      </c>
      <c r="E122" s="4" t="s">
        <v>2536</v>
      </c>
      <c r="F122" s="189"/>
      <c r="G122" s="190" t="s">
        <v>11391</v>
      </c>
      <c r="H122" s="178"/>
    </row>
    <row r="123" spans="2:8" ht="60">
      <c r="B123" s="186" t="s">
        <v>10660</v>
      </c>
      <c r="C123" s="187" t="s">
        <v>11328</v>
      </c>
      <c r="D123" s="188" t="s">
        <v>1991</v>
      </c>
      <c r="E123" s="4" t="s">
        <v>1951</v>
      </c>
      <c r="F123" s="189"/>
      <c r="G123" s="190" t="s">
        <v>11329</v>
      </c>
      <c r="H123" s="178"/>
    </row>
    <row r="124" spans="2:8" ht="60">
      <c r="B124" s="186" t="s">
        <v>10663</v>
      </c>
      <c r="C124" s="187" t="s">
        <v>11330</v>
      </c>
      <c r="D124" s="188" t="s">
        <v>2268</v>
      </c>
      <c r="E124" s="4" t="s">
        <v>2536</v>
      </c>
      <c r="F124" s="189"/>
      <c r="G124" s="190" t="s">
        <v>11392</v>
      </c>
      <c r="H124" s="178"/>
    </row>
    <row r="125" spans="2:8" ht="60">
      <c r="B125" s="186" t="s">
        <v>192</v>
      </c>
      <c r="C125" s="187" t="s">
        <v>11331</v>
      </c>
      <c r="D125" s="188" t="s">
        <v>2071</v>
      </c>
      <c r="E125" s="4" t="s">
        <v>2786</v>
      </c>
      <c r="F125" s="189"/>
      <c r="G125" s="190" t="s">
        <v>2844</v>
      </c>
      <c r="H125" s="178"/>
    </row>
    <row r="126" spans="2:8" ht="135">
      <c r="B126" s="186" t="s">
        <v>10669</v>
      </c>
      <c r="C126" s="187" t="s">
        <v>11332</v>
      </c>
      <c r="D126" s="188" t="s">
        <v>2074</v>
      </c>
      <c r="E126" s="4" t="s">
        <v>1951</v>
      </c>
      <c r="F126" s="189"/>
      <c r="G126" s="190" t="s">
        <v>11333</v>
      </c>
      <c r="H126" s="178"/>
    </row>
    <row r="127" spans="2:8" ht="90">
      <c r="B127" s="186" t="s">
        <v>10665</v>
      </c>
      <c r="C127" s="187" t="s">
        <v>11334</v>
      </c>
      <c r="D127" s="188" t="s">
        <v>1845</v>
      </c>
      <c r="E127" s="4" t="s">
        <v>1951</v>
      </c>
      <c r="F127" s="189"/>
      <c r="G127" s="190" t="s">
        <v>11393</v>
      </c>
      <c r="H127" s="178"/>
    </row>
    <row r="128" spans="2:8" ht="90">
      <c r="B128" s="186" t="s">
        <v>10671</v>
      </c>
      <c r="C128" s="187" t="s">
        <v>11335</v>
      </c>
      <c r="D128" s="188" t="s">
        <v>1845</v>
      </c>
      <c r="E128" s="4" t="s">
        <v>1951</v>
      </c>
      <c r="F128" s="189"/>
      <c r="G128" s="190" t="s">
        <v>11394</v>
      </c>
      <c r="H128" s="178"/>
    </row>
    <row r="129" spans="2:8" ht="120">
      <c r="B129" s="218" t="s">
        <v>10673</v>
      </c>
      <c r="C129" s="219" t="s">
        <v>11336</v>
      </c>
      <c r="D129" s="220" t="s">
        <v>2778</v>
      </c>
      <c r="E129" s="202" t="s">
        <v>1848</v>
      </c>
      <c r="F129" s="221"/>
      <c r="G129" s="206" t="s">
        <v>11395</v>
      </c>
      <c r="H129" s="178"/>
    </row>
    <row r="130" spans="2:8" ht="90">
      <c r="B130" s="186" t="s">
        <v>303</v>
      </c>
      <c r="C130" s="187" t="s">
        <v>11337</v>
      </c>
      <c r="D130" s="188" t="s">
        <v>2784</v>
      </c>
      <c r="E130" s="4" t="s">
        <v>1951</v>
      </c>
      <c r="F130" s="189"/>
      <c r="G130" s="208" t="s">
        <v>10676</v>
      </c>
      <c r="H130" s="178"/>
    </row>
    <row r="131" spans="2:8" ht="135">
      <c r="B131" s="186" t="s">
        <v>304</v>
      </c>
      <c r="C131" s="187" t="s">
        <v>11338</v>
      </c>
      <c r="D131" s="188" t="s">
        <v>2784</v>
      </c>
      <c r="E131" s="4" t="s">
        <v>1951</v>
      </c>
      <c r="F131" s="189"/>
      <c r="G131" s="190" t="s">
        <v>11339</v>
      </c>
      <c r="H131" s="178"/>
    </row>
    <row r="132" spans="2:8" ht="105">
      <c r="B132" s="186" t="s">
        <v>592</v>
      </c>
      <c r="C132" s="187" t="s">
        <v>11340</v>
      </c>
      <c r="D132" s="188" t="s">
        <v>2783</v>
      </c>
      <c r="E132" s="4" t="s">
        <v>1951</v>
      </c>
      <c r="F132" s="189"/>
      <c r="G132" s="190" t="s">
        <v>11341</v>
      </c>
      <c r="H132" s="178"/>
    </row>
    <row r="133" spans="2:8" ht="135">
      <c r="B133" s="186" t="s">
        <v>306</v>
      </c>
      <c r="C133" s="187" t="s">
        <v>11342</v>
      </c>
      <c r="D133" s="188" t="s">
        <v>2783</v>
      </c>
      <c r="E133" s="4" t="s">
        <v>1951</v>
      </c>
      <c r="F133" s="189"/>
      <c r="G133" s="190" t="s">
        <v>11343</v>
      </c>
      <c r="H133" s="178"/>
    </row>
    <row r="134" spans="2:8" ht="30">
      <c r="B134" s="186" t="s">
        <v>11344</v>
      </c>
      <c r="C134" s="187" t="s">
        <v>11345</v>
      </c>
      <c r="D134" s="188" t="s">
        <v>1998</v>
      </c>
      <c r="E134" s="4" t="s">
        <v>2889</v>
      </c>
      <c r="F134" s="189"/>
      <c r="G134" s="190" t="s">
        <v>11417</v>
      </c>
      <c r="H134" s="178"/>
    </row>
    <row r="135" spans="2:8">
      <c r="B135" s="186" t="s">
        <v>7849</v>
      </c>
      <c r="C135" s="187" t="s">
        <v>11346</v>
      </c>
      <c r="D135" s="188" t="s">
        <v>1852</v>
      </c>
      <c r="E135" s="4" t="s">
        <v>2537</v>
      </c>
      <c r="F135" s="189"/>
      <c r="G135" s="190"/>
      <c r="H135" s="178"/>
    </row>
    <row r="136" spans="2:8">
      <c r="B136" s="186" t="s">
        <v>7851</v>
      </c>
      <c r="C136" s="187" t="s">
        <v>11347</v>
      </c>
      <c r="D136" s="188" t="s">
        <v>1852</v>
      </c>
      <c r="E136" s="4" t="s">
        <v>2537</v>
      </c>
      <c r="F136" s="189"/>
      <c r="G136" s="190"/>
      <c r="H136" s="178"/>
    </row>
    <row r="137" spans="2:8" ht="17.25" thickBot="1">
      <c r="B137" s="218" t="s">
        <v>11348</v>
      </c>
      <c r="C137" s="219" t="s">
        <v>11349</v>
      </c>
      <c r="D137" s="220" t="s">
        <v>2821</v>
      </c>
      <c r="E137" s="202" t="s">
        <v>2621</v>
      </c>
      <c r="F137" s="221"/>
      <c r="G137" s="206"/>
      <c r="H137" s="178"/>
    </row>
    <row r="138" spans="2:8" ht="17.25" thickBot="1">
      <c r="B138" s="210" t="s">
        <v>10684</v>
      </c>
      <c r="C138" s="211"/>
      <c r="D138" s="211"/>
      <c r="E138" s="211"/>
      <c r="F138" s="211"/>
      <c r="G138" s="212"/>
      <c r="H138" s="178"/>
    </row>
    <row r="139" spans="2:8" ht="60">
      <c r="B139" s="179" t="s">
        <v>1527</v>
      </c>
      <c r="C139" s="180" t="s">
        <v>11350</v>
      </c>
      <c r="D139" s="181" t="s">
        <v>1845</v>
      </c>
      <c r="E139" s="182" t="s">
        <v>1951</v>
      </c>
      <c r="F139" s="183" t="s">
        <v>4893</v>
      </c>
      <c r="G139" s="185" t="s">
        <v>11351</v>
      </c>
      <c r="H139" s="178"/>
    </row>
    <row r="140" spans="2:8" ht="30.75" thickBot="1">
      <c r="B140" s="186" t="s">
        <v>1528</v>
      </c>
      <c r="C140" s="187" t="s">
        <v>11352</v>
      </c>
      <c r="D140" s="188" t="s">
        <v>2793</v>
      </c>
      <c r="E140" s="4" t="s">
        <v>2537</v>
      </c>
      <c r="F140" s="189" t="s">
        <v>4893</v>
      </c>
      <c r="G140" s="190" t="s">
        <v>11353</v>
      </c>
      <c r="H140" s="178"/>
    </row>
    <row r="141" spans="2:8">
      <c r="B141" s="230"/>
      <c r="C141" s="231"/>
      <c r="D141" s="232"/>
      <c r="E141" s="200"/>
      <c r="F141" s="200"/>
      <c r="G141" s="233"/>
      <c r="H141" s="234"/>
    </row>
    <row r="142" spans="2:8" ht="17.25" thickBot="1">
      <c r="B142" s="235"/>
      <c r="C142" s="236"/>
      <c r="D142" s="237"/>
      <c r="E142" s="238"/>
      <c r="F142" s="238"/>
      <c r="G142" s="239"/>
      <c r="H142" s="234"/>
    </row>
    <row r="143" spans="2:8" ht="18.75">
      <c r="B143" s="278" t="s">
        <v>11354</v>
      </c>
      <c r="C143" s="279"/>
      <c r="D143" s="279"/>
      <c r="E143" s="279"/>
      <c r="F143" s="279"/>
      <c r="G143" s="280"/>
      <c r="H143" s="178"/>
    </row>
    <row r="144" spans="2:8">
      <c r="B144" s="281" t="s">
        <v>11355</v>
      </c>
      <c r="C144" s="282"/>
      <c r="D144" s="282"/>
      <c r="E144" s="282"/>
      <c r="F144" s="282"/>
      <c r="G144" s="283"/>
      <c r="H144" s="178"/>
    </row>
    <row r="145" spans="2:8">
      <c r="B145" s="281" t="s">
        <v>2925</v>
      </c>
      <c r="C145" s="282" t="s">
        <v>11356</v>
      </c>
      <c r="D145" s="6"/>
      <c r="E145" s="282"/>
      <c r="F145" s="282"/>
      <c r="G145" s="302"/>
      <c r="H145" s="178"/>
    </row>
    <row r="146" spans="2:8">
      <c r="B146" s="281" t="s">
        <v>3781</v>
      </c>
      <c r="C146" s="282"/>
      <c r="D146" s="282"/>
      <c r="E146" s="282"/>
      <c r="F146" s="282"/>
      <c r="G146" s="283"/>
      <c r="H146" s="178"/>
    </row>
    <row r="147" spans="2:8">
      <c r="B147" s="281" t="s">
        <v>3782</v>
      </c>
      <c r="C147" s="282"/>
      <c r="D147" s="282"/>
      <c r="E147" s="282"/>
      <c r="F147" s="282"/>
      <c r="G147" s="283"/>
      <c r="H147" s="178"/>
    </row>
    <row r="148" spans="2:8">
      <c r="B148" s="281" t="s">
        <v>3783</v>
      </c>
      <c r="C148" s="282"/>
      <c r="D148" s="282"/>
      <c r="E148" s="282"/>
      <c r="F148" s="282"/>
      <c r="G148" s="283"/>
      <c r="H148" s="178"/>
    </row>
    <row r="149" spans="2:8">
      <c r="B149" s="281" t="s">
        <v>2926</v>
      </c>
      <c r="C149" s="282"/>
      <c r="D149" s="282"/>
      <c r="E149" s="282"/>
      <c r="F149" s="282"/>
      <c r="G149" s="283"/>
      <c r="H149" s="178"/>
    </row>
    <row r="150" spans="2:8">
      <c r="B150" s="281" t="s">
        <v>2927</v>
      </c>
      <c r="C150" s="282"/>
      <c r="D150" s="282"/>
      <c r="E150" s="282"/>
      <c r="F150" s="282"/>
      <c r="G150" s="283"/>
      <c r="H150" s="178"/>
    </row>
    <row r="151" spans="2:8">
      <c r="B151" s="281" t="s">
        <v>11357</v>
      </c>
      <c r="C151" s="282"/>
      <c r="D151" s="282"/>
      <c r="E151" s="282"/>
      <c r="F151" s="282"/>
      <c r="G151" s="283"/>
      <c r="H151" s="178"/>
    </row>
    <row r="152" spans="2:8" ht="16.350000000000001" customHeight="1">
      <c r="B152" s="432" t="s">
        <v>3785</v>
      </c>
      <c r="C152" s="433"/>
      <c r="D152" s="433"/>
      <c r="E152" s="433"/>
      <c r="F152" s="433"/>
      <c r="G152" s="434"/>
      <c r="H152" s="178"/>
    </row>
    <row r="153" spans="2:8">
      <c r="B153" s="281" t="s">
        <v>11358</v>
      </c>
      <c r="C153" s="282"/>
      <c r="D153" s="282"/>
      <c r="E153" s="282"/>
      <c r="F153" s="282"/>
      <c r="G153" s="283"/>
      <c r="H153" s="178"/>
    </row>
    <row r="154" spans="2:8">
      <c r="B154" s="281" t="s">
        <v>3787</v>
      </c>
      <c r="C154" s="282"/>
      <c r="D154" s="282"/>
      <c r="E154" s="282"/>
      <c r="F154" s="282"/>
      <c r="G154" s="283"/>
      <c r="H154" s="178"/>
    </row>
    <row r="155" spans="2:8">
      <c r="B155" s="281" t="s">
        <v>11359</v>
      </c>
      <c r="C155" s="282"/>
      <c r="D155" s="282"/>
      <c r="E155" s="282"/>
      <c r="F155" s="282"/>
      <c r="G155" s="283"/>
      <c r="H155" s="178"/>
    </row>
    <row r="156" spans="2:8">
      <c r="B156" s="244"/>
      <c r="G156" s="302"/>
      <c r="H156" s="178"/>
    </row>
    <row r="157" spans="2:8" ht="18.75">
      <c r="B157" s="284" t="s">
        <v>11360</v>
      </c>
      <c r="C157" s="285"/>
      <c r="D157" s="285"/>
      <c r="E157" s="285"/>
      <c r="F157" s="285"/>
      <c r="G157" s="302"/>
      <c r="H157" s="178"/>
    </row>
    <row r="158" spans="2:8">
      <c r="B158" s="281" t="s">
        <v>11361</v>
      </c>
      <c r="C158" s="282"/>
      <c r="D158" s="282"/>
      <c r="E158" s="282"/>
      <c r="F158" s="282"/>
      <c r="G158" s="302"/>
      <c r="H158" s="178"/>
    </row>
    <row r="159" spans="2:8">
      <c r="B159" s="303" t="s">
        <v>11362</v>
      </c>
      <c r="C159" s="282"/>
      <c r="D159" s="282"/>
      <c r="E159" s="282"/>
      <c r="F159" s="282"/>
      <c r="G159" s="302"/>
      <c r="H159" s="178"/>
    </row>
    <row r="160" spans="2:8">
      <c r="B160" s="281" t="s">
        <v>11363</v>
      </c>
      <c r="C160" s="282"/>
      <c r="D160" s="282"/>
      <c r="E160" s="282"/>
      <c r="F160" s="282"/>
      <c r="G160" s="302"/>
      <c r="H160" s="178"/>
    </row>
    <row r="161" spans="2:8">
      <c r="B161" s="281" t="s">
        <v>11364</v>
      </c>
      <c r="C161" s="282"/>
      <c r="D161" s="282"/>
      <c r="E161" s="282"/>
      <c r="F161" s="282"/>
      <c r="G161" s="302"/>
      <c r="H161" s="178"/>
    </row>
    <row r="162" spans="2:8">
      <c r="B162" s="281" t="s">
        <v>11365</v>
      </c>
      <c r="C162" s="282" t="s">
        <v>11366</v>
      </c>
      <c r="D162" s="6"/>
      <c r="E162" s="282"/>
      <c r="F162" s="282"/>
      <c r="G162" s="302"/>
      <c r="H162" s="178"/>
    </row>
    <row r="163" spans="2:8">
      <c r="B163" s="281" t="s">
        <v>11367</v>
      </c>
      <c r="C163" s="282"/>
      <c r="D163" s="282"/>
      <c r="E163" s="282"/>
      <c r="F163" s="282"/>
      <c r="G163" s="302"/>
      <c r="H163" s="178"/>
    </row>
    <row r="164" spans="2:8">
      <c r="B164" s="281" t="s">
        <v>11368</v>
      </c>
      <c r="C164" s="282"/>
      <c r="D164" s="282"/>
      <c r="E164" s="282"/>
      <c r="F164" s="282"/>
      <c r="G164" s="302"/>
      <c r="H164" s="178"/>
    </row>
    <row r="165" spans="2:8">
      <c r="B165" s="281" t="s">
        <v>11369</v>
      </c>
      <c r="C165" s="282"/>
      <c r="D165" s="282"/>
      <c r="E165" s="282"/>
      <c r="F165" s="282"/>
      <c r="G165" s="302"/>
      <c r="H165" s="178"/>
    </row>
    <row r="166" spans="2:8">
      <c r="B166" s="281" t="s">
        <v>11370</v>
      </c>
      <c r="C166" s="282"/>
      <c r="D166" s="282"/>
      <c r="E166" s="282"/>
      <c r="F166" s="282"/>
      <c r="G166" s="302"/>
      <c r="H166" s="178"/>
    </row>
    <row r="167" spans="2:8">
      <c r="B167" s="281" t="s">
        <v>11371</v>
      </c>
      <c r="C167" s="282"/>
      <c r="D167" s="282"/>
      <c r="E167" s="282"/>
      <c r="F167" s="282"/>
      <c r="G167" s="302"/>
      <c r="H167" s="178"/>
    </row>
    <row r="168" spans="2:8">
      <c r="B168" s="281" t="s">
        <v>11372</v>
      </c>
      <c r="C168" s="282"/>
      <c r="D168" s="282"/>
      <c r="E168" s="282"/>
      <c r="F168" s="282"/>
      <c r="G168" s="283"/>
      <c r="H168" s="178"/>
    </row>
    <row r="169" spans="2:8" ht="16.350000000000001" customHeight="1">
      <c r="B169" s="432" t="s">
        <v>11373</v>
      </c>
      <c r="C169" s="433"/>
      <c r="D169" s="433"/>
      <c r="E169" s="433"/>
      <c r="F169" s="433"/>
      <c r="G169" s="434"/>
      <c r="H169" s="178"/>
    </row>
    <row r="170" spans="2:8">
      <c r="B170" s="281" t="s">
        <v>11374</v>
      </c>
      <c r="C170" s="282"/>
      <c r="D170" s="282"/>
      <c r="E170" s="282"/>
      <c r="F170" s="282"/>
      <c r="G170" s="283"/>
      <c r="H170" s="178"/>
    </row>
    <row r="171" spans="2:8">
      <c r="B171" s="281"/>
      <c r="C171" s="282"/>
      <c r="D171" s="282"/>
      <c r="E171" s="282"/>
      <c r="F171" s="282"/>
      <c r="G171" s="302"/>
      <c r="H171" s="178"/>
    </row>
    <row r="172" spans="2:8">
      <c r="B172" s="303" t="s">
        <v>11375</v>
      </c>
      <c r="C172" s="282"/>
      <c r="D172" s="282"/>
      <c r="E172" s="282"/>
      <c r="F172" s="282"/>
      <c r="G172" s="302"/>
      <c r="H172" s="178"/>
    </row>
    <row r="173" spans="2:8">
      <c r="B173" s="281" t="s">
        <v>11376</v>
      </c>
      <c r="C173" s="282"/>
      <c r="D173" s="282"/>
      <c r="E173" s="282"/>
      <c r="F173" s="282"/>
      <c r="G173" s="302"/>
      <c r="H173" s="178"/>
    </row>
    <row r="174" spans="2:8">
      <c r="B174" s="281" t="s">
        <v>11377</v>
      </c>
      <c r="C174" s="282"/>
      <c r="D174" s="282"/>
      <c r="E174" s="282"/>
      <c r="F174" s="282"/>
      <c r="G174" s="302"/>
      <c r="H174" s="178"/>
    </row>
    <row r="175" spans="2:8">
      <c r="B175" s="281" t="s">
        <v>11378</v>
      </c>
      <c r="C175" s="282"/>
      <c r="D175" s="282"/>
      <c r="E175" s="282"/>
      <c r="F175" s="282"/>
      <c r="G175" s="302"/>
      <c r="H175" s="178"/>
    </row>
    <row r="176" spans="2:8">
      <c r="B176" s="281" t="s">
        <v>11379</v>
      </c>
      <c r="C176" s="282"/>
      <c r="D176" s="282"/>
      <c r="E176" s="282"/>
      <c r="F176" s="282"/>
      <c r="G176" s="302"/>
      <c r="H176" s="178"/>
    </row>
    <row r="177" spans="2:8">
      <c r="B177" s="281" t="s">
        <v>11380</v>
      </c>
      <c r="C177" s="282"/>
      <c r="D177" s="282"/>
      <c r="E177" s="282"/>
      <c r="F177" s="282"/>
      <c r="G177" s="302"/>
      <c r="H177" s="178"/>
    </row>
    <row r="178" spans="2:8">
      <c r="B178" s="281" t="s">
        <v>11381</v>
      </c>
      <c r="C178" s="282"/>
      <c r="D178" s="282"/>
      <c r="E178" s="282"/>
      <c r="F178" s="282"/>
      <c r="G178" s="302"/>
      <c r="H178" s="178"/>
    </row>
    <row r="179" spans="2:8">
      <c r="B179" s="281" t="s">
        <v>11382</v>
      </c>
      <c r="C179" s="282"/>
      <c r="D179" s="282"/>
      <c r="E179" s="282"/>
      <c r="F179" s="282"/>
      <c r="G179" s="302"/>
      <c r="H179" s="178"/>
    </row>
    <row r="180" spans="2:8" ht="17.25" thickBot="1">
      <c r="B180" s="281"/>
      <c r="C180" s="282"/>
      <c r="D180" s="282"/>
      <c r="E180" s="282"/>
      <c r="F180" s="282"/>
      <c r="G180" s="302"/>
      <c r="H180" s="178"/>
    </row>
    <row r="181" spans="2:8" ht="20.100000000000001" customHeight="1">
      <c r="B181" s="197"/>
      <c r="C181" s="197"/>
      <c r="D181" s="198"/>
      <c r="E181" s="199"/>
      <c r="F181" s="199"/>
      <c r="G181" s="197"/>
      <c r="H181" s="163"/>
    </row>
  </sheetData>
  <mergeCells count="1">
    <mergeCell ref="G110:G11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4966</v>
      </c>
      <c r="C5" s="354"/>
      <c r="D5" s="355"/>
      <c r="E5" s="356"/>
      <c r="F5" s="356"/>
      <c r="G5" s="357"/>
      <c r="H5" s="178"/>
    </row>
    <row r="6" spans="2:8">
      <c r="B6" s="179" t="s">
        <v>4882</v>
      </c>
      <c r="C6" s="180" t="s">
        <v>4967</v>
      </c>
      <c r="D6" s="181" t="s">
        <v>2250</v>
      </c>
      <c r="E6" s="182" t="s">
        <v>1921</v>
      </c>
      <c r="F6" s="183" t="s">
        <v>2240</v>
      </c>
      <c r="G6" s="185" t="s">
        <v>2252</v>
      </c>
      <c r="H6" s="178"/>
    </row>
    <row r="7" spans="2:8">
      <c r="B7" s="186" t="s">
        <v>4968</v>
      </c>
      <c r="C7" s="187" t="s">
        <v>4969</v>
      </c>
      <c r="D7" s="188" t="s">
        <v>1948</v>
      </c>
      <c r="E7" s="4" t="s">
        <v>1921</v>
      </c>
      <c r="F7" s="189" t="s">
        <v>2240</v>
      </c>
      <c r="G7" s="190" t="s">
        <v>2252</v>
      </c>
      <c r="H7" s="178"/>
    </row>
    <row r="8" spans="2:8">
      <c r="B8" s="186" t="s">
        <v>4970</v>
      </c>
      <c r="C8" s="187" t="s">
        <v>4971</v>
      </c>
      <c r="D8" s="188" t="s">
        <v>1883</v>
      </c>
      <c r="E8" s="4" t="s">
        <v>1884</v>
      </c>
      <c r="F8" s="189"/>
      <c r="G8" s="190"/>
      <c r="H8" s="178"/>
    </row>
    <row r="9" spans="2:8">
      <c r="B9" s="186" t="s">
        <v>1850</v>
      </c>
      <c r="C9" s="187" t="s">
        <v>4972</v>
      </c>
      <c r="D9" s="188" t="s">
        <v>1852</v>
      </c>
      <c r="E9" s="4" t="s">
        <v>1884</v>
      </c>
      <c r="F9" s="189"/>
      <c r="G9" s="190"/>
      <c r="H9" s="178"/>
    </row>
    <row r="10" spans="2:8" ht="30.75" thickBot="1">
      <c r="B10" s="218" t="s">
        <v>4973</v>
      </c>
      <c r="C10" s="219" t="s">
        <v>4974</v>
      </c>
      <c r="D10" s="220" t="s">
        <v>1845</v>
      </c>
      <c r="E10" s="202" t="s">
        <v>2536</v>
      </c>
      <c r="F10" s="221"/>
      <c r="G10" s="206" t="s">
        <v>4975</v>
      </c>
      <c r="H10" s="178"/>
    </row>
    <row r="11" spans="2:8" ht="20.100000000000001" customHeight="1" thickBot="1">
      <c r="B11" s="353" t="s">
        <v>4976</v>
      </c>
      <c r="C11" s="354"/>
      <c r="D11" s="355"/>
      <c r="E11" s="356"/>
      <c r="F11" s="356"/>
      <c r="G11" s="357"/>
      <c r="H11" s="178"/>
    </row>
    <row r="12" spans="2:8" ht="60">
      <c r="B12" s="179" t="s">
        <v>1522</v>
      </c>
      <c r="C12" s="180" t="s">
        <v>4977</v>
      </c>
      <c r="D12" s="181" t="s">
        <v>2268</v>
      </c>
      <c r="E12" s="182" t="s">
        <v>2536</v>
      </c>
      <c r="F12" s="183" t="s">
        <v>2432</v>
      </c>
      <c r="G12" s="185" t="s">
        <v>4982</v>
      </c>
      <c r="H12" s="178"/>
    </row>
    <row r="13" spans="2:8" ht="60">
      <c r="B13" s="186" t="s">
        <v>4954</v>
      </c>
      <c r="C13" s="187" t="s">
        <v>4978</v>
      </c>
      <c r="D13" s="188" t="s">
        <v>1845</v>
      </c>
      <c r="E13" s="4" t="s">
        <v>1871</v>
      </c>
      <c r="F13" s="189"/>
      <c r="G13" s="190" t="s">
        <v>4983</v>
      </c>
      <c r="H13" s="178"/>
    </row>
    <row r="14" spans="2:8" ht="60">
      <c r="B14" s="186" t="s">
        <v>1523</v>
      </c>
      <c r="C14" s="187" t="s">
        <v>4979</v>
      </c>
      <c r="D14" s="188" t="s">
        <v>1845</v>
      </c>
      <c r="E14" s="4" t="s">
        <v>2536</v>
      </c>
      <c r="F14" s="189"/>
      <c r="G14" s="190" t="s">
        <v>4984</v>
      </c>
      <c r="H14" s="178"/>
    </row>
    <row r="15" spans="2:8" ht="105">
      <c r="B15" s="186" t="s">
        <v>4960</v>
      </c>
      <c r="C15" s="187" t="s">
        <v>4980</v>
      </c>
      <c r="D15" s="188" t="s">
        <v>1845</v>
      </c>
      <c r="E15" s="4" t="s">
        <v>2536</v>
      </c>
      <c r="F15" s="189"/>
      <c r="G15" s="190" t="s">
        <v>4985</v>
      </c>
      <c r="H15" s="178"/>
    </row>
    <row r="16" spans="2:8" ht="90.75" thickBot="1">
      <c r="B16" s="186" t="s">
        <v>4963</v>
      </c>
      <c r="C16" s="187" t="s">
        <v>4981</v>
      </c>
      <c r="D16" s="188" t="s">
        <v>2268</v>
      </c>
      <c r="E16" s="4" t="s">
        <v>2536</v>
      </c>
      <c r="F16" s="189"/>
      <c r="G16" s="190" t="s">
        <v>4986</v>
      </c>
      <c r="H16" s="178"/>
    </row>
    <row r="17" spans="2:8" ht="20.100000000000001" customHeight="1">
      <c r="B17" s="197"/>
      <c r="C17" s="197"/>
      <c r="D17" s="198"/>
      <c r="E17" s="199"/>
      <c r="F17" s="199"/>
      <c r="G17" s="197"/>
      <c r="H17"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18</v>
      </c>
      <c r="C2" s="167"/>
      <c r="D2" s="167"/>
      <c r="E2" s="167"/>
      <c r="F2" s="167"/>
      <c r="G2" s="168"/>
      <c r="H2" s="169"/>
    </row>
    <row r="3" spans="2:8" ht="13.5" customHeight="1" thickBot="1">
      <c r="B3" s="170"/>
      <c r="C3" s="170"/>
      <c r="D3" s="170"/>
      <c r="E3" s="170"/>
      <c r="F3" s="170"/>
      <c r="G3" s="170"/>
    </row>
    <row r="4" spans="2:8" ht="17.25" thickBot="1">
      <c r="B4" s="171" t="s">
        <v>27</v>
      </c>
      <c r="C4" s="172" t="s">
        <v>1827</v>
      </c>
      <c r="D4" s="172" t="s">
        <v>1828</v>
      </c>
      <c r="E4" s="172" t="s">
        <v>1829</v>
      </c>
      <c r="F4" s="173" t="s">
        <v>1830</v>
      </c>
      <c r="G4" s="174" t="s">
        <v>1383</v>
      </c>
    </row>
    <row r="5" spans="2:8" ht="17.25" thickBot="1">
      <c r="B5" s="179" t="s">
        <v>11094</v>
      </c>
      <c r="C5" s="180" t="s">
        <v>10335</v>
      </c>
      <c r="D5" s="181" t="s">
        <v>1845</v>
      </c>
      <c r="E5" s="182" t="s">
        <v>2537</v>
      </c>
      <c r="F5" s="183" t="s">
        <v>2240</v>
      </c>
      <c r="G5" s="185" t="s">
        <v>11418</v>
      </c>
      <c r="H5" s="178"/>
    </row>
    <row r="6" spans="2:8" ht="17.25" thickBot="1">
      <c r="B6" s="175" t="s">
        <v>11096</v>
      </c>
      <c r="C6" s="176"/>
      <c r="D6" s="176"/>
      <c r="E6" s="176"/>
      <c r="F6" s="176"/>
      <c r="G6" s="177"/>
      <c r="H6" s="178"/>
    </row>
    <row r="7" spans="2:8" ht="30">
      <c r="B7" s="179" t="s">
        <v>1262</v>
      </c>
      <c r="C7" s="180" t="s">
        <v>10342</v>
      </c>
      <c r="D7" s="181" t="s">
        <v>1949</v>
      </c>
      <c r="E7" s="182" t="s">
        <v>2889</v>
      </c>
      <c r="F7" s="183" t="s">
        <v>2240</v>
      </c>
      <c r="G7" s="185" t="s">
        <v>9250</v>
      </c>
      <c r="H7" s="178"/>
    </row>
    <row r="8" spans="2:8" ht="30">
      <c r="B8" s="186" t="s">
        <v>10343</v>
      </c>
      <c r="C8" s="187" t="s">
        <v>10344</v>
      </c>
      <c r="D8" s="188" t="s">
        <v>1841</v>
      </c>
      <c r="E8" s="4" t="s">
        <v>2537</v>
      </c>
      <c r="F8" s="189"/>
      <c r="G8" s="190" t="s">
        <v>11461</v>
      </c>
      <c r="H8" s="178"/>
    </row>
    <row r="9" spans="2:8" ht="30">
      <c r="B9" s="186" t="s">
        <v>11419</v>
      </c>
      <c r="C9" s="187" t="s">
        <v>10345</v>
      </c>
      <c r="D9" s="188" t="s">
        <v>1883</v>
      </c>
      <c r="E9" s="4" t="s">
        <v>2537</v>
      </c>
      <c r="F9" s="189"/>
      <c r="G9" s="190" t="s">
        <v>11462</v>
      </c>
      <c r="H9" s="178"/>
    </row>
    <row r="10" spans="2:8" ht="45">
      <c r="B10" s="218" t="s">
        <v>1261</v>
      </c>
      <c r="C10" s="219" t="s">
        <v>10347</v>
      </c>
      <c r="D10" s="220" t="s">
        <v>1845</v>
      </c>
      <c r="E10" s="202" t="s">
        <v>2536</v>
      </c>
      <c r="F10" s="221"/>
      <c r="G10" s="206" t="s">
        <v>11463</v>
      </c>
      <c r="H10" s="178"/>
    </row>
    <row r="11" spans="2:8" ht="30">
      <c r="B11" s="186" t="s">
        <v>11420</v>
      </c>
      <c r="C11" s="187" t="s">
        <v>10348</v>
      </c>
      <c r="D11" s="188" t="s">
        <v>1845</v>
      </c>
      <c r="E11" s="4" t="s">
        <v>2536</v>
      </c>
      <c r="F11" s="189"/>
      <c r="G11" s="190" t="s">
        <v>11464</v>
      </c>
      <c r="H11" s="178"/>
    </row>
    <row r="12" spans="2:8" ht="45">
      <c r="B12" s="186" t="s">
        <v>11421</v>
      </c>
      <c r="C12" s="187" t="s">
        <v>10353</v>
      </c>
      <c r="D12" s="188" t="s">
        <v>1949</v>
      </c>
      <c r="E12" s="4" t="s">
        <v>2889</v>
      </c>
      <c r="F12" s="189"/>
      <c r="G12" s="190" t="s">
        <v>11422</v>
      </c>
      <c r="H12" s="178"/>
    </row>
    <row r="13" spans="2:8" ht="30">
      <c r="B13" s="186" t="s">
        <v>11423</v>
      </c>
      <c r="C13" s="187" t="s">
        <v>10356</v>
      </c>
      <c r="D13" s="188" t="s">
        <v>2419</v>
      </c>
      <c r="E13" s="4" t="s">
        <v>2889</v>
      </c>
      <c r="F13" s="189"/>
      <c r="G13" s="190" t="s">
        <v>11465</v>
      </c>
      <c r="H13" s="178"/>
    </row>
    <row r="14" spans="2:8" ht="30">
      <c r="B14" s="186" t="s">
        <v>10357</v>
      </c>
      <c r="C14" s="187" t="s">
        <v>10358</v>
      </c>
      <c r="D14" s="188" t="s">
        <v>1920</v>
      </c>
      <c r="E14" s="4" t="s">
        <v>2889</v>
      </c>
      <c r="F14" s="189"/>
      <c r="G14" s="190" t="s">
        <v>11466</v>
      </c>
      <c r="H14" s="178"/>
    </row>
    <row r="15" spans="2:8" ht="60">
      <c r="B15" s="186" t="s">
        <v>10813</v>
      </c>
      <c r="C15" s="187" t="s">
        <v>10360</v>
      </c>
      <c r="D15" s="188" t="s">
        <v>2766</v>
      </c>
      <c r="E15" s="4" t="s">
        <v>2889</v>
      </c>
      <c r="F15" s="189"/>
      <c r="G15" s="190" t="s">
        <v>11467</v>
      </c>
      <c r="H15" s="178"/>
    </row>
    <row r="16" spans="2:8" ht="75">
      <c r="B16" s="218" t="s">
        <v>969</v>
      </c>
      <c r="C16" s="219" t="s">
        <v>10361</v>
      </c>
      <c r="D16" s="220" t="s">
        <v>1949</v>
      </c>
      <c r="E16" s="202" t="s">
        <v>2889</v>
      </c>
      <c r="F16" s="221"/>
      <c r="G16" s="206" t="s">
        <v>10720</v>
      </c>
      <c r="H16" s="178"/>
    </row>
    <row r="17" spans="2:8" ht="60">
      <c r="B17" s="186" t="s">
        <v>271</v>
      </c>
      <c r="C17" s="187" t="s">
        <v>10362</v>
      </c>
      <c r="D17" s="188" t="s">
        <v>1998</v>
      </c>
      <c r="E17" s="4" t="s">
        <v>5904</v>
      </c>
      <c r="F17" s="189"/>
      <c r="G17" s="190" t="s">
        <v>10363</v>
      </c>
      <c r="H17" s="178"/>
    </row>
    <row r="18" spans="2:8" ht="75">
      <c r="B18" s="186" t="s">
        <v>1515</v>
      </c>
      <c r="C18" s="187" t="s">
        <v>10364</v>
      </c>
      <c r="D18" s="188" t="s">
        <v>2268</v>
      </c>
      <c r="E18" s="4" t="s">
        <v>2389</v>
      </c>
      <c r="F18" s="189"/>
      <c r="G18" s="190" t="s">
        <v>10365</v>
      </c>
      <c r="H18" s="178"/>
    </row>
    <row r="19" spans="2:8" ht="90">
      <c r="B19" s="186" t="s">
        <v>1516</v>
      </c>
      <c r="C19" s="187" t="s">
        <v>10366</v>
      </c>
      <c r="D19" s="188" t="s">
        <v>2779</v>
      </c>
      <c r="E19" s="4" t="s">
        <v>1951</v>
      </c>
      <c r="F19" s="189"/>
      <c r="G19" s="190" t="s">
        <v>11424</v>
      </c>
      <c r="H19" s="178"/>
    </row>
    <row r="20" spans="2:8" ht="45">
      <c r="B20" s="186" t="s">
        <v>10368</v>
      </c>
      <c r="C20" s="187" t="s">
        <v>11425</v>
      </c>
      <c r="D20" s="188" t="s">
        <v>2419</v>
      </c>
      <c r="E20" s="4" t="s">
        <v>2389</v>
      </c>
      <c r="F20" s="189"/>
      <c r="G20" s="190" t="s">
        <v>11468</v>
      </c>
      <c r="H20" s="178"/>
    </row>
    <row r="21" spans="2:8" ht="75">
      <c r="B21" s="186" t="s">
        <v>10370</v>
      </c>
      <c r="C21" s="187" t="s">
        <v>10371</v>
      </c>
      <c r="D21" s="188" t="s">
        <v>1949</v>
      </c>
      <c r="E21" s="4" t="s">
        <v>2389</v>
      </c>
      <c r="F21" s="189"/>
      <c r="G21" s="190" t="s">
        <v>11426</v>
      </c>
      <c r="H21" s="178"/>
    </row>
    <row r="22" spans="2:8" ht="75">
      <c r="B22" s="186" t="s">
        <v>10373</v>
      </c>
      <c r="C22" s="187" t="s">
        <v>10374</v>
      </c>
      <c r="D22" s="188" t="s">
        <v>1949</v>
      </c>
      <c r="E22" s="4" t="s">
        <v>2389</v>
      </c>
      <c r="F22" s="189"/>
      <c r="G22" s="190" t="s">
        <v>11427</v>
      </c>
      <c r="H22" s="178"/>
    </row>
    <row r="23" spans="2:8" ht="75">
      <c r="B23" s="186" t="s">
        <v>10376</v>
      </c>
      <c r="C23" s="187" t="s">
        <v>10377</v>
      </c>
      <c r="D23" s="188" t="s">
        <v>2766</v>
      </c>
      <c r="E23" s="4" t="s">
        <v>2389</v>
      </c>
      <c r="F23" s="189"/>
      <c r="G23" s="190" t="s">
        <v>11469</v>
      </c>
      <c r="H23" s="178"/>
    </row>
    <row r="24" spans="2:8" ht="75">
      <c r="B24" s="186" t="s">
        <v>10378</v>
      </c>
      <c r="C24" s="187" t="s">
        <v>10379</v>
      </c>
      <c r="D24" s="188" t="s">
        <v>1949</v>
      </c>
      <c r="E24" s="4" t="s">
        <v>2389</v>
      </c>
      <c r="F24" s="189"/>
      <c r="G24" s="190" t="s">
        <v>11470</v>
      </c>
      <c r="H24" s="178"/>
    </row>
    <row r="25" spans="2:8" ht="17.25" thickBot="1">
      <c r="B25" s="186" t="s">
        <v>10380</v>
      </c>
      <c r="C25" s="187" t="s">
        <v>10381</v>
      </c>
      <c r="D25" s="188" t="s">
        <v>2821</v>
      </c>
      <c r="E25" s="4" t="s">
        <v>2537</v>
      </c>
      <c r="F25" s="189"/>
      <c r="G25" s="190" t="s">
        <v>10382</v>
      </c>
      <c r="H25" s="178"/>
    </row>
    <row r="26" spans="2:8" ht="17.25" thickBot="1">
      <c r="B26" s="175" t="s">
        <v>11428</v>
      </c>
      <c r="C26" s="176"/>
      <c r="D26" s="176"/>
      <c r="E26" s="176"/>
      <c r="F26" s="176"/>
      <c r="G26" s="177"/>
      <c r="H26" s="178"/>
    </row>
    <row r="27" spans="2:8" ht="17.25" thickBot="1">
      <c r="B27" s="297" t="s">
        <v>11429</v>
      </c>
      <c r="C27" s="298"/>
      <c r="D27" s="298"/>
      <c r="E27" s="298"/>
      <c r="F27" s="298"/>
      <c r="G27" s="299"/>
      <c r="H27" s="178"/>
    </row>
    <row r="28" spans="2:8" ht="45">
      <c r="B28" s="179" t="s">
        <v>1272</v>
      </c>
      <c r="C28" s="180" t="s">
        <v>10391</v>
      </c>
      <c r="D28" s="181" t="s">
        <v>1920</v>
      </c>
      <c r="E28" s="182" t="s">
        <v>1921</v>
      </c>
      <c r="F28" s="183" t="s">
        <v>4893</v>
      </c>
      <c r="G28" s="185" t="s">
        <v>10392</v>
      </c>
      <c r="H28" s="178"/>
    </row>
    <row r="29" spans="2:8" ht="45">
      <c r="B29" s="186" t="s">
        <v>1273</v>
      </c>
      <c r="C29" s="187" t="s">
        <v>10393</v>
      </c>
      <c r="D29" s="188" t="s">
        <v>2407</v>
      </c>
      <c r="E29" s="4" t="s">
        <v>2621</v>
      </c>
      <c r="F29" s="189" t="s">
        <v>4893</v>
      </c>
      <c r="G29" s="190" t="s">
        <v>2896</v>
      </c>
      <c r="H29" s="178"/>
    </row>
    <row r="30" spans="2:8" ht="165">
      <c r="B30" s="186" t="s">
        <v>323</v>
      </c>
      <c r="C30" s="187" t="s">
        <v>10394</v>
      </c>
      <c r="D30" s="188" t="s">
        <v>2784</v>
      </c>
      <c r="E30" s="4" t="s">
        <v>2536</v>
      </c>
      <c r="F30" s="189" t="s">
        <v>4893</v>
      </c>
      <c r="G30" s="190" t="s">
        <v>11430</v>
      </c>
      <c r="H30" s="178"/>
    </row>
    <row r="31" spans="2:8" ht="105">
      <c r="B31" s="186" t="s">
        <v>1274</v>
      </c>
      <c r="C31" s="187" t="s">
        <v>10396</v>
      </c>
      <c r="D31" s="188" t="s">
        <v>2268</v>
      </c>
      <c r="E31" s="4" t="s">
        <v>2389</v>
      </c>
      <c r="F31" s="189" t="s">
        <v>2432</v>
      </c>
      <c r="G31" s="190" t="s">
        <v>3284</v>
      </c>
      <c r="H31" s="178"/>
    </row>
    <row r="32" spans="2:8" ht="105">
      <c r="B32" s="186" t="s">
        <v>1275</v>
      </c>
      <c r="C32" s="187" t="s">
        <v>10397</v>
      </c>
      <c r="D32" s="188" t="s">
        <v>1998</v>
      </c>
      <c r="E32" s="4" t="s">
        <v>2389</v>
      </c>
      <c r="F32" s="189" t="s">
        <v>2432</v>
      </c>
      <c r="G32" s="190" t="s">
        <v>3284</v>
      </c>
      <c r="H32" s="178"/>
    </row>
    <row r="33" spans="2:8" ht="120">
      <c r="B33" s="186" t="s">
        <v>1276</v>
      </c>
      <c r="C33" s="187" t="s">
        <v>10398</v>
      </c>
      <c r="D33" s="188" t="s">
        <v>1845</v>
      </c>
      <c r="E33" s="4" t="s">
        <v>2536</v>
      </c>
      <c r="F33" s="189" t="s">
        <v>2432</v>
      </c>
      <c r="G33" s="190" t="s">
        <v>11471</v>
      </c>
      <c r="H33" s="178"/>
    </row>
    <row r="34" spans="2:8" ht="105">
      <c r="B34" s="186" t="s">
        <v>1277</v>
      </c>
      <c r="C34" s="187" t="s">
        <v>10399</v>
      </c>
      <c r="D34" s="188" t="s">
        <v>2898</v>
      </c>
      <c r="E34" s="4" t="s">
        <v>10400</v>
      </c>
      <c r="F34" s="189" t="s">
        <v>2432</v>
      </c>
      <c r="G34" s="190" t="s">
        <v>3284</v>
      </c>
      <c r="H34" s="178"/>
    </row>
    <row r="35" spans="2:8" ht="105">
      <c r="B35" s="186" t="s">
        <v>1278</v>
      </c>
      <c r="C35" s="187" t="s">
        <v>10401</v>
      </c>
      <c r="D35" s="188" t="s">
        <v>2299</v>
      </c>
      <c r="E35" s="4" t="s">
        <v>2537</v>
      </c>
      <c r="F35" s="189" t="s">
        <v>2432</v>
      </c>
      <c r="G35" s="190" t="s">
        <v>3284</v>
      </c>
      <c r="H35" s="178"/>
    </row>
    <row r="36" spans="2:8" ht="105.75" thickBot="1">
      <c r="B36" s="186" t="s">
        <v>1279</v>
      </c>
      <c r="C36" s="187" t="s">
        <v>10402</v>
      </c>
      <c r="D36" s="188" t="s">
        <v>2299</v>
      </c>
      <c r="E36" s="4" t="s">
        <v>2537</v>
      </c>
      <c r="F36" s="189" t="s">
        <v>2432</v>
      </c>
      <c r="G36" s="190" t="s">
        <v>3284</v>
      </c>
      <c r="H36" s="178"/>
    </row>
    <row r="37" spans="2:8" ht="17.25" thickBot="1">
      <c r="B37" s="297" t="s">
        <v>11431</v>
      </c>
      <c r="C37" s="298"/>
      <c r="D37" s="298"/>
      <c r="E37" s="298"/>
      <c r="F37" s="298"/>
      <c r="G37" s="299"/>
      <c r="H37" s="178"/>
    </row>
    <row r="38" spans="2:8">
      <c r="B38" s="179" t="s">
        <v>1280</v>
      </c>
      <c r="C38" s="180" t="s">
        <v>10405</v>
      </c>
      <c r="D38" s="181" t="s">
        <v>1920</v>
      </c>
      <c r="E38" s="182" t="s">
        <v>1921</v>
      </c>
      <c r="F38" s="183" t="s">
        <v>4893</v>
      </c>
      <c r="G38" s="246" t="s">
        <v>10404</v>
      </c>
      <c r="H38" s="178"/>
    </row>
    <row r="39" spans="2:8">
      <c r="B39" s="186" t="s">
        <v>1281</v>
      </c>
      <c r="C39" s="187" t="s">
        <v>10406</v>
      </c>
      <c r="D39" s="188" t="s">
        <v>2407</v>
      </c>
      <c r="E39" s="4" t="s">
        <v>2621</v>
      </c>
      <c r="F39" s="189" t="s">
        <v>4893</v>
      </c>
      <c r="G39" s="207"/>
      <c r="H39" s="178"/>
    </row>
    <row r="40" spans="2:8">
      <c r="B40" s="186" t="s">
        <v>1282</v>
      </c>
      <c r="C40" s="187" t="s">
        <v>10407</v>
      </c>
      <c r="D40" s="188" t="s">
        <v>2784</v>
      </c>
      <c r="E40" s="4" t="s">
        <v>2536</v>
      </c>
      <c r="F40" s="189" t="s">
        <v>4893</v>
      </c>
      <c r="G40" s="207"/>
      <c r="H40" s="178"/>
    </row>
    <row r="41" spans="2:8">
      <c r="B41" s="186" t="s">
        <v>1283</v>
      </c>
      <c r="C41" s="187" t="s">
        <v>10408</v>
      </c>
      <c r="D41" s="188" t="s">
        <v>2268</v>
      </c>
      <c r="E41" s="4" t="s">
        <v>2389</v>
      </c>
      <c r="F41" s="189" t="s">
        <v>4893</v>
      </c>
      <c r="G41" s="207"/>
      <c r="H41" s="178"/>
    </row>
    <row r="42" spans="2:8">
      <c r="B42" s="186" t="s">
        <v>1284</v>
      </c>
      <c r="C42" s="187" t="s">
        <v>10409</v>
      </c>
      <c r="D42" s="188" t="s">
        <v>1998</v>
      </c>
      <c r="E42" s="4" t="s">
        <v>2389</v>
      </c>
      <c r="F42" s="189" t="s">
        <v>4893</v>
      </c>
      <c r="G42" s="207"/>
      <c r="H42" s="178"/>
    </row>
    <row r="43" spans="2:8">
      <c r="B43" s="186" t="s">
        <v>1285</v>
      </c>
      <c r="C43" s="187" t="s">
        <v>10410</v>
      </c>
      <c r="D43" s="188" t="s">
        <v>1845</v>
      </c>
      <c r="E43" s="4" t="s">
        <v>2536</v>
      </c>
      <c r="F43" s="189" t="s">
        <v>4893</v>
      </c>
      <c r="G43" s="207"/>
      <c r="H43" s="178"/>
    </row>
    <row r="44" spans="2:8">
      <c r="B44" s="186" t="s">
        <v>1286</v>
      </c>
      <c r="C44" s="187" t="s">
        <v>10411</v>
      </c>
      <c r="D44" s="188" t="s">
        <v>2898</v>
      </c>
      <c r="E44" s="4" t="s">
        <v>10400</v>
      </c>
      <c r="F44" s="189" t="s">
        <v>4893</v>
      </c>
      <c r="G44" s="207"/>
      <c r="H44" s="178"/>
    </row>
    <row r="45" spans="2:8">
      <c r="B45" s="186" t="s">
        <v>1287</v>
      </c>
      <c r="C45" s="187" t="s">
        <v>10412</v>
      </c>
      <c r="D45" s="188" t="s">
        <v>2299</v>
      </c>
      <c r="E45" s="4" t="s">
        <v>2537</v>
      </c>
      <c r="F45" s="189" t="s">
        <v>4893</v>
      </c>
      <c r="G45" s="207"/>
      <c r="H45" s="178"/>
    </row>
    <row r="46" spans="2:8" ht="17.25" thickBot="1">
      <c r="B46" s="186" t="s">
        <v>1288</v>
      </c>
      <c r="C46" s="187" t="s">
        <v>10413</v>
      </c>
      <c r="D46" s="188" t="s">
        <v>2299</v>
      </c>
      <c r="E46" s="4" t="s">
        <v>2537</v>
      </c>
      <c r="F46" s="189" t="s">
        <v>4893</v>
      </c>
      <c r="G46" s="245"/>
      <c r="H46" s="178"/>
    </row>
    <row r="47" spans="2:8" ht="17.25" thickBot="1">
      <c r="B47" s="297" t="s">
        <v>11432</v>
      </c>
      <c r="C47" s="298"/>
      <c r="D47" s="298"/>
      <c r="E47" s="298"/>
      <c r="F47" s="298"/>
      <c r="G47" s="299"/>
      <c r="H47" s="178"/>
    </row>
    <row r="48" spans="2:8">
      <c r="B48" s="179" t="s">
        <v>1289</v>
      </c>
      <c r="C48" s="180" t="s">
        <v>10415</v>
      </c>
      <c r="D48" s="181" t="s">
        <v>1920</v>
      </c>
      <c r="E48" s="182" t="s">
        <v>1921</v>
      </c>
      <c r="F48" s="183" t="s">
        <v>4893</v>
      </c>
      <c r="G48" s="246" t="s">
        <v>10404</v>
      </c>
      <c r="H48" s="178"/>
    </row>
    <row r="49" spans="2:8">
      <c r="B49" s="186" t="s">
        <v>1290</v>
      </c>
      <c r="C49" s="187" t="s">
        <v>10416</v>
      </c>
      <c r="D49" s="188" t="s">
        <v>2407</v>
      </c>
      <c r="E49" s="4" t="s">
        <v>2621</v>
      </c>
      <c r="F49" s="189" t="s">
        <v>4893</v>
      </c>
      <c r="G49" s="207"/>
      <c r="H49" s="178"/>
    </row>
    <row r="50" spans="2:8">
      <c r="B50" s="186" t="s">
        <v>1291</v>
      </c>
      <c r="C50" s="187" t="s">
        <v>10417</v>
      </c>
      <c r="D50" s="188" t="s">
        <v>2784</v>
      </c>
      <c r="E50" s="4" t="s">
        <v>2536</v>
      </c>
      <c r="F50" s="189" t="s">
        <v>4893</v>
      </c>
      <c r="G50" s="207"/>
      <c r="H50" s="178"/>
    </row>
    <row r="51" spans="2:8">
      <c r="B51" s="186" t="s">
        <v>1292</v>
      </c>
      <c r="C51" s="187" t="s">
        <v>10418</v>
      </c>
      <c r="D51" s="188" t="s">
        <v>2268</v>
      </c>
      <c r="E51" s="4" t="s">
        <v>2389</v>
      </c>
      <c r="F51" s="189" t="s">
        <v>4893</v>
      </c>
      <c r="G51" s="207"/>
      <c r="H51" s="178"/>
    </row>
    <row r="52" spans="2:8">
      <c r="B52" s="186" t="s">
        <v>1293</v>
      </c>
      <c r="C52" s="187" t="s">
        <v>10419</v>
      </c>
      <c r="D52" s="188" t="s">
        <v>1998</v>
      </c>
      <c r="E52" s="4" t="s">
        <v>2389</v>
      </c>
      <c r="F52" s="189" t="s">
        <v>4893</v>
      </c>
      <c r="G52" s="207"/>
      <c r="H52" s="178"/>
    </row>
    <row r="53" spans="2:8">
      <c r="B53" s="186" t="s">
        <v>1294</v>
      </c>
      <c r="C53" s="187" t="s">
        <v>10420</v>
      </c>
      <c r="D53" s="188" t="s">
        <v>1845</v>
      </c>
      <c r="E53" s="4" t="s">
        <v>2536</v>
      </c>
      <c r="F53" s="189" t="s">
        <v>4893</v>
      </c>
      <c r="G53" s="207"/>
      <c r="H53" s="178"/>
    </row>
    <row r="54" spans="2:8">
      <c r="B54" s="186" t="s">
        <v>1295</v>
      </c>
      <c r="C54" s="187" t="s">
        <v>10421</v>
      </c>
      <c r="D54" s="188" t="s">
        <v>2898</v>
      </c>
      <c r="E54" s="4" t="s">
        <v>10400</v>
      </c>
      <c r="F54" s="189" t="s">
        <v>4893</v>
      </c>
      <c r="G54" s="207"/>
      <c r="H54" s="178"/>
    </row>
    <row r="55" spans="2:8">
      <c r="B55" s="186" t="s">
        <v>1296</v>
      </c>
      <c r="C55" s="187" t="s">
        <v>10422</v>
      </c>
      <c r="D55" s="188" t="s">
        <v>2299</v>
      </c>
      <c r="E55" s="4" t="s">
        <v>2537</v>
      </c>
      <c r="F55" s="189" t="s">
        <v>4893</v>
      </c>
      <c r="G55" s="207"/>
      <c r="H55" s="178"/>
    </row>
    <row r="56" spans="2:8" ht="17.25" thickBot="1">
      <c r="B56" s="186" t="s">
        <v>1297</v>
      </c>
      <c r="C56" s="187" t="s">
        <v>10423</v>
      </c>
      <c r="D56" s="188" t="s">
        <v>2299</v>
      </c>
      <c r="E56" s="4" t="s">
        <v>2537</v>
      </c>
      <c r="F56" s="189" t="s">
        <v>4893</v>
      </c>
      <c r="G56" s="245"/>
      <c r="H56" s="178"/>
    </row>
    <row r="57" spans="2:8" ht="17.25" thickBot="1">
      <c r="B57" s="297" t="s">
        <v>11433</v>
      </c>
      <c r="C57" s="298"/>
      <c r="D57" s="298"/>
      <c r="E57" s="298"/>
      <c r="F57" s="298"/>
      <c r="G57" s="299"/>
      <c r="H57" s="178"/>
    </row>
    <row r="58" spans="2:8">
      <c r="B58" s="179" t="s">
        <v>1298</v>
      </c>
      <c r="C58" s="180" t="s">
        <v>10425</v>
      </c>
      <c r="D58" s="181" t="s">
        <v>1920</v>
      </c>
      <c r="E58" s="182" t="s">
        <v>1921</v>
      </c>
      <c r="F58" s="183" t="s">
        <v>4893</v>
      </c>
      <c r="G58" s="246" t="s">
        <v>10404</v>
      </c>
      <c r="H58" s="178"/>
    </row>
    <row r="59" spans="2:8">
      <c r="B59" s="186" t="s">
        <v>1299</v>
      </c>
      <c r="C59" s="187" t="s">
        <v>10426</v>
      </c>
      <c r="D59" s="188" t="s">
        <v>2407</v>
      </c>
      <c r="E59" s="4" t="s">
        <v>2621</v>
      </c>
      <c r="F59" s="189" t="s">
        <v>4893</v>
      </c>
      <c r="G59" s="207"/>
      <c r="H59" s="178"/>
    </row>
    <row r="60" spans="2:8">
      <c r="B60" s="186" t="s">
        <v>1300</v>
      </c>
      <c r="C60" s="187" t="s">
        <v>10427</v>
      </c>
      <c r="D60" s="188" t="s">
        <v>2784</v>
      </c>
      <c r="E60" s="4" t="s">
        <v>2536</v>
      </c>
      <c r="F60" s="189" t="s">
        <v>4893</v>
      </c>
      <c r="G60" s="207"/>
      <c r="H60" s="178"/>
    </row>
    <row r="61" spans="2:8">
      <c r="B61" s="186" t="s">
        <v>1301</v>
      </c>
      <c r="C61" s="187" t="s">
        <v>10428</v>
      </c>
      <c r="D61" s="188" t="s">
        <v>2268</v>
      </c>
      <c r="E61" s="4" t="s">
        <v>2389</v>
      </c>
      <c r="F61" s="189" t="s">
        <v>4893</v>
      </c>
      <c r="G61" s="207"/>
      <c r="H61" s="178"/>
    </row>
    <row r="62" spans="2:8">
      <c r="B62" s="186" t="s">
        <v>1302</v>
      </c>
      <c r="C62" s="187" t="s">
        <v>10429</v>
      </c>
      <c r="D62" s="188" t="s">
        <v>1998</v>
      </c>
      <c r="E62" s="4" t="s">
        <v>2389</v>
      </c>
      <c r="F62" s="189" t="s">
        <v>4893</v>
      </c>
      <c r="G62" s="207"/>
      <c r="H62" s="178"/>
    </row>
    <row r="63" spans="2:8">
      <c r="B63" s="186" t="s">
        <v>1303</v>
      </c>
      <c r="C63" s="187" t="s">
        <v>10430</v>
      </c>
      <c r="D63" s="188" t="s">
        <v>1845</v>
      </c>
      <c r="E63" s="4" t="s">
        <v>2536</v>
      </c>
      <c r="F63" s="189" t="s">
        <v>4893</v>
      </c>
      <c r="G63" s="207"/>
      <c r="H63" s="178"/>
    </row>
    <row r="64" spans="2:8">
      <c r="B64" s="186" t="s">
        <v>1304</v>
      </c>
      <c r="C64" s="187" t="s">
        <v>10431</v>
      </c>
      <c r="D64" s="188" t="s">
        <v>2898</v>
      </c>
      <c r="E64" s="4" t="s">
        <v>10400</v>
      </c>
      <c r="F64" s="189" t="s">
        <v>4893</v>
      </c>
      <c r="G64" s="207"/>
      <c r="H64" s="178"/>
    </row>
    <row r="65" spans="2:8">
      <c r="B65" s="186" t="s">
        <v>1305</v>
      </c>
      <c r="C65" s="187" t="s">
        <v>10432</v>
      </c>
      <c r="D65" s="188" t="s">
        <v>2299</v>
      </c>
      <c r="E65" s="4" t="s">
        <v>2537</v>
      </c>
      <c r="F65" s="189" t="s">
        <v>4893</v>
      </c>
      <c r="G65" s="207"/>
      <c r="H65" s="178"/>
    </row>
    <row r="66" spans="2:8" ht="17.25" thickBot="1">
      <c r="B66" s="186" t="s">
        <v>1306</v>
      </c>
      <c r="C66" s="187" t="s">
        <v>10433</v>
      </c>
      <c r="D66" s="188" t="s">
        <v>2299</v>
      </c>
      <c r="E66" s="4" t="s">
        <v>2537</v>
      </c>
      <c r="F66" s="189" t="s">
        <v>4893</v>
      </c>
      <c r="G66" s="245"/>
      <c r="H66" s="178"/>
    </row>
    <row r="67" spans="2:8" ht="17.25" thickBot="1">
      <c r="B67" s="297" t="s">
        <v>11434</v>
      </c>
      <c r="C67" s="298"/>
      <c r="D67" s="298"/>
      <c r="E67" s="298"/>
      <c r="F67" s="298"/>
      <c r="G67" s="299"/>
      <c r="H67" s="178"/>
    </row>
    <row r="68" spans="2:8">
      <c r="B68" s="179" t="s">
        <v>1307</v>
      </c>
      <c r="C68" s="180" t="s">
        <v>10435</v>
      </c>
      <c r="D68" s="181" t="s">
        <v>1920</v>
      </c>
      <c r="E68" s="182" t="s">
        <v>1921</v>
      </c>
      <c r="F68" s="183" t="s">
        <v>4893</v>
      </c>
      <c r="G68" s="246" t="s">
        <v>10404</v>
      </c>
      <c r="H68" s="178"/>
    </row>
    <row r="69" spans="2:8">
      <c r="B69" s="186" t="s">
        <v>1308</v>
      </c>
      <c r="C69" s="187" t="s">
        <v>10436</v>
      </c>
      <c r="D69" s="188" t="s">
        <v>2407</v>
      </c>
      <c r="E69" s="4" t="s">
        <v>2621</v>
      </c>
      <c r="F69" s="189" t="s">
        <v>4893</v>
      </c>
      <c r="G69" s="207"/>
      <c r="H69" s="178"/>
    </row>
    <row r="70" spans="2:8">
      <c r="B70" s="186" t="s">
        <v>1309</v>
      </c>
      <c r="C70" s="187" t="s">
        <v>10437</v>
      </c>
      <c r="D70" s="188" t="s">
        <v>2784</v>
      </c>
      <c r="E70" s="4" t="s">
        <v>2536</v>
      </c>
      <c r="F70" s="189" t="s">
        <v>4893</v>
      </c>
      <c r="G70" s="207"/>
      <c r="H70" s="178"/>
    </row>
    <row r="71" spans="2:8">
      <c r="B71" s="186" t="s">
        <v>1310</v>
      </c>
      <c r="C71" s="187" t="s">
        <v>10438</v>
      </c>
      <c r="D71" s="188" t="s">
        <v>2268</v>
      </c>
      <c r="E71" s="4" t="s">
        <v>2389</v>
      </c>
      <c r="F71" s="189" t="s">
        <v>4893</v>
      </c>
      <c r="G71" s="207"/>
      <c r="H71" s="178"/>
    </row>
    <row r="72" spans="2:8">
      <c r="B72" s="186" t="s">
        <v>1311</v>
      </c>
      <c r="C72" s="187" t="s">
        <v>10439</v>
      </c>
      <c r="D72" s="188" t="s">
        <v>1998</v>
      </c>
      <c r="E72" s="4" t="s">
        <v>2389</v>
      </c>
      <c r="F72" s="189" t="s">
        <v>4893</v>
      </c>
      <c r="G72" s="207"/>
      <c r="H72" s="178"/>
    </row>
    <row r="73" spans="2:8">
      <c r="B73" s="186" t="s">
        <v>1312</v>
      </c>
      <c r="C73" s="187" t="s">
        <v>10440</v>
      </c>
      <c r="D73" s="188" t="s">
        <v>1845</v>
      </c>
      <c r="E73" s="4" t="s">
        <v>2536</v>
      </c>
      <c r="F73" s="189" t="s">
        <v>4893</v>
      </c>
      <c r="G73" s="207"/>
      <c r="H73" s="178"/>
    </row>
    <row r="74" spans="2:8">
      <c r="B74" s="186" t="s">
        <v>1313</v>
      </c>
      <c r="C74" s="187" t="s">
        <v>10441</v>
      </c>
      <c r="D74" s="188" t="s">
        <v>2898</v>
      </c>
      <c r="E74" s="4" t="s">
        <v>10400</v>
      </c>
      <c r="F74" s="189" t="s">
        <v>4893</v>
      </c>
      <c r="G74" s="207"/>
      <c r="H74" s="178"/>
    </row>
    <row r="75" spans="2:8">
      <c r="B75" s="186" t="s">
        <v>1314</v>
      </c>
      <c r="C75" s="187" t="s">
        <v>10442</v>
      </c>
      <c r="D75" s="188" t="s">
        <v>2299</v>
      </c>
      <c r="E75" s="4" t="s">
        <v>2537</v>
      </c>
      <c r="F75" s="189" t="s">
        <v>4893</v>
      </c>
      <c r="G75" s="207"/>
      <c r="H75" s="178"/>
    </row>
    <row r="76" spans="2:8" ht="17.25" thickBot="1">
      <c r="B76" s="186" t="s">
        <v>1315</v>
      </c>
      <c r="C76" s="187" t="s">
        <v>10443</v>
      </c>
      <c r="D76" s="188" t="s">
        <v>2299</v>
      </c>
      <c r="E76" s="4" t="s">
        <v>2537</v>
      </c>
      <c r="F76" s="189" t="s">
        <v>4893</v>
      </c>
      <c r="G76" s="245"/>
      <c r="H76" s="178"/>
    </row>
    <row r="77" spans="2:8" ht="17.25" thickBot="1">
      <c r="B77" s="297" t="s">
        <v>11435</v>
      </c>
      <c r="C77" s="298"/>
      <c r="D77" s="298"/>
      <c r="E77" s="298"/>
      <c r="F77" s="298"/>
      <c r="G77" s="299"/>
      <c r="H77" s="178"/>
    </row>
    <row r="78" spans="2:8">
      <c r="B78" s="179" t="s">
        <v>1316</v>
      </c>
      <c r="C78" s="180" t="s">
        <v>10445</v>
      </c>
      <c r="D78" s="181" t="s">
        <v>1920</v>
      </c>
      <c r="E78" s="182" t="s">
        <v>1921</v>
      </c>
      <c r="F78" s="183" t="s">
        <v>4893</v>
      </c>
      <c r="G78" s="246" t="s">
        <v>10404</v>
      </c>
      <c r="H78" s="178"/>
    </row>
    <row r="79" spans="2:8">
      <c r="B79" s="186" t="s">
        <v>1317</v>
      </c>
      <c r="C79" s="187" t="s">
        <v>10446</v>
      </c>
      <c r="D79" s="188" t="s">
        <v>2407</v>
      </c>
      <c r="E79" s="4" t="s">
        <v>2621</v>
      </c>
      <c r="F79" s="189" t="s">
        <v>4893</v>
      </c>
      <c r="G79" s="207"/>
      <c r="H79" s="178"/>
    </row>
    <row r="80" spans="2:8">
      <c r="B80" s="186" t="s">
        <v>1318</v>
      </c>
      <c r="C80" s="187" t="s">
        <v>10447</v>
      </c>
      <c r="D80" s="188" t="s">
        <v>2784</v>
      </c>
      <c r="E80" s="4" t="s">
        <v>2536</v>
      </c>
      <c r="F80" s="189" t="s">
        <v>4893</v>
      </c>
      <c r="G80" s="207"/>
      <c r="H80" s="178"/>
    </row>
    <row r="81" spans="2:8">
      <c r="B81" s="186" t="s">
        <v>1319</v>
      </c>
      <c r="C81" s="187" t="s">
        <v>10448</v>
      </c>
      <c r="D81" s="188" t="s">
        <v>2268</v>
      </c>
      <c r="E81" s="4" t="s">
        <v>2389</v>
      </c>
      <c r="F81" s="189" t="s">
        <v>4893</v>
      </c>
      <c r="G81" s="207"/>
      <c r="H81" s="178"/>
    </row>
    <row r="82" spans="2:8">
      <c r="B82" s="186" t="s">
        <v>1320</v>
      </c>
      <c r="C82" s="187" t="s">
        <v>10449</v>
      </c>
      <c r="D82" s="188" t="s">
        <v>1998</v>
      </c>
      <c r="E82" s="4" t="s">
        <v>2389</v>
      </c>
      <c r="F82" s="189" t="s">
        <v>4893</v>
      </c>
      <c r="G82" s="207"/>
      <c r="H82" s="178"/>
    </row>
    <row r="83" spans="2:8">
      <c r="B83" s="186" t="s">
        <v>1321</v>
      </c>
      <c r="C83" s="187" t="s">
        <v>10450</v>
      </c>
      <c r="D83" s="188" t="s">
        <v>1845</v>
      </c>
      <c r="E83" s="4" t="s">
        <v>2536</v>
      </c>
      <c r="F83" s="189" t="s">
        <v>4893</v>
      </c>
      <c r="G83" s="207"/>
      <c r="H83" s="178"/>
    </row>
    <row r="84" spans="2:8">
      <c r="B84" s="186" t="s">
        <v>1322</v>
      </c>
      <c r="C84" s="187" t="s">
        <v>10451</v>
      </c>
      <c r="D84" s="188" t="s">
        <v>2898</v>
      </c>
      <c r="E84" s="4" t="s">
        <v>10400</v>
      </c>
      <c r="F84" s="189" t="s">
        <v>4893</v>
      </c>
      <c r="G84" s="207"/>
      <c r="H84" s="178"/>
    </row>
    <row r="85" spans="2:8">
      <c r="B85" s="186" t="s">
        <v>1323</v>
      </c>
      <c r="C85" s="187" t="s">
        <v>10452</v>
      </c>
      <c r="D85" s="188" t="s">
        <v>2299</v>
      </c>
      <c r="E85" s="4" t="s">
        <v>2537</v>
      </c>
      <c r="F85" s="189" t="s">
        <v>4893</v>
      </c>
      <c r="G85" s="207"/>
      <c r="H85" s="178"/>
    </row>
    <row r="86" spans="2:8" ht="17.25" thickBot="1">
      <c r="B86" s="186" t="s">
        <v>1324</v>
      </c>
      <c r="C86" s="187" t="s">
        <v>10453</v>
      </c>
      <c r="D86" s="188" t="s">
        <v>2299</v>
      </c>
      <c r="E86" s="4" t="s">
        <v>2537</v>
      </c>
      <c r="F86" s="189" t="s">
        <v>4893</v>
      </c>
      <c r="G86" s="245"/>
      <c r="H86" s="178"/>
    </row>
    <row r="87" spans="2:8" ht="17.25" thickBot="1">
      <c r="B87" s="297" t="s">
        <v>11436</v>
      </c>
      <c r="C87" s="298"/>
      <c r="D87" s="298"/>
      <c r="E87" s="298"/>
      <c r="F87" s="298"/>
      <c r="G87" s="299"/>
      <c r="H87" s="178"/>
    </row>
    <row r="88" spans="2:8">
      <c r="B88" s="179" t="s">
        <v>1325</v>
      </c>
      <c r="C88" s="180" t="s">
        <v>10455</v>
      </c>
      <c r="D88" s="181" t="s">
        <v>1920</v>
      </c>
      <c r="E88" s="182" t="s">
        <v>1921</v>
      </c>
      <c r="F88" s="183" t="s">
        <v>4893</v>
      </c>
      <c r="G88" s="246" t="s">
        <v>10404</v>
      </c>
      <c r="H88" s="178"/>
    </row>
    <row r="89" spans="2:8">
      <c r="B89" s="186" t="s">
        <v>1326</v>
      </c>
      <c r="C89" s="187" t="s">
        <v>10456</v>
      </c>
      <c r="D89" s="188" t="s">
        <v>2407</v>
      </c>
      <c r="E89" s="4" t="s">
        <v>2621</v>
      </c>
      <c r="F89" s="189" t="s">
        <v>4893</v>
      </c>
      <c r="G89" s="207"/>
      <c r="H89" s="178"/>
    </row>
    <row r="90" spans="2:8">
      <c r="B90" s="186" t="s">
        <v>1327</v>
      </c>
      <c r="C90" s="187" t="s">
        <v>10457</v>
      </c>
      <c r="D90" s="188" t="s">
        <v>2784</v>
      </c>
      <c r="E90" s="4" t="s">
        <v>2536</v>
      </c>
      <c r="F90" s="189" t="s">
        <v>4893</v>
      </c>
      <c r="G90" s="207"/>
      <c r="H90" s="178"/>
    </row>
    <row r="91" spans="2:8">
      <c r="B91" s="186" t="s">
        <v>1328</v>
      </c>
      <c r="C91" s="187" t="s">
        <v>10458</v>
      </c>
      <c r="D91" s="188" t="s">
        <v>2268</v>
      </c>
      <c r="E91" s="4" t="s">
        <v>2389</v>
      </c>
      <c r="F91" s="189" t="s">
        <v>4893</v>
      </c>
      <c r="G91" s="207"/>
      <c r="H91" s="178"/>
    </row>
    <row r="92" spans="2:8">
      <c r="B92" s="186" t="s">
        <v>1329</v>
      </c>
      <c r="C92" s="187" t="s">
        <v>10459</v>
      </c>
      <c r="D92" s="188" t="s">
        <v>1998</v>
      </c>
      <c r="E92" s="4" t="s">
        <v>2389</v>
      </c>
      <c r="F92" s="189" t="s">
        <v>4893</v>
      </c>
      <c r="G92" s="207"/>
      <c r="H92" s="178"/>
    </row>
    <row r="93" spans="2:8">
      <c r="B93" s="186" t="s">
        <v>1330</v>
      </c>
      <c r="C93" s="187" t="s">
        <v>10460</v>
      </c>
      <c r="D93" s="188" t="s">
        <v>1845</v>
      </c>
      <c r="E93" s="4" t="s">
        <v>2536</v>
      </c>
      <c r="F93" s="189" t="s">
        <v>4893</v>
      </c>
      <c r="G93" s="207"/>
      <c r="H93" s="178"/>
    </row>
    <row r="94" spans="2:8">
      <c r="B94" s="186" t="s">
        <v>1331</v>
      </c>
      <c r="C94" s="187" t="s">
        <v>10461</v>
      </c>
      <c r="D94" s="188" t="s">
        <v>2898</v>
      </c>
      <c r="E94" s="4" t="s">
        <v>10400</v>
      </c>
      <c r="F94" s="189" t="s">
        <v>4893</v>
      </c>
      <c r="G94" s="207"/>
      <c r="H94" s="178"/>
    </row>
    <row r="95" spans="2:8">
      <c r="B95" s="186" t="s">
        <v>1332</v>
      </c>
      <c r="C95" s="187" t="s">
        <v>10462</v>
      </c>
      <c r="D95" s="188" t="s">
        <v>2299</v>
      </c>
      <c r="E95" s="4" t="s">
        <v>2537</v>
      </c>
      <c r="F95" s="189" t="s">
        <v>4893</v>
      </c>
      <c r="G95" s="207"/>
      <c r="H95" s="178"/>
    </row>
    <row r="96" spans="2:8" ht="17.25" thickBot="1">
      <c r="B96" s="186" t="s">
        <v>1333</v>
      </c>
      <c r="C96" s="187" t="s">
        <v>10463</v>
      </c>
      <c r="D96" s="188" t="s">
        <v>2299</v>
      </c>
      <c r="E96" s="4" t="s">
        <v>2537</v>
      </c>
      <c r="F96" s="189" t="s">
        <v>4893</v>
      </c>
      <c r="G96" s="245"/>
      <c r="H96" s="178"/>
    </row>
    <row r="97" spans="2:8" ht="17.25" thickBot="1">
      <c r="B97" s="297" t="s">
        <v>11437</v>
      </c>
      <c r="C97" s="298"/>
      <c r="D97" s="298"/>
      <c r="E97" s="298"/>
      <c r="F97" s="298"/>
      <c r="G97" s="299"/>
      <c r="H97" s="178"/>
    </row>
    <row r="98" spans="2:8">
      <c r="B98" s="179" t="s">
        <v>1334</v>
      </c>
      <c r="C98" s="180" t="s">
        <v>10465</v>
      </c>
      <c r="D98" s="181" t="s">
        <v>1920</v>
      </c>
      <c r="E98" s="182" t="s">
        <v>1921</v>
      </c>
      <c r="F98" s="183" t="s">
        <v>4893</v>
      </c>
      <c r="G98" s="246" t="s">
        <v>10404</v>
      </c>
      <c r="H98" s="178"/>
    </row>
    <row r="99" spans="2:8">
      <c r="B99" s="186" t="s">
        <v>1335</v>
      </c>
      <c r="C99" s="187" t="s">
        <v>10466</v>
      </c>
      <c r="D99" s="188" t="s">
        <v>2407</v>
      </c>
      <c r="E99" s="4" t="s">
        <v>2621</v>
      </c>
      <c r="F99" s="189" t="s">
        <v>4893</v>
      </c>
      <c r="G99" s="207"/>
      <c r="H99" s="178"/>
    </row>
    <row r="100" spans="2:8">
      <c r="B100" s="186" t="s">
        <v>1336</v>
      </c>
      <c r="C100" s="187" t="s">
        <v>10467</v>
      </c>
      <c r="D100" s="188" t="s">
        <v>2784</v>
      </c>
      <c r="E100" s="4" t="s">
        <v>2536</v>
      </c>
      <c r="F100" s="189" t="s">
        <v>4893</v>
      </c>
      <c r="G100" s="207"/>
      <c r="H100" s="178"/>
    </row>
    <row r="101" spans="2:8">
      <c r="B101" s="186" t="s">
        <v>1337</v>
      </c>
      <c r="C101" s="187" t="s">
        <v>10468</v>
      </c>
      <c r="D101" s="188" t="s">
        <v>2268</v>
      </c>
      <c r="E101" s="4" t="s">
        <v>2389</v>
      </c>
      <c r="F101" s="189" t="s">
        <v>4893</v>
      </c>
      <c r="G101" s="207"/>
      <c r="H101" s="178"/>
    </row>
    <row r="102" spans="2:8">
      <c r="B102" s="186" t="s">
        <v>1338</v>
      </c>
      <c r="C102" s="187" t="s">
        <v>10469</v>
      </c>
      <c r="D102" s="188" t="s">
        <v>1998</v>
      </c>
      <c r="E102" s="4" t="s">
        <v>2389</v>
      </c>
      <c r="F102" s="189" t="s">
        <v>4893</v>
      </c>
      <c r="G102" s="207"/>
      <c r="H102" s="178"/>
    </row>
    <row r="103" spans="2:8">
      <c r="B103" s="186" t="s">
        <v>1339</v>
      </c>
      <c r="C103" s="187" t="s">
        <v>10470</v>
      </c>
      <c r="D103" s="188" t="s">
        <v>1845</v>
      </c>
      <c r="E103" s="4" t="s">
        <v>2536</v>
      </c>
      <c r="F103" s="189" t="s">
        <v>4893</v>
      </c>
      <c r="G103" s="207"/>
      <c r="H103" s="178"/>
    </row>
    <row r="104" spans="2:8">
      <c r="B104" s="186" t="s">
        <v>1340</v>
      </c>
      <c r="C104" s="187" t="s">
        <v>10471</v>
      </c>
      <c r="D104" s="188" t="s">
        <v>2898</v>
      </c>
      <c r="E104" s="4" t="s">
        <v>10400</v>
      </c>
      <c r="F104" s="189" t="s">
        <v>4893</v>
      </c>
      <c r="G104" s="207"/>
      <c r="H104" s="178"/>
    </row>
    <row r="105" spans="2:8">
      <c r="B105" s="186" t="s">
        <v>1341</v>
      </c>
      <c r="C105" s="187" t="s">
        <v>10472</v>
      </c>
      <c r="D105" s="188" t="s">
        <v>2299</v>
      </c>
      <c r="E105" s="4" t="s">
        <v>2537</v>
      </c>
      <c r="F105" s="189" t="s">
        <v>4893</v>
      </c>
      <c r="G105" s="207"/>
      <c r="H105" s="178"/>
    </row>
    <row r="106" spans="2:8" ht="17.25" thickBot="1">
      <c r="B106" s="186" t="s">
        <v>1342</v>
      </c>
      <c r="C106" s="187" t="s">
        <v>10473</v>
      </c>
      <c r="D106" s="188" t="s">
        <v>2299</v>
      </c>
      <c r="E106" s="4" t="s">
        <v>2537</v>
      </c>
      <c r="F106" s="189" t="s">
        <v>4893</v>
      </c>
      <c r="G106" s="245"/>
      <c r="H106" s="178"/>
    </row>
    <row r="107" spans="2:8" ht="17.25" thickBot="1">
      <c r="B107" s="297" t="s">
        <v>11438</v>
      </c>
      <c r="C107" s="298"/>
      <c r="D107" s="298"/>
      <c r="E107" s="298"/>
      <c r="F107" s="298"/>
      <c r="G107" s="299"/>
      <c r="H107" s="178"/>
    </row>
    <row r="108" spans="2:8">
      <c r="B108" s="179" t="s">
        <v>1343</v>
      </c>
      <c r="C108" s="180" t="s">
        <v>10475</v>
      </c>
      <c r="D108" s="181" t="s">
        <v>1920</v>
      </c>
      <c r="E108" s="182" t="s">
        <v>1921</v>
      </c>
      <c r="F108" s="183" t="s">
        <v>4893</v>
      </c>
      <c r="G108" s="246" t="s">
        <v>10404</v>
      </c>
      <c r="H108" s="178"/>
    </row>
    <row r="109" spans="2:8">
      <c r="B109" s="186" t="s">
        <v>1344</v>
      </c>
      <c r="C109" s="187" t="s">
        <v>10476</v>
      </c>
      <c r="D109" s="188" t="s">
        <v>2407</v>
      </c>
      <c r="E109" s="4" t="s">
        <v>2621</v>
      </c>
      <c r="F109" s="189" t="s">
        <v>4893</v>
      </c>
      <c r="G109" s="207"/>
      <c r="H109" s="178"/>
    </row>
    <row r="110" spans="2:8">
      <c r="B110" s="186" t="s">
        <v>1345</v>
      </c>
      <c r="C110" s="187" t="s">
        <v>10477</v>
      </c>
      <c r="D110" s="188" t="s">
        <v>2784</v>
      </c>
      <c r="E110" s="4" t="s">
        <v>2536</v>
      </c>
      <c r="F110" s="189" t="s">
        <v>4893</v>
      </c>
      <c r="G110" s="207"/>
      <c r="H110" s="178"/>
    </row>
    <row r="111" spans="2:8">
      <c r="B111" s="186" t="s">
        <v>1346</v>
      </c>
      <c r="C111" s="187" t="s">
        <v>10478</v>
      </c>
      <c r="D111" s="188" t="s">
        <v>2268</v>
      </c>
      <c r="E111" s="4" t="s">
        <v>2389</v>
      </c>
      <c r="F111" s="189" t="s">
        <v>4893</v>
      </c>
      <c r="G111" s="207"/>
      <c r="H111" s="178"/>
    </row>
    <row r="112" spans="2:8">
      <c r="B112" s="186" t="s">
        <v>1347</v>
      </c>
      <c r="C112" s="187" t="s">
        <v>10479</v>
      </c>
      <c r="D112" s="188" t="s">
        <v>1998</v>
      </c>
      <c r="E112" s="4" t="s">
        <v>2389</v>
      </c>
      <c r="F112" s="189" t="s">
        <v>4893</v>
      </c>
      <c r="G112" s="207"/>
      <c r="H112" s="178"/>
    </row>
    <row r="113" spans="2:8">
      <c r="B113" s="186" t="s">
        <v>1348</v>
      </c>
      <c r="C113" s="187" t="s">
        <v>10480</v>
      </c>
      <c r="D113" s="188" t="s">
        <v>1845</v>
      </c>
      <c r="E113" s="4" t="s">
        <v>2536</v>
      </c>
      <c r="F113" s="189" t="s">
        <v>4893</v>
      </c>
      <c r="G113" s="207"/>
      <c r="H113" s="178"/>
    </row>
    <row r="114" spans="2:8">
      <c r="B114" s="186" t="s">
        <v>1349</v>
      </c>
      <c r="C114" s="187" t="s">
        <v>10481</v>
      </c>
      <c r="D114" s="188" t="s">
        <v>2898</v>
      </c>
      <c r="E114" s="4" t="s">
        <v>10400</v>
      </c>
      <c r="F114" s="189" t="s">
        <v>4893</v>
      </c>
      <c r="G114" s="207"/>
      <c r="H114" s="178"/>
    </row>
    <row r="115" spans="2:8">
      <c r="B115" s="186" t="s">
        <v>1350</v>
      </c>
      <c r="C115" s="187" t="s">
        <v>10482</v>
      </c>
      <c r="D115" s="188" t="s">
        <v>2299</v>
      </c>
      <c r="E115" s="4" t="s">
        <v>2537</v>
      </c>
      <c r="F115" s="189" t="s">
        <v>4893</v>
      </c>
      <c r="G115" s="207"/>
      <c r="H115" s="178"/>
    </row>
    <row r="116" spans="2:8" ht="17.25" thickBot="1">
      <c r="B116" s="186" t="s">
        <v>1351</v>
      </c>
      <c r="C116" s="187" t="s">
        <v>10483</v>
      </c>
      <c r="D116" s="188" t="s">
        <v>2299</v>
      </c>
      <c r="E116" s="4" t="s">
        <v>2537</v>
      </c>
      <c r="F116" s="189" t="s">
        <v>4893</v>
      </c>
      <c r="G116" s="245"/>
      <c r="H116" s="178"/>
    </row>
    <row r="117" spans="2:8" ht="17.25" thickBot="1">
      <c r="B117" s="297" t="s">
        <v>11439</v>
      </c>
      <c r="C117" s="298"/>
      <c r="D117" s="298"/>
      <c r="E117" s="298"/>
      <c r="F117" s="298"/>
      <c r="G117" s="299"/>
      <c r="H117" s="178"/>
    </row>
    <row r="118" spans="2:8">
      <c r="B118" s="179" t="s">
        <v>1352</v>
      </c>
      <c r="C118" s="180" t="s">
        <v>10485</v>
      </c>
      <c r="D118" s="181" t="s">
        <v>1920</v>
      </c>
      <c r="E118" s="182" t="s">
        <v>1921</v>
      </c>
      <c r="F118" s="183" t="s">
        <v>4893</v>
      </c>
      <c r="G118" s="246" t="s">
        <v>10404</v>
      </c>
      <c r="H118" s="178"/>
    </row>
    <row r="119" spans="2:8">
      <c r="B119" s="186" t="s">
        <v>1353</v>
      </c>
      <c r="C119" s="187" t="s">
        <v>10486</v>
      </c>
      <c r="D119" s="188" t="s">
        <v>2407</v>
      </c>
      <c r="E119" s="4" t="s">
        <v>2621</v>
      </c>
      <c r="F119" s="189" t="s">
        <v>4893</v>
      </c>
      <c r="G119" s="207"/>
      <c r="H119" s="178"/>
    </row>
    <row r="120" spans="2:8">
      <c r="B120" s="186" t="s">
        <v>1354</v>
      </c>
      <c r="C120" s="187" t="s">
        <v>10487</v>
      </c>
      <c r="D120" s="188" t="s">
        <v>2784</v>
      </c>
      <c r="E120" s="4" t="s">
        <v>2536</v>
      </c>
      <c r="F120" s="189" t="s">
        <v>4893</v>
      </c>
      <c r="G120" s="207"/>
      <c r="H120" s="178"/>
    </row>
    <row r="121" spans="2:8">
      <c r="B121" s="186" t="s">
        <v>1355</v>
      </c>
      <c r="C121" s="187" t="s">
        <v>10488</v>
      </c>
      <c r="D121" s="188" t="s">
        <v>2268</v>
      </c>
      <c r="E121" s="4" t="s">
        <v>2389</v>
      </c>
      <c r="F121" s="189" t="s">
        <v>4893</v>
      </c>
      <c r="G121" s="207"/>
      <c r="H121" s="178"/>
    </row>
    <row r="122" spans="2:8">
      <c r="B122" s="186" t="s">
        <v>1356</v>
      </c>
      <c r="C122" s="187" t="s">
        <v>10489</v>
      </c>
      <c r="D122" s="188" t="s">
        <v>1998</v>
      </c>
      <c r="E122" s="4" t="s">
        <v>2389</v>
      </c>
      <c r="F122" s="189" t="s">
        <v>4893</v>
      </c>
      <c r="G122" s="207"/>
      <c r="H122" s="178"/>
    </row>
    <row r="123" spans="2:8">
      <c r="B123" s="186" t="s">
        <v>1357</v>
      </c>
      <c r="C123" s="187" t="s">
        <v>10490</v>
      </c>
      <c r="D123" s="188" t="s">
        <v>1845</v>
      </c>
      <c r="E123" s="4" t="s">
        <v>2536</v>
      </c>
      <c r="F123" s="189" t="s">
        <v>4893</v>
      </c>
      <c r="G123" s="207"/>
      <c r="H123" s="178"/>
    </row>
    <row r="124" spans="2:8">
      <c r="B124" s="186" t="s">
        <v>1358</v>
      </c>
      <c r="C124" s="187" t="s">
        <v>10491</v>
      </c>
      <c r="D124" s="188" t="s">
        <v>2898</v>
      </c>
      <c r="E124" s="4" t="s">
        <v>10400</v>
      </c>
      <c r="F124" s="189" t="s">
        <v>4893</v>
      </c>
      <c r="G124" s="207"/>
      <c r="H124" s="178"/>
    </row>
    <row r="125" spans="2:8">
      <c r="B125" s="186" t="s">
        <v>1359</v>
      </c>
      <c r="C125" s="187" t="s">
        <v>10492</v>
      </c>
      <c r="D125" s="188" t="s">
        <v>2299</v>
      </c>
      <c r="E125" s="4" t="s">
        <v>2537</v>
      </c>
      <c r="F125" s="189" t="s">
        <v>4893</v>
      </c>
      <c r="G125" s="207"/>
      <c r="H125" s="178"/>
    </row>
    <row r="126" spans="2:8" ht="17.25" thickBot="1">
      <c r="B126" s="186" t="s">
        <v>1360</v>
      </c>
      <c r="C126" s="187" t="s">
        <v>10493</v>
      </c>
      <c r="D126" s="188" t="s">
        <v>2299</v>
      </c>
      <c r="E126" s="4" t="s">
        <v>2537</v>
      </c>
      <c r="F126" s="189" t="s">
        <v>4893</v>
      </c>
      <c r="G126" s="245"/>
      <c r="H126" s="178"/>
    </row>
    <row r="127" spans="2:8" ht="17.25" thickBot="1">
      <c r="B127" s="297" t="s">
        <v>11440</v>
      </c>
      <c r="C127" s="298"/>
      <c r="D127" s="298"/>
      <c r="E127" s="298"/>
      <c r="F127" s="298"/>
      <c r="G127" s="299"/>
      <c r="H127" s="178"/>
    </row>
    <row r="128" spans="2:8">
      <c r="B128" s="179" t="s">
        <v>1362</v>
      </c>
      <c r="C128" s="180" t="s">
        <v>10495</v>
      </c>
      <c r="D128" s="181" t="s">
        <v>1920</v>
      </c>
      <c r="E128" s="182" t="s">
        <v>1921</v>
      </c>
      <c r="F128" s="183" t="s">
        <v>4893</v>
      </c>
      <c r="G128" s="246" t="s">
        <v>10404</v>
      </c>
      <c r="H128" s="178"/>
    </row>
    <row r="129" spans="2:8">
      <c r="B129" s="186" t="s">
        <v>1363</v>
      </c>
      <c r="C129" s="187" t="s">
        <v>10496</v>
      </c>
      <c r="D129" s="188" t="s">
        <v>2407</v>
      </c>
      <c r="E129" s="4" t="s">
        <v>2621</v>
      </c>
      <c r="F129" s="189" t="s">
        <v>4893</v>
      </c>
      <c r="G129" s="207"/>
      <c r="H129" s="178"/>
    </row>
    <row r="130" spans="2:8">
      <c r="B130" s="186" t="s">
        <v>1364</v>
      </c>
      <c r="C130" s="187" t="s">
        <v>10497</v>
      </c>
      <c r="D130" s="188" t="s">
        <v>2784</v>
      </c>
      <c r="E130" s="4" t="s">
        <v>2536</v>
      </c>
      <c r="F130" s="189" t="s">
        <v>4893</v>
      </c>
      <c r="G130" s="207"/>
      <c r="H130" s="178"/>
    </row>
    <row r="131" spans="2:8">
      <c r="B131" s="186" t="s">
        <v>1365</v>
      </c>
      <c r="C131" s="187" t="s">
        <v>10498</v>
      </c>
      <c r="D131" s="188" t="s">
        <v>2268</v>
      </c>
      <c r="E131" s="4" t="s">
        <v>2389</v>
      </c>
      <c r="F131" s="189" t="s">
        <v>4893</v>
      </c>
      <c r="G131" s="207"/>
      <c r="H131" s="178"/>
    </row>
    <row r="132" spans="2:8">
      <c r="B132" s="186" t="s">
        <v>1366</v>
      </c>
      <c r="C132" s="187" t="s">
        <v>10499</v>
      </c>
      <c r="D132" s="188" t="s">
        <v>1998</v>
      </c>
      <c r="E132" s="4" t="s">
        <v>2389</v>
      </c>
      <c r="F132" s="189" t="s">
        <v>4893</v>
      </c>
      <c r="G132" s="207"/>
      <c r="H132" s="178"/>
    </row>
    <row r="133" spans="2:8">
      <c r="B133" s="186" t="s">
        <v>1367</v>
      </c>
      <c r="C133" s="187" t="s">
        <v>10500</v>
      </c>
      <c r="D133" s="188" t="s">
        <v>1845</v>
      </c>
      <c r="E133" s="4" t="s">
        <v>2536</v>
      </c>
      <c r="F133" s="189" t="s">
        <v>4893</v>
      </c>
      <c r="G133" s="207"/>
      <c r="H133" s="178"/>
    </row>
    <row r="134" spans="2:8">
      <c r="B134" s="186" t="s">
        <v>1368</v>
      </c>
      <c r="C134" s="187" t="s">
        <v>10501</v>
      </c>
      <c r="D134" s="188" t="s">
        <v>2898</v>
      </c>
      <c r="E134" s="4" t="s">
        <v>10400</v>
      </c>
      <c r="F134" s="189" t="s">
        <v>4893</v>
      </c>
      <c r="G134" s="207"/>
      <c r="H134" s="178"/>
    </row>
    <row r="135" spans="2:8">
      <c r="B135" s="186" t="s">
        <v>1369</v>
      </c>
      <c r="C135" s="187" t="s">
        <v>10502</v>
      </c>
      <c r="D135" s="188" t="s">
        <v>2299</v>
      </c>
      <c r="E135" s="4" t="s">
        <v>2537</v>
      </c>
      <c r="F135" s="189" t="s">
        <v>4893</v>
      </c>
      <c r="G135" s="207"/>
      <c r="H135" s="178"/>
    </row>
    <row r="136" spans="2:8" ht="17.25" thickBot="1">
      <c r="B136" s="186" t="s">
        <v>1370</v>
      </c>
      <c r="C136" s="187" t="s">
        <v>10503</v>
      </c>
      <c r="D136" s="188" t="s">
        <v>2299</v>
      </c>
      <c r="E136" s="4" t="s">
        <v>2537</v>
      </c>
      <c r="F136" s="189" t="s">
        <v>4893</v>
      </c>
      <c r="G136" s="245"/>
      <c r="H136" s="178"/>
    </row>
    <row r="137" spans="2:8" ht="17.25" thickBot="1">
      <c r="B137" s="297" t="s">
        <v>11441</v>
      </c>
      <c r="C137" s="298"/>
      <c r="D137" s="298"/>
      <c r="E137" s="298"/>
      <c r="F137" s="298"/>
      <c r="G137" s="299"/>
      <c r="H137" s="178"/>
    </row>
    <row r="138" spans="2:8">
      <c r="B138" s="179" t="s">
        <v>1372</v>
      </c>
      <c r="C138" s="180" t="s">
        <v>10505</v>
      </c>
      <c r="D138" s="181" t="s">
        <v>1920</v>
      </c>
      <c r="E138" s="182" t="s">
        <v>1921</v>
      </c>
      <c r="F138" s="183" t="s">
        <v>4893</v>
      </c>
      <c r="G138" s="246" t="s">
        <v>10404</v>
      </c>
      <c r="H138" s="178"/>
    </row>
    <row r="139" spans="2:8">
      <c r="B139" s="186" t="s">
        <v>1373</v>
      </c>
      <c r="C139" s="187" t="s">
        <v>10506</v>
      </c>
      <c r="D139" s="188" t="s">
        <v>2407</v>
      </c>
      <c r="E139" s="4" t="s">
        <v>2621</v>
      </c>
      <c r="F139" s="189" t="s">
        <v>4893</v>
      </c>
      <c r="G139" s="207"/>
      <c r="H139" s="178"/>
    </row>
    <row r="140" spans="2:8">
      <c r="B140" s="186" t="s">
        <v>1374</v>
      </c>
      <c r="C140" s="187" t="s">
        <v>10507</v>
      </c>
      <c r="D140" s="188" t="s">
        <v>2784</v>
      </c>
      <c r="E140" s="4" t="s">
        <v>2536</v>
      </c>
      <c r="F140" s="189" t="s">
        <v>4893</v>
      </c>
      <c r="G140" s="207"/>
      <c r="H140" s="178"/>
    </row>
    <row r="141" spans="2:8">
      <c r="B141" s="186" t="s">
        <v>1375</v>
      </c>
      <c r="C141" s="187" t="s">
        <v>10508</v>
      </c>
      <c r="D141" s="188" t="s">
        <v>2268</v>
      </c>
      <c r="E141" s="4" t="s">
        <v>2389</v>
      </c>
      <c r="F141" s="189" t="s">
        <v>4893</v>
      </c>
      <c r="G141" s="207"/>
      <c r="H141" s="178"/>
    </row>
    <row r="142" spans="2:8">
      <c r="B142" s="186" t="s">
        <v>1376</v>
      </c>
      <c r="C142" s="187" t="s">
        <v>10509</v>
      </c>
      <c r="D142" s="188" t="s">
        <v>1998</v>
      </c>
      <c r="E142" s="4" t="s">
        <v>2389</v>
      </c>
      <c r="F142" s="189" t="s">
        <v>4893</v>
      </c>
      <c r="G142" s="207"/>
      <c r="H142" s="178"/>
    </row>
    <row r="143" spans="2:8">
      <c r="B143" s="186" t="s">
        <v>1377</v>
      </c>
      <c r="C143" s="187" t="s">
        <v>10510</v>
      </c>
      <c r="D143" s="188" t="s">
        <v>1845</v>
      </c>
      <c r="E143" s="4" t="s">
        <v>2536</v>
      </c>
      <c r="F143" s="189" t="s">
        <v>4893</v>
      </c>
      <c r="G143" s="207"/>
      <c r="H143" s="178"/>
    </row>
    <row r="144" spans="2:8">
      <c r="B144" s="186" t="s">
        <v>1378</v>
      </c>
      <c r="C144" s="187" t="s">
        <v>10511</v>
      </c>
      <c r="D144" s="188" t="s">
        <v>2898</v>
      </c>
      <c r="E144" s="4" t="s">
        <v>10400</v>
      </c>
      <c r="F144" s="189" t="s">
        <v>4893</v>
      </c>
      <c r="G144" s="207"/>
      <c r="H144" s="178"/>
    </row>
    <row r="145" spans="2:8">
      <c r="B145" s="186" t="s">
        <v>1379</v>
      </c>
      <c r="C145" s="187" t="s">
        <v>10512</v>
      </c>
      <c r="D145" s="188" t="s">
        <v>2299</v>
      </c>
      <c r="E145" s="4" t="s">
        <v>2537</v>
      </c>
      <c r="F145" s="189" t="s">
        <v>4893</v>
      </c>
      <c r="G145" s="207"/>
      <c r="H145" s="178"/>
    </row>
    <row r="146" spans="2:8" ht="17.25" thickBot="1">
      <c r="B146" s="186" t="s">
        <v>1380</v>
      </c>
      <c r="C146" s="187" t="s">
        <v>10514</v>
      </c>
      <c r="D146" s="188" t="s">
        <v>2299</v>
      </c>
      <c r="E146" s="4" t="s">
        <v>2537</v>
      </c>
      <c r="F146" s="189" t="s">
        <v>4893</v>
      </c>
      <c r="G146" s="245"/>
      <c r="H146" s="178"/>
    </row>
    <row r="147" spans="2:8" ht="17.25" thickBot="1">
      <c r="B147" s="175" t="s">
        <v>10539</v>
      </c>
      <c r="C147" s="176"/>
      <c r="D147" s="176"/>
      <c r="E147" s="176"/>
      <c r="F147" s="176"/>
      <c r="G147" s="177"/>
      <c r="H147" s="178"/>
    </row>
    <row r="148" spans="2:8">
      <c r="B148" s="186" t="s">
        <v>1154</v>
      </c>
      <c r="C148" s="187" t="s">
        <v>10545</v>
      </c>
      <c r="D148" s="217" t="s">
        <v>2457</v>
      </c>
      <c r="E148" s="5" t="s">
        <v>2389</v>
      </c>
      <c r="F148" s="189"/>
      <c r="G148" s="206" t="s">
        <v>11442</v>
      </c>
      <c r="H148" s="178"/>
    </row>
    <row r="149" spans="2:8" ht="17.25" thickBot="1">
      <c r="B149" s="191" t="s">
        <v>10546</v>
      </c>
      <c r="C149" s="192" t="s">
        <v>10547</v>
      </c>
      <c r="D149" s="193" t="s">
        <v>1841</v>
      </c>
      <c r="E149" s="194" t="s">
        <v>2537</v>
      </c>
      <c r="F149" s="195"/>
      <c r="G149" s="245"/>
      <c r="H149" s="178"/>
    </row>
    <row r="150" spans="2:8" ht="17.25" thickBot="1">
      <c r="B150" s="175" t="s">
        <v>10597</v>
      </c>
      <c r="C150" s="176"/>
      <c r="D150" s="176"/>
      <c r="E150" s="176"/>
      <c r="F150" s="176"/>
      <c r="G150" s="177"/>
      <c r="H150" s="178"/>
    </row>
    <row r="151" spans="2:8" ht="45">
      <c r="B151" s="186" t="s">
        <v>10598</v>
      </c>
      <c r="C151" s="187" t="s">
        <v>10599</v>
      </c>
      <c r="D151" s="217" t="s">
        <v>2419</v>
      </c>
      <c r="E151" s="5" t="s">
        <v>2389</v>
      </c>
      <c r="F151" s="189"/>
      <c r="G151" s="190" t="s">
        <v>10730</v>
      </c>
      <c r="H151" s="178"/>
    </row>
    <row r="152" spans="2:8" ht="75">
      <c r="B152" s="218" t="s">
        <v>10601</v>
      </c>
      <c r="C152" s="219" t="s">
        <v>10602</v>
      </c>
      <c r="D152" s="220" t="s">
        <v>1949</v>
      </c>
      <c r="E152" s="202" t="s">
        <v>2389</v>
      </c>
      <c r="F152" s="221"/>
      <c r="G152" s="206" t="s">
        <v>11443</v>
      </c>
      <c r="H152" s="178"/>
    </row>
    <row r="153" spans="2:8" ht="75">
      <c r="B153" s="218" t="s">
        <v>10604</v>
      </c>
      <c r="C153" s="219" t="s">
        <v>10605</v>
      </c>
      <c r="D153" s="220" t="s">
        <v>1949</v>
      </c>
      <c r="E153" s="202" t="s">
        <v>2389</v>
      </c>
      <c r="F153" s="221"/>
      <c r="G153" s="206" t="s">
        <v>11444</v>
      </c>
      <c r="H153" s="178"/>
    </row>
    <row r="154" spans="2:8" ht="75">
      <c r="B154" s="218" t="s">
        <v>1268</v>
      </c>
      <c r="C154" s="219" t="s">
        <v>10607</v>
      </c>
      <c r="D154" s="220" t="s">
        <v>2766</v>
      </c>
      <c r="E154" s="202" t="s">
        <v>2389</v>
      </c>
      <c r="F154" s="221"/>
      <c r="G154" s="206" t="s">
        <v>11472</v>
      </c>
      <c r="H154" s="178"/>
    </row>
    <row r="155" spans="2:8" ht="75">
      <c r="B155" s="218" t="s">
        <v>964</v>
      </c>
      <c r="C155" s="219" t="s">
        <v>10608</v>
      </c>
      <c r="D155" s="220" t="s">
        <v>1949</v>
      </c>
      <c r="E155" s="202" t="s">
        <v>2389</v>
      </c>
      <c r="F155" s="221"/>
      <c r="G155" s="206" t="s">
        <v>10732</v>
      </c>
      <c r="H155" s="178"/>
    </row>
    <row r="156" spans="2:8" ht="45">
      <c r="B156" s="186" t="s">
        <v>10609</v>
      </c>
      <c r="C156" s="187" t="s">
        <v>10610</v>
      </c>
      <c r="D156" s="188" t="s">
        <v>2250</v>
      </c>
      <c r="E156" s="4" t="s">
        <v>2389</v>
      </c>
      <c r="F156" s="189" t="s">
        <v>4893</v>
      </c>
      <c r="G156" s="190" t="s">
        <v>11445</v>
      </c>
      <c r="H156" s="178"/>
    </row>
    <row r="157" spans="2:8">
      <c r="B157" s="186" t="s">
        <v>5000</v>
      </c>
      <c r="C157" s="187" t="s">
        <v>10612</v>
      </c>
      <c r="D157" s="188" t="s">
        <v>1948</v>
      </c>
      <c r="E157" s="4" t="s">
        <v>1921</v>
      </c>
      <c r="F157" s="189"/>
      <c r="G157" s="190" t="s">
        <v>2252</v>
      </c>
      <c r="H157" s="178"/>
    </row>
    <row r="158" spans="2:8" ht="90">
      <c r="B158" s="186" t="s">
        <v>328</v>
      </c>
      <c r="C158" s="187" t="s">
        <v>10613</v>
      </c>
      <c r="D158" s="188" t="s">
        <v>2784</v>
      </c>
      <c r="E158" s="4" t="s">
        <v>2536</v>
      </c>
      <c r="F158" s="189"/>
      <c r="G158" s="190" t="s">
        <v>10676</v>
      </c>
      <c r="H158" s="178"/>
    </row>
    <row r="159" spans="2:8" ht="90">
      <c r="B159" s="186" t="s">
        <v>343</v>
      </c>
      <c r="C159" s="187" t="s">
        <v>11446</v>
      </c>
      <c r="D159" s="188" t="s">
        <v>2783</v>
      </c>
      <c r="E159" s="4" t="s">
        <v>1951</v>
      </c>
      <c r="F159" s="189"/>
      <c r="G159" s="190" t="s">
        <v>11447</v>
      </c>
      <c r="H159" s="178"/>
    </row>
    <row r="160" spans="2:8">
      <c r="B160" s="186" t="s">
        <v>11448</v>
      </c>
      <c r="C160" s="187" t="s">
        <v>10625</v>
      </c>
      <c r="D160" s="188" t="s">
        <v>1998</v>
      </c>
      <c r="E160" s="4" t="s">
        <v>1921</v>
      </c>
      <c r="F160" s="189"/>
      <c r="G160" s="190" t="s">
        <v>2901</v>
      </c>
      <c r="H160" s="178"/>
    </row>
    <row r="161" spans="2:8" ht="105">
      <c r="B161" s="218" t="s">
        <v>11449</v>
      </c>
      <c r="C161" s="219" t="s">
        <v>10626</v>
      </c>
      <c r="D161" s="220" t="s">
        <v>2784</v>
      </c>
      <c r="E161" s="202" t="s">
        <v>2536</v>
      </c>
      <c r="F161" s="221"/>
      <c r="G161" s="206" t="s">
        <v>11450</v>
      </c>
      <c r="H161" s="178"/>
    </row>
    <row r="162" spans="2:8" ht="75">
      <c r="B162" s="218" t="s">
        <v>11451</v>
      </c>
      <c r="C162" s="219" t="s">
        <v>11452</v>
      </c>
      <c r="D162" s="220" t="s">
        <v>1845</v>
      </c>
      <c r="E162" s="202" t="s">
        <v>2536</v>
      </c>
      <c r="F162" s="221"/>
      <c r="G162" s="206" t="s">
        <v>11473</v>
      </c>
      <c r="H162" s="178"/>
    </row>
    <row r="163" spans="2:8" ht="45">
      <c r="B163" s="218" t="s">
        <v>11288</v>
      </c>
      <c r="C163" s="219" t="s">
        <v>11453</v>
      </c>
      <c r="D163" s="220" t="s">
        <v>1845</v>
      </c>
      <c r="E163" s="202" t="s">
        <v>2536</v>
      </c>
      <c r="F163" s="221"/>
      <c r="G163" s="206" t="s">
        <v>11454</v>
      </c>
      <c r="H163" s="178"/>
    </row>
    <row r="164" spans="2:8" ht="90">
      <c r="B164" s="218" t="s">
        <v>10899</v>
      </c>
      <c r="C164" s="219" t="s">
        <v>11455</v>
      </c>
      <c r="D164" s="220" t="s">
        <v>1991</v>
      </c>
      <c r="E164" s="202" t="s">
        <v>2536</v>
      </c>
      <c r="F164" s="221"/>
      <c r="G164" s="206" t="s">
        <v>11456</v>
      </c>
      <c r="H164" s="178"/>
    </row>
    <row r="165" spans="2:8" ht="90">
      <c r="B165" s="218" t="s">
        <v>11457</v>
      </c>
      <c r="C165" s="219" t="s">
        <v>11458</v>
      </c>
      <c r="D165" s="220" t="s">
        <v>1845</v>
      </c>
      <c r="E165" s="202" t="s">
        <v>2536</v>
      </c>
      <c r="F165" s="221"/>
      <c r="G165" s="206" t="s">
        <v>11474</v>
      </c>
      <c r="H165" s="178"/>
    </row>
    <row r="166" spans="2:8" ht="17.25" thickBot="1">
      <c r="B166" s="186" t="s">
        <v>10627</v>
      </c>
      <c r="C166" s="187" t="s">
        <v>10628</v>
      </c>
      <c r="D166" s="188" t="s">
        <v>2821</v>
      </c>
      <c r="E166" s="4" t="s">
        <v>2621</v>
      </c>
      <c r="F166" s="189"/>
      <c r="G166" s="190" t="s">
        <v>2901</v>
      </c>
      <c r="H166" s="178"/>
    </row>
    <row r="167" spans="2:8" ht="17.25" thickBot="1">
      <c r="B167" s="175" t="s">
        <v>10800</v>
      </c>
      <c r="C167" s="176"/>
      <c r="D167" s="176"/>
      <c r="E167" s="176"/>
      <c r="F167" s="176"/>
      <c r="G167" s="177"/>
      <c r="H167" s="178"/>
    </row>
    <row r="168" spans="2:8" ht="60">
      <c r="B168" s="179" t="s">
        <v>1527</v>
      </c>
      <c r="C168" s="180" t="s">
        <v>10685</v>
      </c>
      <c r="D168" s="181" t="s">
        <v>1845</v>
      </c>
      <c r="E168" s="182" t="s">
        <v>1951</v>
      </c>
      <c r="F168" s="183" t="s">
        <v>4893</v>
      </c>
      <c r="G168" s="185" t="s">
        <v>11459</v>
      </c>
      <c r="H168" s="178"/>
    </row>
    <row r="169" spans="2:8" ht="30.75" thickBot="1">
      <c r="B169" s="186" t="s">
        <v>1528</v>
      </c>
      <c r="C169" s="187" t="s">
        <v>10687</v>
      </c>
      <c r="D169" s="188" t="s">
        <v>2793</v>
      </c>
      <c r="E169" s="4" t="s">
        <v>2621</v>
      </c>
      <c r="F169" s="189" t="s">
        <v>4893</v>
      </c>
      <c r="G169" s="190" t="s">
        <v>11460</v>
      </c>
      <c r="H169" s="178"/>
    </row>
    <row r="170" spans="2:8" ht="20.100000000000001" customHeight="1">
      <c r="B170" s="197"/>
      <c r="C170" s="197"/>
      <c r="D170" s="198"/>
      <c r="E170" s="199"/>
      <c r="F170" s="199"/>
      <c r="G170" s="197"/>
      <c r="H170"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19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11094</v>
      </c>
      <c r="C5" s="180" t="s">
        <v>11095</v>
      </c>
      <c r="D5" s="181" t="s">
        <v>1845</v>
      </c>
      <c r="E5" s="182" t="s">
        <v>2621</v>
      </c>
      <c r="F5" s="183" t="s">
        <v>5020</v>
      </c>
      <c r="G5" s="185" t="s">
        <v>2772</v>
      </c>
      <c r="H5" s="178"/>
    </row>
    <row r="6" spans="2:8" ht="20.100000000000001" customHeight="1" thickBot="1">
      <c r="B6" s="175" t="s">
        <v>11096</v>
      </c>
      <c r="C6" s="176"/>
      <c r="D6" s="176"/>
      <c r="E6" s="176"/>
      <c r="F6" s="176"/>
      <c r="G6" s="177"/>
      <c r="H6" s="178"/>
    </row>
    <row r="7" spans="2:8" ht="30">
      <c r="B7" s="179" t="s">
        <v>10737</v>
      </c>
      <c r="C7" s="180" t="s">
        <v>11128</v>
      </c>
      <c r="D7" s="181" t="s">
        <v>1949</v>
      </c>
      <c r="E7" s="182" t="s">
        <v>1921</v>
      </c>
      <c r="F7" s="183" t="s">
        <v>5020</v>
      </c>
      <c r="G7" s="185" t="s">
        <v>11475</v>
      </c>
      <c r="H7" s="178"/>
    </row>
    <row r="8" spans="2:8" ht="30">
      <c r="B8" s="186" t="s">
        <v>11476</v>
      </c>
      <c r="C8" s="187" t="s">
        <v>11130</v>
      </c>
      <c r="D8" s="188" t="s">
        <v>1841</v>
      </c>
      <c r="E8" s="4" t="s">
        <v>2621</v>
      </c>
      <c r="F8" s="189"/>
      <c r="G8" s="190" t="s">
        <v>11503</v>
      </c>
      <c r="H8" s="178"/>
    </row>
    <row r="9" spans="2:8" ht="30">
      <c r="B9" s="186" t="s">
        <v>11131</v>
      </c>
      <c r="C9" s="187" t="s">
        <v>11132</v>
      </c>
      <c r="D9" s="188" t="s">
        <v>1883</v>
      </c>
      <c r="E9" s="4" t="s">
        <v>2621</v>
      </c>
      <c r="F9" s="189"/>
      <c r="G9" s="190" t="s">
        <v>11504</v>
      </c>
      <c r="H9" s="178"/>
    </row>
    <row r="10" spans="2:8" ht="45">
      <c r="B10" s="186" t="s">
        <v>11477</v>
      </c>
      <c r="C10" s="187" t="s">
        <v>11134</v>
      </c>
      <c r="D10" s="188" t="s">
        <v>1949</v>
      </c>
      <c r="E10" s="4" t="s">
        <v>1921</v>
      </c>
      <c r="F10" s="189"/>
      <c r="G10" s="190" t="s">
        <v>11478</v>
      </c>
      <c r="H10" s="178"/>
    </row>
    <row r="11" spans="2:8" ht="30">
      <c r="B11" s="186" t="s">
        <v>11479</v>
      </c>
      <c r="C11" s="187" t="s">
        <v>11137</v>
      </c>
      <c r="D11" s="188" t="s">
        <v>2419</v>
      </c>
      <c r="E11" s="4" t="s">
        <v>1921</v>
      </c>
      <c r="F11" s="189"/>
      <c r="G11" s="190" t="s">
        <v>11505</v>
      </c>
      <c r="H11" s="178"/>
    </row>
    <row r="12" spans="2:8" ht="60">
      <c r="B12" s="186" t="s">
        <v>10359</v>
      </c>
      <c r="C12" s="187" t="s">
        <v>11139</v>
      </c>
      <c r="D12" s="188" t="s">
        <v>2766</v>
      </c>
      <c r="E12" s="4" t="s">
        <v>1921</v>
      </c>
      <c r="F12" s="189"/>
      <c r="G12" s="190" t="s">
        <v>11506</v>
      </c>
      <c r="H12" s="178"/>
    </row>
    <row r="13" spans="2:8" ht="30">
      <c r="B13" s="186" t="s">
        <v>11480</v>
      </c>
      <c r="C13" s="187" t="s">
        <v>11142</v>
      </c>
      <c r="D13" s="188" t="s">
        <v>1845</v>
      </c>
      <c r="E13" s="4" t="s">
        <v>2536</v>
      </c>
      <c r="F13" s="189"/>
      <c r="G13" s="190" t="s">
        <v>10715</v>
      </c>
      <c r="H13" s="178"/>
    </row>
    <row r="14" spans="2:8" ht="45">
      <c r="B14" s="218" t="s">
        <v>1261</v>
      </c>
      <c r="C14" s="219" t="s">
        <v>11140</v>
      </c>
      <c r="D14" s="220" t="s">
        <v>1845</v>
      </c>
      <c r="E14" s="202" t="s">
        <v>2536</v>
      </c>
      <c r="F14" s="221"/>
      <c r="G14" s="206" t="s">
        <v>11507</v>
      </c>
      <c r="H14" s="178"/>
    </row>
    <row r="15" spans="2:8">
      <c r="B15" s="186" t="s">
        <v>11481</v>
      </c>
      <c r="C15" s="187" t="s">
        <v>11149</v>
      </c>
      <c r="D15" s="188" t="s">
        <v>2419</v>
      </c>
      <c r="E15" s="4" t="s">
        <v>2889</v>
      </c>
      <c r="F15" s="189"/>
      <c r="G15" s="190" t="s">
        <v>2252</v>
      </c>
      <c r="H15" s="178"/>
    </row>
    <row r="16" spans="2:8" ht="75">
      <c r="B16" s="186" t="s">
        <v>11482</v>
      </c>
      <c r="C16" s="187" t="s">
        <v>11152</v>
      </c>
      <c r="D16" s="220" t="s">
        <v>1949</v>
      </c>
      <c r="E16" s="4" t="s">
        <v>2889</v>
      </c>
      <c r="F16" s="189"/>
      <c r="G16" s="190" t="s">
        <v>11483</v>
      </c>
      <c r="H16" s="178"/>
    </row>
    <row r="17" spans="2:8" ht="75">
      <c r="B17" s="186" t="s">
        <v>11484</v>
      </c>
      <c r="C17" s="187" t="s">
        <v>11155</v>
      </c>
      <c r="D17" s="220" t="s">
        <v>1949</v>
      </c>
      <c r="E17" s="4" t="s">
        <v>2889</v>
      </c>
      <c r="F17" s="189"/>
      <c r="G17" s="190" t="s">
        <v>11485</v>
      </c>
      <c r="H17" s="178"/>
    </row>
    <row r="18" spans="2:8" ht="45">
      <c r="B18" s="186" t="s">
        <v>11486</v>
      </c>
      <c r="C18" s="187" t="s">
        <v>11158</v>
      </c>
      <c r="D18" s="188" t="s">
        <v>2766</v>
      </c>
      <c r="E18" s="4" t="s">
        <v>2889</v>
      </c>
      <c r="F18" s="189"/>
      <c r="G18" s="190" t="s">
        <v>11487</v>
      </c>
      <c r="H18" s="178"/>
    </row>
    <row r="19" spans="2:8" ht="60">
      <c r="B19" s="218" t="s">
        <v>881</v>
      </c>
      <c r="C19" s="219" t="s">
        <v>11160</v>
      </c>
      <c r="D19" s="220" t="s">
        <v>1949</v>
      </c>
      <c r="E19" s="202" t="s">
        <v>2889</v>
      </c>
      <c r="F19" s="221"/>
      <c r="G19" s="206" t="s">
        <v>11488</v>
      </c>
      <c r="H19" s="178"/>
    </row>
    <row r="20" spans="2:8" ht="60">
      <c r="B20" s="186" t="s">
        <v>271</v>
      </c>
      <c r="C20" s="187" t="s">
        <v>11162</v>
      </c>
      <c r="D20" s="188" t="s">
        <v>1998</v>
      </c>
      <c r="E20" s="4" t="s">
        <v>2690</v>
      </c>
      <c r="F20" s="189"/>
      <c r="G20" s="190" t="s">
        <v>11163</v>
      </c>
      <c r="H20" s="178"/>
    </row>
    <row r="21" spans="2:8" ht="75">
      <c r="B21" s="186" t="s">
        <v>1515</v>
      </c>
      <c r="C21" s="187" t="s">
        <v>11164</v>
      </c>
      <c r="D21" s="188" t="s">
        <v>2268</v>
      </c>
      <c r="E21" s="4" t="s">
        <v>2389</v>
      </c>
      <c r="F21" s="189"/>
      <c r="G21" s="190" t="s">
        <v>11489</v>
      </c>
      <c r="H21" s="178"/>
    </row>
    <row r="22" spans="2:8" ht="90">
      <c r="B22" s="186" t="s">
        <v>1516</v>
      </c>
      <c r="C22" s="187" t="s">
        <v>11166</v>
      </c>
      <c r="D22" s="188" t="s">
        <v>2779</v>
      </c>
      <c r="E22" s="4" t="s">
        <v>1951</v>
      </c>
      <c r="F22" s="189"/>
      <c r="G22" s="190" t="s">
        <v>11424</v>
      </c>
      <c r="H22" s="178"/>
    </row>
    <row r="23" spans="2:8" ht="17.25" thickBot="1">
      <c r="B23" s="191" t="s">
        <v>11170</v>
      </c>
      <c r="C23" s="192" t="s">
        <v>11171</v>
      </c>
      <c r="D23" s="193" t="s">
        <v>2821</v>
      </c>
      <c r="E23" s="194" t="s">
        <v>2621</v>
      </c>
      <c r="F23" s="195"/>
      <c r="G23" s="196"/>
      <c r="H23" s="178"/>
    </row>
    <row r="24" spans="2:8" ht="20.100000000000001" customHeight="1" thickBot="1">
      <c r="B24" s="175" t="s">
        <v>11490</v>
      </c>
      <c r="C24" s="176"/>
      <c r="D24" s="176"/>
      <c r="E24" s="176"/>
      <c r="F24" s="176"/>
      <c r="G24" s="177"/>
      <c r="H24" s="178"/>
    </row>
    <row r="25" spans="2:8">
      <c r="B25" s="179" t="s">
        <v>11491</v>
      </c>
      <c r="C25" s="180" t="s">
        <v>11242</v>
      </c>
      <c r="D25" s="181" t="s">
        <v>3770</v>
      </c>
      <c r="E25" s="182" t="s">
        <v>2889</v>
      </c>
      <c r="F25" s="183"/>
      <c r="G25" s="185" t="s">
        <v>2252</v>
      </c>
      <c r="H25" s="178"/>
    </row>
    <row r="26" spans="2:8" ht="75">
      <c r="B26" s="186" t="s">
        <v>11492</v>
      </c>
      <c r="C26" s="187" t="s">
        <v>11244</v>
      </c>
      <c r="D26" s="220" t="s">
        <v>2875</v>
      </c>
      <c r="E26" s="4" t="s">
        <v>2889</v>
      </c>
      <c r="F26" s="189"/>
      <c r="G26" s="190" t="s">
        <v>11483</v>
      </c>
      <c r="H26" s="178"/>
    </row>
    <row r="27" spans="2:8" ht="75">
      <c r="B27" s="186" t="s">
        <v>11493</v>
      </c>
      <c r="C27" s="187" t="s">
        <v>11247</v>
      </c>
      <c r="D27" s="220" t="s">
        <v>2875</v>
      </c>
      <c r="E27" s="4" t="s">
        <v>2889</v>
      </c>
      <c r="F27" s="189"/>
      <c r="G27" s="190" t="s">
        <v>11485</v>
      </c>
      <c r="H27" s="178"/>
    </row>
    <row r="28" spans="2:8" ht="45">
      <c r="B28" s="186" t="s">
        <v>11494</v>
      </c>
      <c r="C28" s="187" t="s">
        <v>11250</v>
      </c>
      <c r="D28" s="188" t="s">
        <v>3237</v>
      </c>
      <c r="E28" s="4" t="s">
        <v>2889</v>
      </c>
      <c r="F28" s="189"/>
      <c r="G28" s="190" t="s">
        <v>11487</v>
      </c>
      <c r="H28" s="178"/>
    </row>
    <row r="29" spans="2:8" ht="60">
      <c r="B29" s="218" t="s">
        <v>11495</v>
      </c>
      <c r="C29" s="219" t="s">
        <v>11252</v>
      </c>
      <c r="D29" s="220" t="s">
        <v>2875</v>
      </c>
      <c r="E29" s="202" t="s">
        <v>2889</v>
      </c>
      <c r="F29" s="221"/>
      <c r="G29" s="206" t="s">
        <v>11488</v>
      </c>
      <c r="H29" s="178"/>
    </row>
    <row r="30" spans="2:8">
      <c r="B30" s="186" t="s">
        <v>11496</v>
      </c>
      <c r="C30" s="187" t="s">
        <v>11254</v>
      </c>
      <c r="D30" s="188" t="s">
        <v>2923</v>
      </c>
      <c r="E30" s="4" t="s">
        <v>2889</v>
      </c>
      <c r="F30" s="189"/>
      <c r="G30" s="190" t="s">
        <v>2252</v>
      </c>
      <c r="H30" s="178"/>
    </row>
    <row r="31" spans="2:8">
      <c r="B31" s="186" t="s">
        <v>11497</v>
      </c>
      <c r="C31" s="187" t="s">
        <v>11257</v>
      </c>
      <c r="D31" s="188" t="s">
        <v>1948</v>
      </c>
      <c r="E31" s="4" t="s">
        <v>2889</v>
      </c>
      <c r="F31" s="189"/>
      <c r="G31" s="190" t="s">
        <v>2252</v>
      </c>
      <c r="H31" s="178"/>
    </row>
    <row r="32" spans="2:8" ht="105">
      <c r="B32" s="186" t="s">
        <v>11498</v>
      </c>
      <c r="C32" s="187" t="s">
        <v>11273</v>
      </c>
      <c r="D32" s="188" t="s">
        <v>2784</v>
      </c>
      <c r="E32" s="4" t="s">
        <v>1951</v>
      </c>
      <c r="F32" s="189"/>
      <c r="G32" s="190" t="s">
        <v>11499</v>
      </c>
      <c r="H32" s="178"/>
    </row>
    <row r="33" spans="2:8" ht="105">
      <c r="B33" s="186" t="s">
        <v>11500</v>
      </c>
      <c r="C33" s="187" t="s">
        <v>11279</v>
      </c>
      <c r="D33" s="188" t="s">
        <v>2783</v>
      </c>
      <c r="E33" s="4" t="s">
        <v>1951</v>
      </c>
      <c r="F33" s="189"/>
      <c r="G33" s="190" t="s">
        <v>11501</v>
      </c>
      <c r="H33" s="178"/>
    </row>
    <row r="34" spans="2:8" ht="60">
      <c r="B34" s="218" t="s">
        <v>11284</v>
      </c>
      <c r="C34" s="219" t="s">
        <v>11285</v>
      </c>
      <c r="D34" s="220" t="s">
        <v>1998</v>
      </c>
      <c r="E34" s="202" t="s">
        <v>2889</v>
      </c>
      <c r="F34" s="221"/>
      <c r="G34" s="206" t="s">
        <v>11508</v>
      </c>
      <c r="H34" s="178"/>
    </row>
    <row r="35" spans="2:8" ht="17.25" thickBot="1">
      <c r="B35" s="186" t="s">
        <v>11294</v>
      </c>
      <c r="C35" s="187" t="s">
        <v>11295</v>
      </c>
      <c r="D35" s="188" t="s">
        <v>2821</v>
      </c>
      <c r="E35" s="4" t="s">
        <v>2621</v>
      </c>
      <c r="F35" s="189"/>
      <c r="G35" s="190"/>
      <c r="H35" s="178"/>
    </row>
    <row r="36" spans="2:8" ht="20.100000000000001" customHeight="1" thickBot="1">
      <c r="B36" s="175" t="s">
        <v>10800</v>
      </c>
      <c r="C36" s="176"/>
      <c r="D36" s="176"/>
      <c r="E36" s="176"/>
      <c r="F36" s="176"/>
      <c r="G36" s="177"/>
      <c r="H36" s="178"/>
    </row>
    <row r="37" spans="2:8" ht="30">
      <c r="B37" s="179" t="s">
        <v>1527</v>
      </c>
      <c r="C37" s="180" t="s">
        <v>11350</v>
      </c>
      <c r="D37" s="181" t="s">
        <v>1845</v>
      </c>
      <c r="E37" s="182" t="s">
        <v>1951</v>
      </c>
      <c r="F37" s="183"/>
      <c r="G37" s="185" t="s">
        <v>11502</v>
      </c>
      <c r="H37" s="178"/>
    </row>
    <row r="38" spans="2:8" ht="17.25" thickBot="1">
      <c r="B38" s="186" t="s">
        <v>1528</v>
      </c>
      <c r="C38" s="187" t="s">
        <v>11352</v>
      </c>
      <c r="D38" s="188" t="s">
        <v>2793</v>
      </c>
      <c r="E38" s="4" t="s">
        <v>2621</v>
      </c>
      <c r="F38" s="189"/>
      <c r="G38" s="190"/>
      <c r="H38" s="178"/>
    </row>
    <row r="39" spans="2:8" ht="20.100000000000001" customHeight="1">
      <c r="B39" s="197"/>
      <c r="C39" s="197"/>
      <c r="D39" s="198"/>
      <c r="E39" s="199"/>
      <c r="F39" s="199"/>
      <c r="G39" s="197"/>
      <c r="H3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978</v>
      </c>
      <c r="C2" s="167"/>
      <c r="D2" s="167"/>
      <c r="E2" s="167"/>
      <c r="F2" s="167"/>
      <c r="G2" s="168"/>
      <c r="H2" s="169"/>
    </row>
    <row r="3" spans="2:8" ht="13.5" customHeight="1">
      <c r="B3" s="201"/>
      <c r="C3" s="201"/>
      <c r="D3" s="201"/>
      <c r="E3" s="201"/>
      <c r="F3" s="201"/>
      <c r="G3" s="201"/>
    </row>
    <row r="4" spans="2:8">
      <c r="B4" s="6" t="s">
        <v>3819</v>
      </c>
      <c r="D4" s="6"/>
      <c r="E4" s="6"/>
      <c r="F4" s="6"/>
    </row>
    <row r="5" spans="2:8">
      <c r="B5" s="6" t="s">
        <v>3820</v>
      </c>
      <c r="D5" s="6"/>
      <c r="E5" s="6"/>
      <c r="F5" s="6"/>
    </row>
    <row r="6" spans="2:8" ht="13.5" customHeight="1" thickBot="1">
      <c r="B6" s="203"/>
      <c r="C6" s="203"/>
      <c r="D6" s="203"/>
      <c r="E6" s="203"/>
      <c r="F6" s="203"/>
      <c r="G6" s="203"/>
    </row>
    <row r="7" spans="2:8" ht="20.25" customHeight="1" thickBot="1">
      <c r="B7" s="171" t="s">
        <v>27</v>
      </c>
      <c r="C7" s="172" t="s">
        <v>1827</v>
      </c>
      <c r="D7" s="172" t="s">
        <v>1828</v>
      </c>
      <c r="E7" s="172" t="s">
        <v>1829</v>
      </c>
      <c r="F7" s="173" t="s">
        <v>1830</v>
      </c>
      <c r="G7" s="174" t="s">
        <v>1383</v>
      </c>
    </row>
    <row r="8" spans="2:8" ht="17.25" thickBot="1">
      <c r="B8" s="179" t="s">
        <v>1513</v>
      </c>
      <c r="C8" s="180" t="s">
        <v>3821</v>
      </c>
      <c r="D8" s="181" t="s">
        <v>1845</v>
      </c>
      <c r="E8" s="182" t="s">
        <v>2452</v>
      </c>
      <c r="F8" s="183" t="s">
        <v>2478</v>
      </c>
      <c r="G8" s="185" t="s">
        <v>2772</v>
      </c>
      <c r="H8" s="178"/>
    </row>
    <row r="9" spans="2:8" ht="20.100000000000001" customHeight="1" thickBot="1">
      <c r="B9" s="175" t="s">
        <v>2454</v>
      </c>
      <c r="C9" s="176"/>
      <c r="D9" s="176"/>
      <c r="E9" s="176"/>
      <c r="F9" s="176"/>
      <c r="G9" s="177"/>
      <c r="H9" s="178"/>
    </row>
    <row r="10" spans="2:8" ht="45">
      <c r="B10" s="179" t="s">
        <v>3822</v>
      </c>
      <c r="C10" s="180" t="s">
        <v>3823</v>
      </c>
      <c r="D10" s="181" t="s">
        <v>1911</v>
      </c>
      <c r="E10" s="182" t="s">
        <v>1951</v>
      </c>
      <c r="F10" s="183"/>
      <c r="G10" s="185" t="s">
        <v>3824</v>
      </c>
      <c r="H10" s="178"/>
    </row>
    <row r="11" spans="2:8">
      <c r="B11" s="186" t="s">
        <v>3825</v>
      </c>
      <c r="C11" s="187" t="s">
        <v>3826</v>
      </c>
      <c r="D11" s="188" t="s">
        <v>2407</v>
      </c>
      <c r="E11" s="4" t="s">
        <v>1975</v>
      </c>
      <c r="F11" s="189" t="s">
        <v>2478</v>
      </c>
      <c r="G11" s="190" t="s">
        <v>2773</v>
      </c>
      <c r="H11" s="178"/>
    </row>
    <row r="12" spans="2:8" ht="30">
      <c r="B12" s="186" t="s">
        <v>3215</v>
      </c>
      <c r="C12" s="187" t="s">
        <v>3827</v>
      </c>
      <c r="D12" s="188" t="s">
        <v>2774</v>
      </c>
      <c r="E12" s="4" t="s">
        <v>2482</v>
      </c>
      <c r="F12" s="189"/>
      <c r="G12" s="190" t="s">
        <v>3828</v>
      </c>
      <c r="H12" s="178"/>
    </row>
    <row r="13" spans="2:8" ht="30">
      <c r="B13" s="186" t="s">
        <v>1258</v>
      </c>
      <c r="C13" s="187" t="s">
        <v>3829</v>
      </c>
      <c r="D13" s="188" t="s">
        <v>1949</v>
      </c>
      <c r="E13" s="4" t="s">
        <v>2482</v>
      </c>
      <c r="F13" s="189" t="s">
        <v>2478</v>
      </c>
      <c r="G13" s="190" t="s">
        <v>2063</v>
      </c>
      <c r="H13" s="178"/>
    </row>
    <row r="14" spans="2:8" ht="45">
      <c r="B14" s="186" t="s">
        <v>2959</v>
      </c>
      <c r="C14" s="187" t="s">
        <v>3830</v>
      </c>
      <c r="D14" s="188" t="s">
        <v>1841</v>
      </c>
      <c r="E14" s="4" t="s">
        <v>1975</v>
      </c>
      <c r="F14" s="189"/>
      <c r="G14" s="190" t="s">
        <v>3219</v>
      </c>
      <c r="H14" s="178"/>
    </row>
    <row r="15" spans="2:8" ht="45">
      <c r="B15" s="186" t="s">
        <v>1259</v>
      </c>
      <c r="C15" s="187" t="s">
        <v>3831</v>
      </c>
      <c r="D15" s="188" t="s">
        <v>1883</v>
      </c>
      <c r="E15" s="4" t="s">
        <v>1975</v>
      </c>
      <c r="F15" s="189"/>
      <c r="G15" s="190" t="s">
        <v>3221</v>
      </c>
      <c r="H15" s="178"/>
    </row>
    <row r="16" spans="2:8" ht="30">
      <c r="B16" s="186" t="s">
        <v>1260</v>
      </c>
      <c r="C16" s="187" t="s">
        <v>3832</v>
      </c>
      <c r="D16" s="188" t="s">
        <v>2299</v>
      </c>
      <c r="E16" s="4" t="s">
        <v>1975</v>
      </c>
      <c r="F16" s="189"/>
      <c r="G16" s="190" t="s">
        <v>3833</v>
      </c>
      <c r="H16" s="178"/>
    </row>
    <row r="17" spans="2:8" ht="75">
      <c r="B17" s="186" t="s">
        <v>2977</v>
      </c>
      <c r="C17" s="187" t="s">
        <v>3834</v>
      </c>
      <c r="D17" s="188" t="s">
        <v>2419</v>
      </c>
      <c r="E17" s="4" t="s">
        <v>2482</v>
      </c>
      <c r="F17" s="189"/>
      <c r="G17" s="190" t="s">
        <v>3835</v>
      </c>
      <c r="H17" s="178"/>
    </row>
    <row r="18" spans="2:8" ht="45">
      <c r="B18" s="186" t="s">
        <v>2980</v>
      </c>
      <c r="C18" s="187" t="s">
        <v>3836</v>
      </c>
      <c r="D18" s="188" t="s">
        <v>1920</v>
      </c>
      <c r="E18" s="4" t="s">
        <v>2482</v>
      </c>
      <c r="F18" s="189"/>
      <c r="G18" s="190" t="s">
        <v>3257</v>
      </c>
      <c r="H18" s="178"/>
    </row>
    <row r="19" spans="2:8" ht="75">
      <c r="B19" s="186" t="s">
        <v>831</v>
      </c>
      <c r="C19" s="187" t="s">
        <v>3837</v>
      </c>
      <c r="D19" s="188" t="s">
        <v>2766</v>
      </c>
      <c r="E19" s="4" t="s">
        <v>2482</v>
      </c>
      <c r="F19" s="189"/>
      <c r="G19" s="190" t="s">
        <v>3259</v>
      </c>
      <c r="H19" s="178"/>
    </row>
    <row r="20" spans="2:8" ht="90">
      <c r="B20" s="186" t="s">
        <v>963</v>
      </c>
      <c r="C20" s="187" t="s">
        <v>3838</v>
      </c>
      <c r="D20" s="188" t="s">
        <v>1949</v>
      </c>
      <c r="E20" s="4" t="s">
        <v>2482</v>
      </c>
      <c r="F20" s="189"/>
      <c r="G20" s="190" t="s">
        <v>3839</v>
      </c>
      <c r="H20" s="178"/>
    </row>
    <row r="21" spans="2:8">
      <c r="B21" s="186" t="s">
        <v>3016</v>
      </c>
      <c r="C21" s="187" t="s">
        <v>3840</v>
      </c>
      <c r="D21" s="188" t="s">
        <v>2821</v>
      </c>
      <c r="E21" s="4" t="s">
        <v>1975</v>
      </c>
      <c r="F21" s="189"/>
      <c r="G21" s="206" t="s">
        <v>2873</v>
      </c>
      <c r="H21" s="178"/>
    </row>
    <row r="22" spans="2:8">
      <c r="B22" s="186" t="s">
        <v>3018</v>
      </c>
      <c r="C22" s="187" t="s">
        <v>3841</v>
      </c>
      <c r="D22" s="188" t="s">
        <v>2821</v>
      </c>
      <c r="E22" s="4" t="s">
        <v>1975</v>
      </c>
      <c r="F22" s="189"/>
      <c r="G22" s="207"/>
      <c r="H22" s="178"/>
    </row>
    <row r="23" spans="2:8" ht="17.25" thickBot="1">
      <c r="B23" s="186" t="s">
        <v>3020</v>
      </c>
      <c r="C23" s="187" t="s">
        <v>3842</v>
      </c>
      <c r="D23" s="188" t="s">
        <v>2821</v>
      </c>
      <c r="E23" s="4" t="s">
        <v>1975</v>
      </c>
      <c r="F23" s="189"/>
      <c r="G23" s="208"/>
      <c r="H23" s="178"/>
    </row>
    <row r="24" spans="2:8" ht="20.100000000000001" customHeight="1" thickBot="1">
      <c r="B24" s="175" t="s">
        <v>2473</v>
      </c>
      <c r="C24" s="176"/>
      <c r="D24" s="176"/>
      <c r="E24" s="176"/>
      <c r="F24" s="176"/>
      <c r="G24" s="177"/>
      <c r="H24" s="178"/>
    </row>
    <row r="25" spans="2:8" ht="30">
      <c r="B25" s="186" t="s">
        <v>3843</v>
      </c>
      <c r="C25" s="187" t="s">
        <v>3844</v>
      </c>
      <c r="D25" s="188">
        <v>1</v>
      </c>
      <c r="E25" s="4" t="s">
        <v>1951</v>
      </c>
      <c r="F25" s="189"/>
      <c r="G25" s="190" t="s">
        <v>3845</v>
      </c>
      <c r="H25" s="178"/>
    </row>
    <row r="26" spans="2:8" ht="90">
      <c r="B26" s="186" t="s">
        <v>3846</v>
      </c>
      <c r="C26" s="187" t="s">
        <v>1785</v>
      </c>
      <c r="D26" s="188">
        <v>1</v>
      </c>
      <c r="E26" s="4" t="s">
        <v>1951</v>
      </c>
      <c r="F26" s="189" t="s">
        <v>3847</v>
      </c>
      <c r="G26" s="190" t="s">
        <v>3848</v>
      </c>
      <c r="H26" s="178"/>
    </row>
    <row r="27" spans="2:8" ht="60">
      <c r="B27" s="186" t="s">
        <v>3849</v>
      </c>
      <c r="C27" s="187" t="s">
        <v>3850</v>
      </c>
      <c r="D27" s="188" t="s">
        <v>2774</v>
      </c>
      <c r="E27" s="4" t="s">
        <v>2482</v>
      </c>
      <c r="F27" s="189" t="s">
        <v>3847</v>
      </c>
      <c r="G27" s="190" t="s">
        <v>3851</v>
      </c>
      <c r="H27" s="178"/>
    </row>
    <row r="28" spans="2:8">
      <c r="B28" s="186" t="s">
        <v>3852</v>
      </c>
      <c r="C28" s="187" t="s">
        <v>3853</v>
      </c>
      <c r="D28" s="188" t="s">
        <v>2407</v>
      </c>
      <c r="E28" s="4" t="s">
        <v>1975</v>
      </c>
      <c r="F28" s="189"/>
      <c r="G28" s="206" t="s">
        <v>3643</v>
      </c>
      <c r="H28" s="178"/>
    </row>
    <row r="29" spans="2:8">
      <c r="B29" s="186" t="s">
        <v>3854</v>
      </c>
      <c r="C29" s="187" t="s">
        <v>3855</v>
      </c>
      <c r="D29" s="188" t="s">
        <v>1949</v>
      </c>
      <c r="E29" s="4" t="s">
        <v>2482</v>
      </c>
      <c r="F29" s="189"/>
      <c r="G29" s="207"/>
      <c r="H29" s="178"/>
    </row>
    <row r="30" spans="2:8">
      <c r="B30" s="186" t="s">
        <v>3856</v>
      </c>
      <c r="C30" s="187" t="s">
        <v>3857</v>
      </c>
      <c r="D30" s="188" t="s">
        <v>2419</v>
      </c>
      <c r="E30" s="4" t="s">
        <v>2482</v>
      </c>
      <c r="F30" s="189"/>
      <c r="G30" s="207"/>
      <c r="H30" s="178"/>
    </row>
    <row r="31" spans="2:8">
      <c r="B31" s="186" t="s">
        <v>3858</v>
      </c>
      <c r="C31" s="187" t="s">
        <v>3859</v>
      </c>
      <c r="D31" s="188">
        <v>50</v>
      </c>
      <c r="E31" s="4" t="s">
        <v>2482</v>
      </c>
      <c r="F31" s="189"/>
      <c r="G31" s="207"/>
      <c r="H31" s="178"/>
    </row>
    <row r="32" spans="2:8">
      <c r="B32" s="186" t="s">
        <v>3861</v>
      </c>
      <c r="C32" s="187" t="s">
        <v>3862</v>
      </c>
      <c r="D32" s="188" t="s">
        <v>3860</v>
      </c>
      <c r="E32" s="4" t="s">
        <v>1951</v>
      </c>
      <c r="F32" s="189"/>
      <c r="G32" s="208"/>
      <c r="H32" s="178"/>
    </row>
    <row r="33" spans="2:8" ht="45">
      <c r="B33" s="186" t="s">
        <v>3863</v>
      </c>
      <c r="C33" s="187" t="s">
        <v>3864</v>
      </c>
      <c r="D33" s="188" t="s">
        <v>3860</v>
      </c>
      <c r="E33" s="4" t="s">
        <v>1951</v>
      </c>
      <c r="F33" s="189" t="s">
        <v>2768</v>
      </c>
      <c r="G33" s="190" t="s">
        <v>3865</v>
      </c>
      <c r="H33" s="178"/>
    </row>
    <row r="34" spans="2:8" ht="60">
      <c r="B34" s="186" t="s">
        <v>3050</v>
      </c>
      <c r="C34" s="187" t="s">
        <v>3866</v>
      </c>
      <c r="D34" s="188" t="s">
        <v>1845</v>
      </c>
      <c r="E34" s="4" t="s">
        <v>1951</v>
      </c>
      <c r="F34" s="189"/>
      <c r="G34" s="190" t="s">
        <v>3867</v>
      </c>
      <c r="H34" s="178"/>
    </row>
    <row r="35" spans="2:8" ht="90">
      <c r="B35" s="186" t="s">
        <v>2480</v>
      </c>
      <c r="C35" s="187" t="s">
        <v>3868</v>
      </c>
      <c r="D35" s="188" t="s">
        <v>1835</v>
      </c>
      <c r="E35" s="4" t="s">
        <v>2482</v>
      </c>
      <c r="F35" s="189" t="s">
        <v>3847</v>
      </c>
      <c r="G35" s="190" t="s">
        <v>3869</v>
      </c>
      <c r="H35" s="178"/>
    </row>
    <row r="36" spans="2:8" ht="30">
      <c r="B36" s="186" t="s">
        <v>2485</v>
      </c>
      <c r="C36" s="187" t="s">
        <v>3870</v>
      </c>
      <c r="D36" s="188" t="s">
        <v>1841</v>
      </c>
      <c r="E36" s="4" t="s">
        <v>1975</v>
      </c>
      <c r="F36" s="189"/>
      <c r="G36" s="190" t="s">
        <v>3871</v>
      </c>
      <c r="H36" s="178"/>
    </row>
    <row r="37" spans="2:8" ht="60">
      <c r="B37" s="186" t="s">
        <v>2488</v>
      </c>
      <c r="C37" s="187" t="s">
        <v>3872</v>
      </c>
      <c r="D37" s="188" t="s">
        <v>1883</v>
      </c>
      <c r="E37" s="4" t="s">
        <v>1975</v>
      </c>
      <c r="F37" s="189"/>
      <c r="G37" s="190" t="s">
        <v>3873</v>
      </c>
      <c r="H37" s="178"/>
    </row>
    <row r="38" spans="2:8" ht="60">
      <c r="B38" s="186" t="s">
        <v>2492</v>
      </c>
      <c r="C38" s="187" t="s">
        <v>3874</v>
      </c>
      <c r="D38" s="188" t="s">
        <v>1883</v>
      </c>
      <c r="E38" s="4" t="s">
        <v>1975</v>
      </c>
      <c r="F38" s="189"/>
      <c r="G38" s="190" t="s">
        <v>3875</v>
      </c>
      <c r="H38" s="178"/>
    </row>
    <row r="39" spans="2:8" ht="135">
      <c r="B39" s="186" t="s">
        <v>3876</v>
      </c>
      <c r="C39" s="187" t="s">
        <v>3877</v>
      </c>
      <c r="D39" s="188" t="s">
        <v>1845</v>
      </c>
      <c r="E39" s="4" t="s">
        <v>2836</v>
      </c>
      <c r="F39" s="189"/>
      <c r="G39" s="190" t="s">
        <v>3878</v>
      </c>
      <c r="H39" s="178"/>
    </row>
    <row r="40" spans="2:8" ht="90">
      <c r="B40" s="186" t="s">
        <v>968</v>
      </c>
      <c r="C40" s="187" t="s">
        <v>3879</v>
      </c>
      <c r="D40" s="188" t="s">
        <v>1835</v>
      </c>
      <c r="E40" s="4" t="s">
        <v>3809</v>
      </c>
      <c r="F40" s="189"/>
      <c r="G40" s="190" t="s">
        <v>3880</v>
      </c>
      <c r="H40" s="178"/>
    </row>
    <row r="41" spans="2:8" ht="90">
      <c r="B41" s="186" t="s">
        <v>3881</v>
      </c>
      <c r="C41" s="187" t="s">
        <v>3882</v>
      </c>
      <c r="D41" s="188" t="s">
        <v>1852</v>
      </c>
      <c r="E41" s="4" t="s">
        <v>3809</v>
      </c>
      <c r="F41" s="189"/>
      <c r="G41" s="190" t="s">
        <v>3883</v>
      </c>
      <c r="H41" s="178"/>
    </row>
    <row r="42" spans="2:8">
      <c r="B42" s="186" t="s">
        <v>3070</v>
      </c>
      <c r="C42" s="187" t="s">
        <v>3884</v>
      </c>
      <c r="D42" s="188" t="s">
        <v>1955</v>
      </c>
      <c r="E42" s="4" t="s">
        <v>1975</v>
      </c>
      <c r="F42" s="189"/>
      <c r="G42" s="190" t="s">
        <v>2873</v>
      </c>
      <c r="H42" s="178"/>
    </row>
    <row r="43" spans="2:8" ht="75">
      <c r="B43" s="186" t="s">
        <v>2259</v>
      </c>
      <c r="C43" s="187" t="s">
        <v>3885</v>
      </c>
      <c r="D43" s="188" t="s">
        <v>1920</v>
      </c>
      <c r="E43" s="4" t="s">
        <v>1896</v>
      </c>
      <c r="F43" s="189"/>
      <c r="G43" s="190" t="s">
        <v>3886</v>
      </c>
      <c r="H43" s="178"/>
    </row>
    <row r="44" spans="2:8" ht="75">
      <c r="B44" s="186" t="s">
        <v>3887</v>
      </c>
      <c r="C44" s="187" t="s">
        <v>3888</v>
      </c>
      <c r="D44" s="188" t="s">
        <v>2501</v>
      </c>
      <c r="E44" s="4" t="s">
        <v>2393</v>
      </c>
      <c r="F44" s="189"/>
      <c r="G44" s="190" t="s">
        <v>3889</v>
      </c>
      <c r="H44" s="178"/>
    </row>
    <row r="45" spans="2:8" ht="180">
      <c r="B45" s="308" t="s">
        <v>3890</v>
      </c>
      <c r="C45" s="187" t="s">
        <v>3891</v>
      </c>
      <c r="D45" s="309" t="s">
        <v>3892</v>
      </c>
      <c r="E45" s="272" t="s">
        <v>3893</v>
      </c>
      <c r="F45" s="273"/>
      <c r="G45" s="190" t="s">
        <v>3894</v>
      </c>
      <c r="H45" s="178"/>
    </row>
    <row r="46" spans="2:8" ht="75">
      <c r="B46" s="186" t="s">
        <v>43</v>
      </c>
      <c r="C46" s="187" t="s">
        <v>3895</v>
      </c>
      <c r="D46" s="188" t="s">
        <v>1870</v>
      </c>
      <c r="E46" s="4" t="s">
        <v>1951</v>
      </c>
      <c r="F46" s="189"/>
      <c r="G46" s="190" t="s">
        <v>3896</v>
      </c>
      <c r="H46" s="178"/>
    </row>
    <row r="47" spans="2:8" ht="75">
      <c r="B47" s="186" t="s">
        <v>2507</v>
      </c>
      <c r="C47" s="187" t="s">
        <v>3897</v>
      </c>
      <c r="D47" s="188" t="s">
        <v>1870</v>
      </c>
      <c r="E47" s="4" t="s">
        <v>1951</v>
      </c>
      <c r="F47" s="189"/>
      <c r="G47" s="190" t="s">
        <v>3898</v>
      </c>
      <c r="H47" s="178"/>
    </row>
    <row r="48" spans="2:8" ht="45">
      <c r="B48" s="186" t="s">
        <v>2510</v>
      </c>
      <c r="C48" s="187" t="s">
        <v>3899</v>
      </c>
      <c r="D48" s="188" t="s">
        <v>1870</v>
      </c>
      <c r="E48" s="4" t="s">
        <v>1951</v>
      </c>
      <c r="F48" s="189"/>
      <c r="G48" s="190" t="s">
        <v>3900</v>
      </c>
      <c r="H48" s="178"/>
    </row>
    <row r="49" spans="2:8" ht="105">
      <c r="B49" s="186" t="s">
        <v>2516</v>
      </c>
      <c r="C49" s="187" t="s">
        <v>3901</v>
      </c>
      <c r="D49" s="188" t="s">
        <v>2518</v>
      </c>
      <c r="E49" s="4" t="s">
        <v>2082</v>
      </c>
      <c r="F49" s="189"/>
      <c r="G49" s="190" t="s">
        <v>3902</v>
      </c>
      <c r="H49" s="178"/>
    </row>
    <row r="50" spans="2:8" ht="105">
      <c r="B50" s="186" t="s">
        <v>2520</v>
      </c>
      <c r="C50" s="187" t="s">
        <v>3903</v>
      </c>
      <c r="D50" s="188" t="s">
        <v>2518</v>
      </c>
      <c r="E50" s="4" t="s">
        <v>2082</v>
      </c>
      <c r="F50" s="189"/>
      <c r="G50" s="190" t="s">
        <v>3904</v>
      </c>
      <c r="H50" s="178"/>
    </row>
    <row r="51" spans="2:8" ht="105">
      <c r="B51" s="186" t="s">
        <v>2523</v>
      </c>
      <c r="C51" s="187" t="s">
        <v>3905</v>
      </c>
      <c r="D51" s="188" t="s">
        <v>2518</v>
      </c>
      <c r="E51" s="4" t="s">
        <v>2082</v>
      </c>
      <c r="F51" s="189"/>
      <c r="G51" s="190" t="s">
        <v>3906</v>
      </c>
      <c r="H51" s="178"/>
    </row>
    <row r="52" spans="2:8" ht="105">
      <c r="B52" s="186" t="s">
        <v>2526</v>
      </c>
      <c r="C52" s="187" t="s">
        <v>3907</v>
      </c>
      <c r="D52" s="188" t="s">
        <v>2518</v>
      </c>
      <c r="E52" s="4" t="s">
        <v>2082</v>
      </c>
      <c r="F52" s="189"/>
      <c r="G52" s="190" t="s">
        <v>3908</v>
      </c>
      <c r="H52" s="178"/>
    </row>
    <row r="53" spans="2:8" ht="105">
      <c r="B53" s="186" t="s">
        <v>2529</v>
      </c>
      <c r="C53" s="187" t="s">
        <v>3909</v>
      </c>
      <c r="D53" s="188" t="s">
        <v>2518</v>
      </c>
      <c r="E53" s="4" t="s">
        <v>2082</v>
      </c>
      <c r="F53" s="189"/>
      <c r="G53" s="190" t="s">
        <v>3910</v>
      </c>
      <c r="H53" s="178"/>
    </row>
    <row r="54" spans="2:8" ht="105">
      <c r="B54" s="186" t="s">
        <v>2532</v>
      </c>
      <c r="C54" s="187" t="s">
        <v>3911</v>
      </c>
      <c r="D54" s="188" t="s">
        <v>2006</v>
      </c>
      <c r="E54" s="4" t="s">
        <v>1951</v>
      </c>
      <c r="F54" s="189"/>
      <c r="G54" s="190" t="s">
        <v>3912</v>
      </c>
      <c r="H54" s="178"/>
    </row>
    <row r="55" spans="2:8" ht="30">
      <c r="B55" s="186" t="s">
        <v>2535</v>
      </c>
      <c r="C55" s="187" t="s">
        <v>3913</v>
      </c>
      <c r="D55" s="188" t="s">
        <v>1953</v>
      </c>
      <c r="E55" s="4" t="s">
        <v>2621</v>
      </c>
      <c r="F55" s="189"/>
      <c r="G55" s="190" t="s">
        <v>3914</v>
      </c>
      <c r="H55" s="178"/>
    </row>
    <row r="56" spans="2:8">
      <c r="B56" s="186" t="s">
        <v>1383</v>
      </c>
      <c r="C56" s="187" t="s">
        <v>3915</v>
      </c>
      <c r="D56" s="188" t="s">
        <v>1883</v>
      </c>
      <c r="E56" s="4" t="s">
        <v>1975</v>
      </c>
      <c r="F56" s="189"/>
      <c r="G56" s="190" t="s">
        <v>2873</v>
      </c>
      <c r="H56" s="178"/>
    </row>
    <row r="57" spans="2:8" ht="75">
      <c r="B57" s="186" t="s">
        <v>3129</v>
      </c>
      <c r="C57" s="187" t="s">
        <v>3916</v>
      </c>
      <c r="D57" s="188" t="s">
        <v>1911</v>
      </c>
      <c r="E57" s="4" t="s">
        <v>2969</v>
      </c>
      <c r="F57" s="189"/>
      <c r="G57" s="190" t="s">
        <v>3917</v>
      </c>
      <c r="H57" s="178"/>
    </row>
    <row r="58" spans="2:8" ht="90">
      <c r="B58" s="186" t="s">
        <v>3132</v>
      </c>
      <c r="C58" s="187" t="s">
        <v>3918</v>
      </c>
      <c r="D58" s="188" t="s">
        <v>1911</v>
      </c>
      <c r="E58" s="4" t="s">
        <v>2969</v>
      </c>
      <c r="F58" s="189"/>
      <c r="G58" s="190" t="s">
        <v>3919</v>
      </c>
      <c r="H58" s="178"/>
    </row>
    <row r="59" spans="2:8" ht="90">
      <c r="B59" s="186" t="s">
        <v>3134</v>
      </c>
      <c r="C59" s="187" t="s">
        <v>3920</v>
      </c>
      <c r="D59" s="188" t="s">
        <v>1911</v>
      </c>
      <c r="E59" s="4" t="s">
        <v>2969</v>
      </c>
      <c r="F59" s="189"/>
      <c r="G59" s="190" t="s">
        <v>3921</v>
      </c>
      <c r="H59" s="178"/>
    </row>
    <row r="60" spans="2:8" ht="60">
      <c r="B60" s="186" t="s">
        <v>3136</v>
      </c>
      <c r="C60" s="187" t="s">
        <v>3922</v>
      </c>
      <c r="D60" s="188" t="s">
        <v>1911</v>
      </c>
      <c r="E60" s="4" t="s">
        <v>1951</v>
      </c>
      <c r="F60" s="189"/>
      <c r="G60" s="190" t="s">
        <v>3923</v>
      </c>
      <c r="H60" s="178"/>
    </row>
    <row r="61" spans="2:8" ht="90">
      <c r="B61" s="186" t="s">
        <v>3138</v>
      </c>
      <c r="C61" s="187" t="s">
        <v>3924</v>
      </c>
      <c r="D61" s="188" t="s">
        <v>1911</v>
      </c>
      <c r="E61" s="4" t="s">
        <v>2082</v>
      </c>
      <c r="F61" s="189"/>
      <c r="G61" s="190" t="s">
        <v>3925</v>
      </c>
      <c r="H61" s="178"/>
    </row>
    <row r="62" spans="2:8" ht="90">
      <c r="B62" s="186" t="s">
        <v>3140</v>
      </c>
      <c r="C62" s="187" t="s">
        <v>3926</v>
      </c>
      <c r="D62" s="188" t="s">
        <v>1911</v>
      </c>
      <c r="E62" s="4" t="s">
        <v>2082</v>
      </c>
      <c r="F62" s="189"/>
      <c r="G62" s="190" t="s">
        <v>3927</v>
      </c>
      <c r="H62" s="178"/>
    </row>
    <row r="63" spans="2:8" ht="90">
      <c r="B63" s="186" t="s">
        <v>3142</v>
      </c>
      <c r="C63" s="187" t="s">
        <v>3928</v>
      </c>
      <c r="D63" s="188" t="s">
        <v>1911</v>
      </c>
      <c r="E63" s="4" t="s">
        <v>2082</v>
      </c>
      <c r="F63" s="189"/>
      <c r="G63" s="190" t="s">
        <v>3929</v>
      </c>
      <c r="H63" s="178"/>
    </row>
    <row r="64" spans="2:8" ht="90">
      <c r="B64" s="186" t="s">
        <v>3144</v>
      </c>
      <c r="C64" s="187" t="s">
        <v>3930</v>
      </c>
      <c r="D64" s="188" t="s">
        <v>1911</v>
      </c>
      <c r="E64" s="4" t="s">
        <v>2082</v>
      </c>
      <c r="F64" s="189"/>
      <c r="G64" s="190" t="s">
        <v>3931</v>
      </c>
      <c r="H64" s="178"/>
    </row>
    <row r="65" spans="2:8" ht="90">
      <c r="B65" s="186" t="s">
        <v>3146</v>
      </c>
      <c r="C65" s="187" t="s">
        <v>3932</v>
      </c>
      <c r="D65" s="188" t="s">
        <v>1911</v>
      </c>
      <c r="E65" s="4" t="s">
        <v>2082</v>
      </c>
      <c r="F65" s="189"/>
      <c r="G65" s="190" t="s">
        <v>3933</v>
      </c>
      <c r="H65" s="178"/>
    </row>
    <row r="66" spans="2:8" ht="60">
      <c r="B66" s="186" t="s">
        <v>3148</v>
      </c>
      <c r="C66" s="187" t="s">
        <v>3934</v>
      </c>
      <c r="D66" s="188" t="s">
        <v>1911</v>
      </c>
      <c r="E66" s="4" t="s">
        <v>1951</v>
      </c>
      <c r="F66" s="189"/>
      <c r="G66" s="190" t="s">
        <v>3935</v>
      </c>
      <c r="H66" s="178"/>
    </row>
    <row r="67" spans="2:8" ht="150">
      <c r="B67" s="186" t="s">
        <v>404</v>
      </c>
      <c r="C67" s="187" t="s">
        <v>1714</v>
      </c>
      <c r="D67" s="217" t="s">
        <v>1911</v>
      </c>
      <c r="E67" s="5" t="s">
        <v>1951</v>
      </c>
      <c r="F67" s="228"/>
      <c r="G67" s="190" t="s">
        <v>3729</v>
      </c>
      <c r="H67" s="178"/>
    </row>
    <row r="68" spans="2:8" ht="150">
      <c r="B68" s="257" t="s">
        <v>405</v>
      </c>
      <c r="C68" s="187" t="s">
        <v>3936</v>
      </c>
      <c r="D68" s="217" t="s">
        <v>2407</v>
      </c>
      <c r="E68" s="5" t="s">
        <v>2452</v>
      </c>
      <c r="F68" s="228"/>
      <c r="G68" s="190" t="s">
        <v>3937</v>
      </c>
      <c r="H68" s="178"/>
    </row>
    <row r="69" spans="2:8" ht="105" customHeight="1">
      <c r="B69" s="257" t="s">
        <v>406</v>
      </c>
      <c r="C69" s="187" t="s">
        <v>3938</v>
      </c>
      <c r="D69" s="217" t="s">
        <v>2407</v>
      </c>
      <c r="E69" s="5" t="s">
        <v>2452</v>
      </c>
      <c r="F69" s="228"/>
      <c r="G69" s="190" t="s">
        <v>3734</v>
      </c>
      <c r="H69" s="178"/>
    </row>
    <row r="70" spans="2:8" ht="105">
      <c r="B70" s="257" t="s">
        <v>407</v>
      </c>
      <c r="C70" s="187" t="s">
        <v>3939</v>
      </c>
      <c r="D70" s="217" t="s">
        <v>2407</v>
      </c>
      <c r="E70" s="5" t="s">
        <v>2452</v>
      </c>
      <c r="F70" s="228"/>
      <c r="G70" s="190" t="s">
        <v>3734</v>
      </c>
      <c r="H70" s="178"/>
    </row>
    <row r="71" spans="2:8" ht="120">
      <c r="B71" s="257" t="s">
        <v>315</v>
      </c>
      <c r="C71" s="187" t="s">
        <v>1715</v>
      </c>
      <c r="D71" s="217" t="s">
        <v>1949</v>
      </c>
      <c r="E71" s="5" t="s">
        <v>1951</v>
      </c>
      <c r="F71" s="228"/>
      <c r="G71" s="190" t="s">
        <v>3737</v>
      </c>
      <c r="H71" s="178"/>
    </row>
    <row r="72" spans="2:8" ht="120">
      <c r="B72" s="257" t="s">
        <v>316</v>
      </c>
      <c r="C72" s="187" t="s">
        <v>1716</v>
      </c>
      <c r="D72" s="217" t="s">
        <v>1949</v>
      </c>
      <c r="E72" s="5" t="s">
        <v>1951</v>
      </c>
      <c r="F72" s="228"/>
      <c r="G72" s="190" t="s">
        <v>3737</v>
      </c>
      <c r="H72" s="178"/>
    </row>
    <row r="73" spans="2:8" ht="120">
      <c r="B73" s="257" t="s">
        <v>317</v>
      </c>
      <c r="C73" s="187" t="s">
        <v>1717</v>
      </c>
      <c r="D73" s="217" t="s">
        <v>2419</v>
      </c>
      <c r="E73" s="5" t="s">
        <v>1951</v>
      </c>
      <c r="F73" s="228"/>
      <c r="G73" s="190" t="s">
        <v>3738</v>
      </c>
      <c r="H73" s="178"/>
    </row>
    <row r="74" spans="2:8" ht="90">
      <c r="B74" s="257" t="s">
        <v>167</v>
      </c>
      <c r="C74" s="187" t="s">
        <v>1718</v>
      </c>
      <c r="D74" s="217" t="s">
        <v>2352</v>
      </c>
      <c r="E74" s="5" t="s">
        <v>2452</v>
      </c>
      <c r="F74" s="189"/>
      <c r="G74" s="190" t="s">
        <v>3740</v>
      </c>
      <c r="H74" s="178"/>
    </row>
    <row r="75" spans="2:8" ht="90">
      <c r="B75" s="257" t="s">
        <v>3175</v>
      </c>
      <c r="C75" s="187" t="s">
        <v>1719</v>
      </c>
      <c r="D75" s="217" t="s">
        <v>2352</v>
      </c>
      <c r="E75" s="5" t="s">
        <v>2452</v>
      </c>
      <c r="F75" s="189"/>
      <c r="G75" s="190" t="s">
        <v>3740</v>
      </c>
      <c r="H75" s="178"/>
    </row>
    <row r="76" spans="2:8" ht="90">
      <c r="B76" s="257" t="s">
        <v>3176</v>
      </c>
      <c r="C76" s="187" t="s">
        <v>1720</v>
      </c>
      <c r="D76" s="217" t="s">
        <v>2352</v>
      </c>
      <c r="E76" s="5" t="s">
        <v>2452</v>
      </c>
      <c r="F76" s="189"/>
      <c r="G76" s="190" t="s">
        <v>3740</v>
      </c>
      <c r="H76" s="178"/>
    </row>
    <row r="77" spans="2:8" ht="90">
      <c r="B77" s="257" t="s">
        <v>3177</v>
      </c>
      <c r="C77" s="187" t="s">
        <v>1721</v>
      </c>
      <c r="D77" s="217" t="s">
        <v>2352</v>
      </c>
      <c r="E77" s="5" t="s">
        <v>2452</v>
      </c>
      <c r="F77" s="189"/>
      <c r="G77" s="190" t="s">
        <v>3740</v>
      </c>
      <c r="H77" s="178"/>
    </row>
    <row r="78" spans="2:8" ht="90">
      <c r="B78" s="257" t="s">
        <v>3179</v>
      </c>
      <c r="C78" s="187" t="s">
        <v>3940</v>
      </c>
      <c r="D78" s="188" t="s">
        <v>2352</v>
      </c>
      <c r="E78" s="5" t="s">
        <v>2452</v>
      </c>
      <c r="F78" s="189"/>
      <c r="G78" s="190" t="s">
        <v>3740</v>
      </c>
      <c r="H78" s="178"/>
    </row>
    <row r="79" spans="2:8">
      <c r="B79" s="186" t="s">
        <v>775</v>
      </c>
      <c r="C79" s="187" t="s">
        <v>1488</v>
      </c>
      <c r="D79" s="188">
        <v>14</v>
      </c>
      <c r="E79" s="4" t="s">
        <v>2815</v>
      </c>
      <c r="F79" s="189"/>
      <c r="G79" s="206" t="s">
        <v>3941</v>
      </c>
      <c r="H79" s="178"/>
    </row>
    <row r="80" spans="2:8" ht="17.25" thickBot="1">
      <c r="B80" s="191" t="s">
        <v>776</v>
      </c>
      <c r="C80" s="192" t="s">
        <v>1489</v>
      </c>
      <c r="D80" s="193">
        <v>6</v>
      </c>
      <c r="E80" s="194" t="s">
        <v>2813</v>
      </c>
      <c r="F80" s="195"/>
      <c r="G80" s="245"/>
      <c r="H80" s="178"/>
    </row>
    <row r="81" spans="2:8" ht="20.100000000000001" customHeight="1" thickBot="1">
      <c r="B81" s="175" t="s">
        <v>2791</v>
      </c>
      <c r="C81" s="176"/>
      <c r="D81" s="176"/>
      <c r="E81" s="176"/>
      <c r="F81" s="176"/>
      <c r="G81" s="177"/>
      <c r="H81" s="178"/>
    </row>
    <row r="82" spans="2:8" ht="30">
      <c r="B82" s="179" t="s">
        <v>1527</v>
      </c>
      <c r="C82" s="180" t="s">
        <v>3942</v>
      </c>
      <c r="D82" s="181" t="s">
        <v>1845</v>
      </c>
      <c r="E82" s="182" t="s">
        <v>1951</v>
      </c>
      <c r="F82" s="183"/>
      <c r="G82" s="185" t="s">
        <v>2831</v>
      </c>
      <c r="H82" s="178"/>
    </row>
    <row r="83" spans="2:8" ht="17.25" thickBot="1">
      <c r="B83" s="186" t="s">
        <v>1528</v>
      </c>
      <c r="C83" s="187" t="s">
        <v>3943</v>
      </c>
      <c r="D83" s="188" t="s">
        <v>2793</v>
      </c>
      <c r="E83" s="4" t="s">
        <v>1975</v>
      </c>
      <c r="F83" s="189"/>
      <c r="G83" s="190"/>
      <c r="H83" s="178"/>
    </row>
    <row r="84" spans="2:8">
      <c r="B84" s="230"/>
      <c r="C84" s="231"/>
      <c r="D84" s="232"/>
      <c r="E84" s="200"/>
      <c r="F84" s="200"/>
      <c r="G84" s="233"/>
      <c r="H84" s="234"/>
    </row>
    <row r="85" spans="2:8" ht="17.25" thickBot="1">
      <c r="B85" s="235"/>
      <c r="C85" s="236"/>
      <c r="D85" s="237"/>
      <c r="E85" s="238"/>
      <c r="F85" s="238"/>
      <c r="G85" s="239"/>
      <c r="H85" s="234"/>
    </row>
    <row r="86" spans="2:8" ht="18.75">
      <c r="B86" s="284" t="s">
        <v>3944</v>
      </c>
      <c r="C86" s="285"/>
      <c r="D86" s="285"/>
      <c r="E86" s="285"/>
      <c r="F86" s="285"/>
      <c r="G86" s="286"/>
      <c r="H86" s="178"/>
    </row>
    <row r="87" spans="2:8">
      <c r="B87" s="281" t="s">
        <v>3945</v>
      </c>
      <c r="C87" s="282"/>
      <c r="D87" s="282"/>
      <c r="E87" s="282"/>
      <c r="F87" s="282"/>
      <c r="G87" s="283"/>
      <c r="H87" s="178"/>
    </row>
    <row r="88" spans="2:8">
      <c r="B88" s="281" t="s">
        <v>3946</v>
      </c>
      <c r="C88" s="282"/>
      <c r="D88" s="282"/>
      <c r="E88" s="282"/>
      <c r="F88" s="282"/>
      <c r="G88" s="283"/>
      <c r="H88" s="178"/>
    </row>
    <row r="89" spans="2:8">
      <c r="B89" s="281" t="s">
        <v>3947</v>
      </c>
      <c r="C89" s="282"/>
      <c r="D89" s="282"/>
      <c r="E89" s="282"/>
      <c r="F89" s="282"/>
      <c r="G89" s="283"/>
      <c r="H89" s="178"/>
    </row>
    <row r="90" spans="2:8">
      <c r="B90" s="281" t="s">
        <v>3948</v>
      </c>
      <c r="C90" s="282"/>
      <c r="D90" s="282"/>
      <c r="E90" s="282"/>
      <c r="F90" s="282"/>
      <c r="G90" s="283"/>
      <c r="H90" s="178"/>
    </row>
    <row r="91" spans="2:8">
      <c r="B91" s="281"/>
      <c r="C91" s="282"/>
      <c r="D91" s="282"/>
      <c r="E91" s="282"/>
      <c r="F91" s="282"/>
      <c r="G91" s="283"/>
      <c r="H91" s="178"/>
    </row>
    <row r="92" spans="2:8">
      <c r="B92" s="281" t="s">
        <v>2929</v>
      </c>
      <c r="C92" s="282"/>
      <c r="D92" s="282"/>
      <c r="E92" s="282"/>
      <c r="F92" s="282"/>
      <c r="G92" s="283"/>
      <c r="H92" s="178"/>
    </row>
    <row r="93" spans="2:8">
      <c r="B93" s="281" t="s">
        <v>2930</v>
      </c>
      <c r="C93" s="282"/>
      <c r="D93" s="282"/>
      <c r="E93" s="282"/>
      <c r="F93" s="282"/>
      <c r="G93" s="283"/>
      <c r="H93" s="178"/>
    </row>
    <row r="94" spans="2:8">
      <c r="B94" s="281" t="s">
        <v>2931</v>
      </c>
      <c r="C94" s="282"/>
      <c r="D94" s="282" t="s">
        <v>3802</v>
      </c>
      <c r="E94" s="282"/>
      <c r="F94" s="282"/>
      <c r="G94" s="283"/>
      <c r="H94" s="178"/>
    </row>
    <row r="95" spans="2:8">
      <c r="B95" s="281" t="s">
        <v>2932</v>
      </c>
      <c r="C95" s="282"/>
      <c r="D95" s="282" t="s">
        <v>2933</v>
      </c>
      <c r="E95" s="282"/>
      <c r="F95" s="282"/>
      <c r="G95" s="283"/>
      <c r="H95" s="178"/>
    </row>
    <row r="96" spans="2:8">
      <c r="B96" s="281" t="s">
        <v>2934</v>
      </c>
      <c r="C96" s="282"/>
      <c r="D96" s="282"/>
      <c r="E96" s="282"/>
      <c r="F96" s="282"/>
      <c r="G96" s="283"/>
      <c r="H96" s="178"/>
    </row>
    <row r="97" spans="2:8">
      <c r="B97" s="281" t="s">
        <v>3803</v>
      </c>
      <c r="C97" s="282"/>
      <c r="D97" s="282"/>
      <c r="E97" s="282"/>
      <c r="F97" s="282"/>
      <c r="G97" s="283"/>
      <c r="H97" s="178"/>
    </row>
    <row r="98" spans="2:8">
      <c r="B98" s="281" t="s">
        <v>2936</v>
      </c>
      <c r="C98" s="282"/>
      <c r="D98" s="282"/>
      <c r="E98" s="282"/>
      <c r="F98" s="282"/>
      <c r="G98" s="283"/>
      <c r="H98" s="178"/>
    </row>
    <row r="99" spans="2:8">
      <c r="B99" s="281" t="s">
        <v>2937</v>
      </c>
      <c r="C99" s="282"/>
      <c r="D99" s="282"/>
      <c r="E99" s="282"/>
      <c r="F99" s="282"/>
      <c r="G99" s="283"/>
      <c r="H99" s="178"/>
    </row>
    <row r="100" spans="2:8">
      <c r="B100" s="281" t="s">
        <v>2938</v>
      </c>
      <c r="C100" s="282"/>
      <c r="D100" s="282"/>
      <c r="E100" s="282"/>
      <c r="F100" s="282"/>
      <c r="G100" s="283"/>
      <c r="H100" s="178"/>
    </row>
    <row r="101" spans="2:8">
      <c r="B101" s="281" t="s">
        <v>3949</v>
      </c>
      <c r="C101" s="282"/>
      <c r="D101" s="282" t="s">
        <v>3950</v>
      </c>
      <c r="E101" s="282"/>
      <c r="F101" s="282"/>
      <c r="G101" s="283"/>
      <c r="H101" s="178"/>
    </row>
    <row r="102" spans="2:8">
      <c r="B102" s="281"/>
      <c r="C102" s="282"/>
      <c r="D102" s="282"/>
      <c r="E102" s="282"/>
      <c r="F102" s="282"/>
      <c r="G102" s="283"/>
      <c r="H102" s="178"/>
    </row>
    <row r="103" spans="2:8">
      <c r="B103" s="281" t="s">
        <v>2940</v>
      </c>
      <c r="C103" s="282"/>
      <c r="D103" s="282"/>
      <c r="E103" s="282"/>
      <c r="F103" s="282"/>
      <c r="G103" s="283"/>
      <c r="H103" s="178"/>
    </row>
    <row r="104" spans="2:8">
      <c r="B104" s="281" t="s">
        <v>2941</v>
      </c>
      <c r="C104" s="282"/>
      <c r="D104" s="282"/>
      <c r="E104" s="282"/>
      <c r="F104" s="282"/>
      <c r="G104" s="283"/>
      <c r="H104" s="178"/>
    </row>
    <row r="105" spans="2:8">
      <c r="B105" s="281" t="s">
        <v>3805</v>
      </c>
      <c r="C105" s="282"/>
      <c r="D105" s="282"/>
      <c r="E105" s="282"/>
      <c r="F105" s="282"/>
      <c r="G105" s="283"/>
      <c r="H105" s="178"/>
    </row>
    <row r="106" spans="2:8">
      <c r="B106" s="281" t="s">
        <v>3951</v>
      </c>
      <c r="C106" s="282"/>
      <c r="D106" s="282"/>
      <c r="E106" s="282"/>
      <c r="F106" s="282"/>
      <c r="G106" s="283"/>
      <c r="H106" s="178"/>
    </row>
    <row r="107" spans="2:8">
      <c r="B107" s="281"/>
      <c r="C107" s="282"/>
      <c r="D107" s="282"/>
      <c r="E107" s="282"/>
      <c r="F107" s="282"/>
      <c r="G107" s="283"/>
      <c r="H107" s="178"/>
    </row>
    <row r="108" spans="2:8">
      <c r="B108" s="281" t="s">
        <v>2943</v>
      </c>
      <c r="C108" s="282"/>
      <c r="D108" s="282"/>
      <c r="E108" s="282"/>
      <c r="F108" s="282"/>
      <c r="G108" s="283"/>
      <c r="H108" s="178"/>
    </row>
    <row r="109" spans="2:8">
      <c r="B109" s="281" t="s">
        <v>3952</v>
      </c>
      <c r="C109" s="282"/>
      <c r="D109" s="282"/>
      <c r="E109" s="282"/>
      <c r="F109" s="282"/>
      <c r="G109" s="283"/>
      <c r="H109" s="178"/>
    </row>
    <row r="110" spans="2:8">
      <c r="B110" s="281" t="s">
        <v>3953</v>
      </c>
      <c r="C110" s="282"/>
      <c r="D110" s="282"/>
      <c r="E110" s="282"/>
      <c r="F110" s="282"/>
      <c r="G110" s="283"/>
      <c r="H110" s="178"/>
    </row>
    <row r="111" spans="2:8">
      <c r="B111" s="281" t="s">
        <v>3954</v>
      </c>
      <c r="C111" s="282"/>
      <c r="D111" s="282"/>
      <c r="E111" s="282"/>
      <c r="F111" s="282"/>
      <c r="G111" s="283"/>
      <c r="H111" s="178"/>
    </row>
    <row r="112" spans="2:8">
      <c r="B112" s="281" t="s">
        <v>3955</v>
      </c>
      <c r="C112" s="282"/>
      <c r="D112" s="282"/>
      <c r="E112" s="282"/>
      <c r="F112" s="282"/>
      <c r="G112" s="283"/>
      <c r="H112" s="178"/>
    </row>
    <row r="113" spans="2:8" ht="17.25" thickBot="1">
      <c r="B113" s="306"/>
      <c r="C113" s="236"/>
      <c r="D113" s="237"/>
      <c r="E113" s="238"/>
      <c r="F113" s="238"/>
      <c r="G113" s="263"/>
      <c r="H113" s="178"/>
    </row>
    <row r="114" spans="2:8" ht="20.100000000000001" customHeight="1">
      <c r="B114" s="197"/>
      <c r="C114" s="197"/>
      <c r="D114" s="198"/>
      <c r="E114" s="199"/>
      <c r="F114" s="199"/>
      <c r="G114" s="197"/>
      <c r="H11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979</v>
      </c>
      <c r="C2" s="167"/>
      <c r="D2" s="167"/>
      <c r="E2" s="167"/>
      <c r="F2" s="167"/>
      <c r="G2" s="168"/>
      <c r="H2" s="169"/>
    </row>
    <row r="3" spans="2:8" ht="13.5" customHeight="1">
      <c r="B3" s="201"/>
      <c r="C3" s="201"/>
      <c r="D3" s="201"/>
      <c r="E3" s="201"/>
      <c r="F3" s="201"/>
      <c r="G3" s="201"/>
    </row>
    <row r="4" spans="2:8">
      <c r="B4" s="6" t="s">
        <v>3956</v>
      </c>
      <c r="D4" s="6"/>
      <c r="E4" s="6"/>
      <c r="F4" s="6"/>
    </row>
    <row r="5" spans="2:8">
      <c r="B5" s="6" t="s">
        <v>2851</v>
      </c>
      <c r="D5" s="6"/>
      <c r="E5" s="6"/>
      <c r="F5" s="6"/>
    </row>
    <row r="6" spans="2:8" ht="13.5" customHeight="1" thickBot="1">
      <c r="B6" s="203"/>
      <c r="C6" s="203"/>
      <c r="D6" s="203"/>
      <c r="E6" s="203"/>
      <c r="F6" s="203"/>
      <c r="G6" s="203"/>
    </row>
    <row r="7" spans="2:8" ht="20.25" customHeight="1" thickBot="1">
      <c r="B7" s="171" t="s">
        <v>27</v>
      </c>
      <c r="C7" s="172" t="s">
        <v>1827</v>
      </c>
      <c r="D7" s="172" t="s">
        <v>1828</v>
      </c>
      <c r="E7" s="172" t="s">
        <v>1829</v>
      </c>
      <c r="F7" s="173" t="s">
        <v>1830</v>
      </c>
      <c r="G7" s="174" t="s">
        <v>1383</v>
      </c>
    </row>
    <row r="8" spans="2:8" ht="17.25" thickBot="1">
      <c r="B8" s="179" t="s">
        <v>1513</v>
      </c>
      <c r="C8" s="180" t="s">
        <v>3957</v>
      </c>
      <c r="D8" s="181" t="s">
        <v>1845</v>
      </c>
      <c r="E8" s="182" t="s">
        <v>2452</v>
      </c>
      <c r="F8" s="183" t="s">
        <v>2478</v>
      </c>
      <c r="G8" s="185" t="s">
        <v>2772</v>
      </c>
      <c r="H8" s="178"/>
    </row>
    <row r="9" spans="2:8" ht="20.100000000000001" customHeight="1" thickBot="1">
      <c r="B9" s="175" t="s">
        <v>2454</v>
      </c>
      <c r="C9" s="176"/>
      <c r="D9" s="176"/>
      <c r="E9" s="176"/>
      <c r="F9" s="176"/>
      <c r="G9" s="177"/>
      <c r="H9" s="178"/>
    </row>
    <row r="10" spans="2:8" ht="45">
      <c r="B10" s="179" t="s">
        <v>3822</v>
      </c>
      <c r="C10" s="180" t="s">
        <v>3958</v>
      </c>
      <c r="D10" s="181" t="s">
        <v>1911</v>
      </c>
      <c r="E10" s="182" t="s">
        <v>1951</v>
      </c>
      <c r="F10" s="183"/>
      <c r="G10" s="185" t="s">
        <v>3959</v>
      </c>
      <c r="H10" s="178"/>
    </row>
    <row r="11" spans="2:8">
      <c r="B11" s="186" t="s">
        <v>3960</v>
      </c>
      <c r="C11" s="187" t="s">
        <v>3961</v>
      </c>
      <c r="D11" s="188" t="s">
        <v>2407</v>
      </c>
      <c r="E11" s="4" t="s">
        <v>1975</v>
      </c>
      <c r="F11" s="189" t="s">
        <v>2478</v>
      </c>
      <c r="G11" s="190" t="s">
        <v>2773</v>
      </c>
      <c r="H11" s="178"/>
    </row>
    <row r="12" spans="2:8" ht="30">
      <c r="B12" s="186" t="s">
        <v>3215</v>
      </c>
      <c r="C12" s="187" t="s">
        <v>3962</v>
      </c>
      <c r="D12" s="188" t="s">
        <v>2774</v>
      </c>
      <c r="E12" s="4" t="s">
        <v>2482</v>
      </c>
      <c r="F12" s="189"/>
      <c r="G12" s="190" t="s">
        <v>3828</v>
      </c>
      <c r="H12" s="178"/>
    </row>
    <row r="13" spans="2:8" ht="30">
      <c r="B13" s="186" t="s">
        <v>3963</v>
      </c>
      <c r="C13" s="187" t="s">
        <v>3964</v>
      </c>
      <c r="D13" s="188" t="s">
        <v>1949</v>
      </c>
      <c r="E13" s="4" t="s">
        <v>2482</v>
      </c>
      <c r="F13" s="189" t="s">
        <v>2478</v>
      </c>
      <c r="G13" s="190" t="s">
        <v>2063</v>
      </c>
      <c r="H13" s="178"/>
    </row>
    <row r="14" spans="2:8" ht="45">
      <c r="B14" s="186" t="s">
        <v>3965</v>
      </c>
      <c r="C14" s="187" t="s">
        <v>3966</v>
      </c>
      <c r="D14" s="188" t="s">
        <v>1841</v>
      </c>
      <c r="E14" s="4" t="s">
        <v>1975</v>
      </c>
      <c r="F14" s="189"/>
      <c r="G14" s="190" t="s">
        <v>3967</v>
      </c>
      <c r="H14" s="178"/>
    </row>
    <row r="15" spans="2:8" ht="45">
      <c r="B15" s="186" t="s">
        <v>3968</v>
      </c>
      <c r="C15" s="187" t="s">
        <v>3969</v>
      </c>
      <c r="D15" s="188" t="s">
        <v>1883</v>
      </c>
      <c r="E15" s="4" t="s">
        <v>1975</v>
      </c>
      <c r="F15" s="189"/>
      <c r="G15" s="190" t="s">
        <v>3970</v>
      </c>
      <c r="H15" s="178"/>
    </row>
    <row r="16" spans="2:8" ht="30">
      <c r="B16" s="186" t="s">
        <v>3971</v>
      </c>
      <c r="C16" s="187" t="s">
        <v>3972</v>
      </c>
      <c r="D16" s="188" t="s">
        <v>2299</v>
      </c>
      <c r="E16" s="4" t="s">
        <v>1975</v>
      </c>
      <c r="F16" s="189"/>
      <c r="G16" s="190" t="s">
        <v>2855</v>
      </c>
      <c r="H16" s="178"/>
    </row>
    <row r="17" spans="2:8" ht="75">
      <c r="B17" s="186" t="s">
        <v>2977</v>
      </c>
      <c r="C17" s="187" t="s">
        <v>3973</v>
      </c>
      <c r="D17" s="188" t="s">
        <v>2419</v>
      </c>
      <c r="E17" s="4" t="s">
        <v>2482</v>
      </c>
      <c r="F17" s="189"/>
      <c r="G17" s="190" t="s">
        <v>3974</v>
      </c>
      <c r="H17" s="178"/>
    </row>
    <row r="18" spans="2:8" ht="45">
      <c r="B18" s="186" t="s">
        <v>2980</v>
      </c>
      <c r="C18" s="187" t="s">
        <v>3975</v>
      </c>
      <c r="D18" s="188" t="s">
        <v>1920</v>
      </c>
      <c r="E18" s="4" t="s">
        <v>2482</v>
      </c>
      <c r="F18" s="189"/>
      <c r="G18" s="190" t="s">
        <v>3976</v>
      </c>
      <c r="H18" s="178"/>
    </row>
    <row r="19" spans="2:8" ht="75">
      <c r="B19" s="186" t="s">
        <v>831</v>
      </c>
      <c r="C19" s="187" t="s">
        <v>3977</v>
      </c>
      <c r="D19" s="188" t="s">
        <v>2766</v>
      </c>
      <c r="E19" s="4" t="s">
        <v>2482</v>
      </c>
      <c r="F19" s="189"/>
      <c r="G19" s="190" t="s">
        <v>3978</v>
      </c>
      <c r="H19" s="178"/>
    </row>
    <row r="20" spans="2:8" ht="90">
      <c r="B20" s="186" t="s">
        <v>963</v>
      </c>
      <c r="C20" s="187" t="s">
        <v>3979</v>
      </c>
      <c r="D20" s="188" t="s">
        <v>1949</v>
      </c>
      <c r="E20" s="4" t="s">
        <v>2482</v>
      </c>
      <c r="F20" s="189"/>
      <c r="G20" s="190" t="s">
        <v>3980</v>
      </c>
      <c r="H20" s="178"/>
    </row>
    <row r="21" spans="2:8">
      <c r="B21" s="186" t="s">
        <v>3016</v>
      </c>
      <c r="C21" s="187" t="s">
        <v>3981</v>
      </c>
      <c r="D21" s="188" t="s">
        <v>2821</v>
      </c>
      <c r="E21" s="4" t="s">
        <v>1975</v>
      </c>
      <c r="F21" s="189"/>
      <c r="G21" s="206" t="s">
        <v>2873</v>
      </c>
      <c r="H21" s="178"/>
    </row>
    <row r="22" spans="2:8">
      <c r="B22" s="186" t="s">
        <v>3018</v>
      </c>
      <c r="C22" s="187" t="s">
        <v>3982</v>
      </c>
      <c r="D22" s="188" t="s">
        <v>2821</v>
      </c>
      <c r="E22" s="4" t="s">
        <v>1975</v>
      </c>
      <c r="F22" s="189"/>
      <c r="G22" s="207"/>
      <c r="H22" s="178"/>
    </row>
    <row r="23" spans="2:8" ht="17.25" thickBot="1">
      <c r="B23" s="186" t="s">
        <v>3020</v>
      </c>
      <c r="C23" s="187" t="s">
        <v>3983</v>
      </c>
      <c r="D23" s="188" t="s">
        <v>2821</v>
      </c>
      <c r="E23" s="4" t="s">
        <v>1975</v>
      </c>
      <c r="F23" s="189"/>
      <c r="G23" s="208"/>
      <c r="H23" s="178"/>
    </row>
    <row r="24" spans="2:8" ht="20.100000000000001" customHeight="1" thickBot="1">
      <c r="B24" s="175" t="s">
        <v>2473</v>
      </c>
      <c r="C24" s="176"/>
      <c r="D24" s="176"/>
      <c r="E24" s="176"/>
      <c r="F24" s="176"/>
      <c r="G24" s="177"/>
      <c r="H24" s="178"/>
    </row>
    <row r="25" spans="2:8" ht="30">
      <c r="B25" s="186" t="s">
        <v>3843</v>
      </c>
      <c r="C25" s="187" t="s">
        <v>3984</v>
      </c>
      <c r="D25" s="188">
        <v>1</v>
      </c>
      <c r="E25" s="4" t="s">
        <v>1951</v>
      </c>
      <c r="F25" s="189"/>
      <c r="G25" s="190" t="s">
        <v>3985</v>
      </c>
      <c r="H25" s="178"/>
    </row>
    <row r="26" spans="2:8" ht="90">
      <c r="B26" s="186" t="s">
        <v>3846</v>
      </c>
      <c r="C26" s="187" t="s">
        <v>1784</v>
      </c>
      <c r="D26" s="188">
        <v>1</v>
      </c>
      <c r="E26" s="4" t="s">
        <v>1951</v>
      </c>
      <c r="F26" s="189" t="s">
        <v>3847</v>
      </c>
      <c r="G26" s="190" t="s">
        <v>3986</v>
      </c>
      <c r="H26" s="178"/>
    </row>
    <row r="27" spans="2:8" ht="60">
      <c r="B27" s="186" t="s">
        <v>3849</v>
      </c>
      <c r="C27" s="187" t="s">
        <v>3987</v>
      </c>
      <c r="D27" s="188" t="s">
        <v>2774</v>
      </c>
      <c r="E27" s="4" t="s">
        <v>2482</v>
      </c>
      <c r="F27" s="189" t="s">
        <v>3847</v>
      </c>
      <c r="G27" s="190" t="s">
        <v>3988</v>
      </c>
      <c r="H27" s="178"/>
    </row>
    <row r="28" spans="2:8">
      <c r="B28" s="186" t="s">
        <v>3852</v>
      </c>
      <c r="C28" s="187" t="s">
        <v>3989</v>
      </c>
      <c r="D28" s="188" t="s">
        <v>2407</v>
      </c>
      <c r="E28" s="4" t="s">
        <v>1975</v>
      </c>
      <c r="F28" s="189"/>
      <c r="G28" s="206" t="s">
        <v>2884</v>
      </c>
      <c r="H28" s="178"/>
    </row>
    <row r="29" spans="2:8">
      <c r="B29" s="186" t="s">
        <v>3990</v>
      </c>
      <c r="C29" s="187" t="s">
        <v>3991</v>
      </c>
      <c r="D29" s="188" t="s">
        <v>1949</v>
      </c>
      <c r="E29" s="4" t="s">
        <v>2482</v>
      </c>
      <c r="F29" s="189"/>
      <c r="G29" s="207"/>
      <c r="H29" s="178"/>
    </row>
    <row r="30" spans="2:8">
      <c r="B30" s="186" t="s">
        <v>3856</v>
      </c>
      <c r="C30" s="187" t="s">
        <v>3992</v>
      </c>
      <c r="D30" s="188" t="s">
        <v>2419</v>
      </c>
      <c r="E30" s="4" t="s">
        <v>2482</v>
      </c>
      <c r="F30" s="189"/>
      <c r="G30" s="207"/>
      <c r="H30" s="178"/>
    </row>
    <row r="31" spans="2:8">
      <c r="B31" s="186" t="s">
        <v>3993</v>
      </c>
      <c r="C31" s="187" t="s">
        <v>3994</v>
      </c>
      <c r="D31" s="188" t="s">
        <v>2781</v>
      </c>
      <c r="E31" s="4" t="s">
        <v>2482</v>
      </c>
      <c r="F31" s="189"/>
      <c r="G31" s="207"/>
      <c r="H31" s="178"/>
    </row>
    <row r="32" spans="2:8">
      <c r="B32" s="186" t="s">
        <v>3861</v>
      </c>
      <c r="C32" s="187" t="s">
        <v>3995</v>
      </c>
      <c r="D32" s="188" t="s">
        <v>3860</v>
      </c>
      <c r="E32" s="4" t="s">
        <v>1951</v>
      </c>
      <c r="F32" s="189"/>
      <c r="G32" s="208"/>
      <c r="H32" s="178"/>
    </row>
    <row r="33" spans="2:8" ht="45">
      <c r="B33" s="186" t="s">
        <v>3996</v>
      </c>
      <c r="C33" s="187" t="s">
        <v>3997</v>
      </c>
      <c r="D33" s="188" t="s">
        <v>3860</v>
      </c>
      <c r="E33" s="4" t="s">
        <v>1951</v>
      </c>
      <c r="F33" s="189" t="s">
        <v>2768</v>
      </c>
      <c r="G33" s="190" t="s">
        <v>3998</v>
      </c>
      <c r="H33" s="178"/>
    </row>
    <row r="34" spans="2:8" ht="60">
      <c r="B34" s="186" t="s">
        <v>3050</v>
      </c>
      <c r="C34" s="187" t="s">
        <v>3999</v>
      </c>
      <c r="D34" s="188" t="s">
        <v>1845</v>
      </c>
      <c r="E34" s="4" t="s">
        <v>1951</v>
      </c>
      <c r="F34" s="189"/>
      <c r="G34" s="190" t="s">
        <v>4000</v>
      </c>
      <c r="H34" s="178"/>
    </row>
    <row r="35" spans="2:8" ht="90">
      <c r="B35" s="186" t="s">
        <v>2480</v>
      </c>
      <c r="C35" s="187" t="s">
        <v>4001</v>
      </c>
      <c r="D35" s="188" t="s">
        <v>1835</v>
      </c>
      <c r="E35" s="4" t="s">
        <v>2482</v>
      </c>
      <c r="F35" s="189" t="s">
        <v>3847</v>
      </c>
      <c r="G35" s="190" t="s">
        <v>4002</v>
      </c>
      <c r="H35" s="178"/>
    </row>
    <row r="36" spans="2:8" ht="30">
      <c r="B36" s="186" t="s">
        <v>2485</v>
      </c>
      <c r="C36" s="187" t="s">
        <v>4003</v>
      </c>
      <c r="D36" s="188" t="s">
        <v>1841</v>
      </c>
      <c r="E36" s="4" t="s">
        <v>1975</v>
      </c>
      <c r="F36" s="189"/>
      <c r="G36" s="190" t="s">
        <v>3871</v>
      </c>
      <c r="H36" s="178"/>
    </row>
    <row r="37" spans="2:8" ht="60">
      <c r="B37" s="186" t="s">
        <v>2488</v>
      </c>
      <c r="C37" s="187" t="s">
        <v>4004</v>
      </c>
      <c r="D37" s="188" t="s">
        <v>1883</v>
      </c>
      <c r="E37" s="4" t="s">
        <v>1975</v>
      </c>
      <c r="F37" s="189"/>
      <c r="G37" s="190" t="s">
        <v>3873</v>
      </c>
      <c r="H37" s="178"/>
    </row>
    <row r="38" spans="2:8" ht="60">
      <c r="B38" s="186" t="s">
        <v>2492</v>
      </c>
      <c r="C38" s="187" t="s">
        <v>4005</v>
      </c>
      <c r="D38" s="188" t="s">
        <v>1883</v>
      </c>
      <c r="E38" s="4" t="s">
        <v>1975</v>
      </c>
      <c r="F38" s="189"/>
      <c r="G38" s="190" t="s">
        <v>3875</v>
      </c>
      <c r="H38" s="178"/>
    </row>
    <row r="39" spans="2:8" ht="135">
      <c r="B39" s="186" t="s">
        <v>3876</v>
      </c>
      <c r="C39" s="187" t="s">
        <v>4006</v>
      </c>
      <c r="D39" s="188" t="s">
        <v>1845</v>
      </c>
      <c r="E39" s="4" t="s">
        <v>2836</v>
      </c>
      <c r="F39" s="189"/>
      <c r="G39" s="190" t="s">
        <v>4007</v>
      </c>
      <c r="H39" s="178"/>
    </row>
    <row r="40" spans="2:8" ht="90">
      <c r="B40" s="186" t="s">
        <v>968</v>
      </c>
      <c r="C40" s="187" t="s">
        <v>4008</v>
      </c>
      <c r="D40" s="188" t="s">
        <v>1835</v>
      </c>
      <c r="E40" s="4" t="s">
        <v>3809</v>
      </c>
      <c r="F40" s="189"/>
      <c r="G40" s="190" t="s">
        <v>3880</v>
      </c>
      <c r="H40" s="178"/>
    </row>
    <row r="41" spans="2:8" ht="90">
      <c r="B41" s="186" t="s">
        <v>3881</v>
      </c>
      <c r="C41" s="187" t="s">
        <v>4009</v>
      </c>
      <c r="D41" s="188" t="s">
        <v>1852</v>
      </c>
      <c r="E41" s="4" t="s">
        <v>3809</v>
      </c>
      <c r="F41" s="189"/>
      <c r="G41" s="190" t="s">
        <v>3883</v>
      </c>
      <c r="H41" s="178"/>
    </row>
    <row r="42" spans="2:8">
      <c r="B42" s="186" t="s">
        <v>3070</v>
      </c>
      <c r="C42" s="187" t="s">
        <v>4010</v>
      </c>
      <c r="D42" s="188" t="s">
        <v>1955</v>
      </c>
      <c r="E42" s="4" t="s">
        <v>1975</v>
      </c>
      <c r="F42" s="189"/>
      <c r="G42" s="190" t="s">
        <v>2873</v>
      </c>
      <c r="H42" s="178"/>
    </row>
    <row r="43" spans="2:8" ht="75">
      <c r="B43" s="186" t="s">
        <v>2259</v>
      </c>
      <c r="C43" s="187" t="s">
        <v>4011</v>
      </c>
      <c r="D43" s="188" t="s">
        <v>1920</v>
      </c>
      <c r="E43" s="4" t="s">
        <v>1896</v>
      </c>
      <c r="F43" s="189"/>
      <c r="G43" s="190" t="s">
        <v>3886</v>
      </c>
      <c r="H43" s="178"/>
    </row>
    <row r="44" spans="2:8" ht="75">
      <c r="B44" s="186" t="s">
        <v>3887</v>
      </c>
      <c r="C44" s="187" t="s">
        <v>4012</v>
      </c>
      <c r="D44" s="188" t="s">
        <v>2501</v>
      </c>
      <c r="E44" s="4" t="s">
        <v>2393</v>
      </c>
      <c r="F44" s="189"/>
      <c r="G44" s="190" t="s">
        <v>4013</v>
      </c>
      <c r="H44" s="178"/>
    </row>
    <row r="45" spans="2:8" ht="118.5" customHeight="1">
      <c r="B45" s="308" t="s">
        <v>3890</v>
      </c>
      <c r="C45" s="187" t="s">
        <v>1770</v>
      </c>
      <c r="D45" s="188" t="s">
        <v>4014</v>
      </c>
      <c r="E45" s="4" t="s">
        <v>2361</v>
      </c>
      <c r="F45" s="189"/>
      <c r="G45" s="310" t="s">
        <v>4015</v>
      </c>
      <c r="H45" s="178"/>
    </row>
    <row r="46" spans="2:8" ht="118.5" customHeight="1">
      <c r="B46" s="308" t="s">
        <v>4016</v>
      </c>
      <c r="C46" s="187" t="s">
        <v>4017</v>
      </c>
      <c r="D46" s="217" t="s">
        <v>1911</v>
      </c>
      <c r="E46" s="5" t="s">
        <v>1871</v>
      </c>
      <c r="F46" s="189"/>
      <c r="G46" s="190" t="s">
        <v>4018</v>
      </c>
      <c r="H46" s="178"/>
    </row>
    <row r="47" spans="2:8" ht="75">
      <c r="B47" s="186" t="s">
        <v>43</v>
      </c>
      <c r="C47" s="187" t="s">
        <v>4019</v>
      </c>
      <c r="D47" s="188" t="s">
        <v>1870</v>
      </c>
      <c r="E47" s="4" t="s">
        <v>1951</v>
      </c>
      <c r="F47" s="189"/>
      <c r="G47" s="190" t="s">
        <v>3896</v>
      </c>
      <c r="H47" s="178"/>
    </row>
    <row r="48" spans="2:8" ht="75">
      <c r="B48" s="186" t="s">
        <v>2507</v>
      </c>
      <c r="C48" s="187" t="s">
        <v>4020</v>
      </c>
      <c r="D48" s="188" t="s">
        <v>1870</v>
      </c>
      <c r="E48" s="4" t="s">
        <v>1951</v>
      </c>
      <c r="F48" s="189"/>
      <c r="G48" s="190" t="s">
        <v>3898</v>
      </c>
      <c r="H48" s="178"/>
    </row>
    <row r="49" spans="2:8" ht="45">
      <c r="B49" s="186" t="s">
        <v>2510</v>
      </c>
      <c r="C49" s="187" t="s">
        <v>4021</v>
      </c>
      <c r="D49" s="188" t="s">
        <v>1870</v>
      </c>
      <c r="E49" s="4" t="s">
        <v>1951</v>
      </c>
      <c r="F49" s="189"/>
      <c r="G49" s="190" t="s">
        <v>4022</v>
      </c>
      <c r="H49" s="178"/>
    </row>
    <row r="50" spans="2:8" ht="105">
      <c r="B50" s="186" t="s">
        <v>2516</v>
      </c>
      <c r="C50" s="187" t="s">
        <v>4023</v>
      </c>
      <c r="D50" s="188" t="s">
        <v>2518</v>
      </c>
      <c r="E50" s="4" t="s">
        <v>2082</v>
      </c>
      <c r="F50" s="189"/>
      <c r="G50" s="190" t="s">
        <v>3902</v>
      </c>
      <c r="H50" s="178"/>
    </row>
    <row r="51" spans="2:8" ht="105">
      <c r="B51" s="186" t="s">
        <v>2520</v>
      </c>
      <c r="C51" s="187" t="s">
        <v>4024</v>
      </c>
      <c r="D51" s="188" t="s">
        <v>2518</v>
      </c>
      <c r="E51" s="4" t="s">
        <v>2082</v>
      </c>
      <c r="F51" s="189"/>
      <c r="G51" s="190" t="s">
        <v>3904</v>
      </c>
      <c r="H51" s="178"/>
    </row>
    <row r="52" spans="2:8" ht="105">
      <c r="B52" s="186" t="s">
        <v>2523</v>
      </c>
      <c r="C52" s="187" t="s">
        <v>4025</v>
      </c>
      <c r="D52" s="188" t="s">
        <v>2518</v>
      </c>
      <c r="E52" s="4" t="s">
        <v>2082</v>
      </c>
      <c r="F52" s="189"/>
      <c r="G52" s="190" t="s">
        <v>3906</v>
      </c>
      <c r="H52" s="178"/>
    </row>
    <row r="53" spans="2:8" ht="105">
      <c r="B53" s="186" t="s">
        <v>2526</v>
      </c>
      <c r="C53" s="187" t="s">
        <v>4026</v>
      </c>
      <c r="D53" s="188" t="s">
        <v>2518</v>
      </c>
      <c r="E53" s="4" t="s">
        <v>2082</v>
      </c>
      <c r="F53" s="189"/>
      <c r="G53" s="190" t="s">
        <v>3908</v>
      </c>
      <c r="H53" s="178"/>
    </row>
    <row r="54" spans="2:8" ht="105">
      <c r="B54" s="186" t="s">
        <v>2529</v>
      </c>
      <c r="C54" s="187" t="s">
        <v>4027</v>
      </c>
      <c r="D54" s="188" t="s">
        <v>2518</v>
      </c>
      <c r="E54" s="4" t="s">
        <v>2082</v>
      </c>
      <c r="F54" s="189"/>
      <c r="G54" s="190" t="s">
        <v>3910</v>
      </c>
      <c r="H54" s="178"/>
    </row>
    <row r="55" spans="2:8" ht="105">
      <c r="B55" s="186" t="s">
        <v>2532</v>
      </c>
      <c r="C55" s="187" t="s">
        <v>4028</v>
      </c>
      <c r="D55" s="188" t="s">
        <v>2006</v>
      </c>
      <c r="E55" s="4" t="s">
        <v>1951</v>
      </c>
      <c r="F55" s="189"/>
      <c r="G55" s="190" t="s">
        <v>4029</v>
      </c>
      <c r="H55" s="178"/>
    </row>
    <row r="56" spans="2:8" ht="30">
      <c r="B56" s="186" t="s">
        <v>2535</v>
      </c>
      <c r="C56" s="187" t="s">
        <v>4030</v>
      </c>
      <c r="D56" s="188" t="s">
        <v>1953</v>
      </c>
      <c r="E56" s="4" t="s">
        <v>2621</v>
      </c>
      <c r="F56" s="189"/>
      <c r="G56" s="190" t="s">
        <v>3914</v>
      </c>
      <c r="H56" s="178"/>
    </row>
    <row r="57" spans="2:8">
      <c r="B57" s="186" t="s">
        <v>1383</v>
      </c>
      <c r="C57" s="187" t="s">
        <v>4031</v>
      </c>
      <c r="D57" s="188" t="s">
        <v>1883</v>
      </c>
      <c r="E57" s="4" t="s">
        <v>1975</v>
      </c>
      <c r="F57" s="189"/>
      <c r="G57" s="190" t="s">
        <v>2873</v>
      </c>
      <c r="H57" s="178"/>
    </row>
    <row r="58" spans="2:8" ht="90">
      <c r="B58" s="186" t="s">
        <v>4032</v>
      </c>
      <c r="C58" s="187" t="s">
        <v>4033</v>
      </c>
      <c r="D58" s="188" t="s">
        <v>1911</v>
      </c>
      <c r="E58" s="4" t="s">
        <v>2969</v>
      </c>
      <c r="F58" s="189"/>
      <c r="G58" s="190" t="s">
        <v>4034</v>
      </c>
      <c r="H58" s="178"/>
    </row>
    <row r="59" spans="2:8" ht="90">
      <c r="B59" s="186" t="s">
        <v>3132</v>
      </c>
      <c r="C59" s="187" t="s">
        <v>4035</v>
      </c>
      <c r="D59" s="188" t="s">
        <v>1911</v>
      </c>
      <c r="E59" s="4" t="s">
        <v>2969</v>
      </c>
      <c r="F59" s="189"/>
      <c r="G59" s="190" t="s">
        <v>3919</v>
      </c>
      <c r="H59" s="178"/>
    </row>
    <row r="60" spans="2:8" ht="90">
      <c r="B60" s="186" t="s">
        <v>3134</v>
      </c>
      <c r="C60" s="187" t="s">
        <v>4036</v>
      </c>
      <c r="D60" s="188" t="s">
        <v>1911</v>
      </c>
      <c r="E60" s="4" t="s">
        <v>2969</v>
      </c>
      <c r="F60" s="189"/>
      <c r="G60" s="190" t="s">
        <v>3921</v>
      </c>
      <c r="H60" s="178"/>
    </row>
    <row r="61" spans="2:8" ht="60">
      <c r="B61" s="186" t="s">
        <v>3136</v>
      </c>
      <c r="C61" s="187" t="s">
        <v>4037</v>
      </c>
      <c r="D61" s="188" t="s">
        <v>1911</v>
      </c>
      <c r="E61" s="4" t="s">
        <v>1951</v>
      </c>
      <c r="F61" s="189"/>
      <c r="G61" s="190" t="s">
        <v>4038</v>
      </c>
      <c r="H61" s="178"/>
    </row>
    <row r="62" spans="2:8" ht="90">
      <c r="B62" s="186" t="s">
        <v>3138</v>
      </c>
      <c r="C62" s="187" t="s">
        <v>4039</v>
      </c>
      <c r="D62" s="188" t="s">
        <v>1911</v>
      </c>
      <c r="E62" s="4" t="s">
        <v>2082</v>
      </c>
      <c r="F62" s="189"/>
      <c r="G62" s="190" t="s">
        <v>3925</v>
      </c>
      <c r="H62" s="178"/>
    </row>
    <row r="63" spans="2:8" ht="90">
      <c r="B63" s="186" t="s">
        <v>3140</v>
      </c>
      <c r="C63" s="187" t="s">
        <v>4040</v>
      </c>
      <c r="D63" s="188" t="s">
        <v>1911</v>
      </c>
      <c r="E63" s="4" t="s">
        <v>2082</v>
      </c>
      <c r="F63" s="189"/>
      <c r="G63" s="190" t="s">
        <v>3927</v>
      </c>
      <c r="H63" s="178"/>
    </row>
    <row r="64" spans="2:8" ht="90">
      <c r="B64" s="186" t="s">
        <v>3142</v>
      </c>
      <c r="C64" s="187" t="s">
        <v>4041</v>
      </c>
      <c r="D64" s="188" t="s">
        <v>1911</v>
      </c>
      <c r="E64" s="4" t="s">
        <v>2082</v>
      </c>
      <c r="F64" s="189"/>
      <c r="G64" s="190" t="s">
        <v>3929</v>
      </c>
      <c r="H64" s="178"/>
    </row>
    <row r="65" spans="2:8" ht="90">
      <c r="B65" s="186" t="s">
        <v>3144</v>
      </c>
      <c r="C65" s="187" t="s">
        <v>4042</v>
      </c>
      <c r="D65" s="188" t="s">
        <v>1911</v>
      </c>
      <c r="E65" s="4" t="s">
        <v>2082</v>
      </c>
      <c r="F65" s="189"/>
      <c r="G65" s="190" t="s">
        <v>3931</v>
      </c>
      <c r="H65" s="178"/>
    </row>
    <row r="66" spans="2:8" ht="90">
      <c r="B66" s="186" t="s">
        <v>3146</v>
      </c>
      <c r="C66" s="187" t="s">
        <v>4043</v>
      </c>
      <c r="D66" s="188" t="s">
        <v>1911</v>
      </c>
      <c r="E66" s="4" t="s">
        <v>2082</v>
      </c>
      <c r="F66" s="189"/>
      <c r="G66" s="190" t="s">
        <v>3933</v>
      </c>
      <c r="H66" s="178"/>
    </row>
    <row r="67" spans="2:8" ht="60">
      <c r="B67" s="186" t="s">
        <v>3148</v>
      </c>
      <c r="C67" s="187" t="s">
        <v>4044</v>
      </c>
      <c r="D67" s="188" t="s">
        <v>1911</v>
      </c>
      <c r="E67" s="4" t="s">
        <v>1951</v>
      </c>
      <c r="F67" s="189"/>
      <c r="G67" s="190" t="s">
        <v>4045</v>
      </c>
      <c r="H67" s="178"/>
    </row>
    <row r="68" spans="2:8">
      <c r="B68" s="186" t="s">
        <v>777</v>
      </c>
      <c r="C68" s="187" t="s">
        <v>1484</v>
      </c>
      <c r="D68" s="188" t="s">
        <v>1883</v>
      </c>
      <c r="E68" s="4" t="s">
        <v>2361</v>
      </c>
      <c r="F68" s="189"/>
      <c r="G68" s="190"/>
      <c r="H68" s="178"/>
    </row>
    <row r="69" spans="2:8">
      <c r="B69" s="186" t="s">
        <v>775</v>
      </c>
      <c r="C69" s="187" t="s">
        <v>1485</v>
      </c>
      <c r="D69" s="188">
        <v>14</v>
      </c>
      <c r="E69" s="4" t="s">
        <v>2815</v>
      </c>
      <c r="F69" s="189"/>
      <c r="G69" s="206" t="s">
        <v>4046</v>
      </c>
      <c r="H69" s="178"/>
    </row>
    <row r="70" spans="2:8" ht="17.25" thickBot="1">
      <c r="B70" s="191" t="s">
        <v>776</v>
      </c>
      <c r="C70" s="192" t="s">
        <v>1486</v>
      </c>
      <c r="D70" s="193">
        <v>6</v>
      </c>
      <c r="E70" s="194" t="s">
        <v>2813</v>
      </c>
      <c r="F70" s="195"/>
      <c r="G70" s="245"/>
      <c r="H70" s="178"/>
    </row>
    <row r="71" spans="2:8" ht="20.100000000000001" customHeight="1" thickBot="1">
      <c r="B71" s="175" t="s">
        <v>2791</v>
      </c>
      <c r="C71" s="176"/>
      <c r="D71" s="176"/>
      <c r="E71" s="176"/>
      <c r="F71" s="176"/>
      <c r="G71" s="177"/>
      <c r="H71" s="178"/>
    </row>
    <row r="72" spans="2:8" ht="30">
      <c r="B72" s="179" t="s">
        <v>1527</v>
      </c>
      <c r="C72" s="180" t="s">
        <v>4047</v>
      </c>
      <c r="D72" s="181" t="s">
        <v>1845</v>
      </c>
      <c r="E72" s="182" t="s">
        <v>1951</v>
      </c>
      <c r="F72" s="183"/>
      <c r="G72" s="185" t="s">
        <v>2831</v>
      </c>
      <c r="H72" s="178"/>
    </row>
    <row r="73" spans="2:8" ht="17.25" thickBot="1">
      <c r="B73" s="186" t="s">
        <v>1528</v>
      </c>
      <c r="C73" s="187" t="s">
        <v>4048</v>
      </c>
      <c r="D73" s="188" t="s">
        <v>2793</v>
      </c>
      <c r="E73" s="4" t="s">
        <v>1975</v>
      </c>
      <c r="F73" s="189"/>
      <c r="G73" s="190"/>
      <c r="H73" s="178"/>
    </row>
    <row r="74" spans="2:8">
      <c r="B74" s="230"/>
      <c r="C74" s="231"/>
      <c r="D74" s="232"/>
      <c r="E74" s="200"/>
      <c r="F74" s="200"/>
      <c r="G74" s="233"/>
      <c r="H74" s="234"/>
    </row>
    <row r="75" spans="2:8" ht="17.25" thickBot="1">
      <c r="B75" s="235"/>
      <c r="C75" s="236"/>
      <c r="D75" s="237"/>
      <c r="E75" s="238"/>
      <c r="F75" s="238"/>
      <c r="G75" s="239"/>
      <c r="H75" s="234"/>
    </row>
    <row r="76" spans="2:8" ht="18.75">
      <c r="B76" s="284" t="s">
        <v>2928</v>
      </c>
      <c r="C76" s="285"/>
      <c r="D76" s="285"/>
      <c r="E76" s="285"/>
      <c r="F76" s="285"/>
      <c r="G76" s="243"/>
      <c r="H76" s="178"/>
    </row>
    <row r="77" spans="2:8">
      <c r="B77" s="281" t="s">
        <v>3945</v>
      </c>
      <c r="C77" s="282"/>
      <c r="D77" s="282"/>
      <c r="E77" s="282"/>
      <c r="F77" s="282"/>
      <c r="G77" s="243"/>
      <c r="H77" s="178"/>
    </row>
    <row r="78" spans="2:8">
      <c r="B78" s="281" t="s">
        <v>3946</v>
      </c>
      <c r="C78" s="282"/>
      <c r="D78" s="282"/>
      <c r="E78" s="282"/>
      <c r="F78" s="282"/>
      <c r="G78" s="243"/>
      <c r="H78" s="178"/>
    </row>
    <row r="79" spans="2:8">
      <c r="B79" s="281" t="s">
        <v>4049</v>
      </c>
      <c r="C79" s="282"/>
      <c r="D79" s="282"/>
      <c r="E79" s="282"/>
      <c r="F79" s="282"/>
      <c r="G79" s="243"/>
      <c r="H79" s="178"/>
    </row>
    <row r="80" spans="2:8">
      <c r="B80" s="281" t="s">
        <v>4050</v>
      </c>
      <c r="C80" s="305"/>
      <c r="D80" s="282"/>
      <c r="E80" s="282"/>
      <c r="F80" s="282"/>
      <c r="G80" s="243"/>
      <c r="H80" s="178"/>
    </row>
    <row r="81" spans="2:8">
      <c r="B81" s="281"/>
      <c r="C81" s="305"/>
      <c r="D81" s="282"/>
      <c r="E81" s="282"/>
      <c r="F81" s="282"/>
      <c r="G81" s="243"/>
      <c r="H81" s="178"/>
    </row>
    <row r="82" spans="2:8">
      <c r="B82" s="281" t="s">
        <v>2929</v>
      </c>
      <c r="C82" s="282"/>
      <c r="D82" s="282"/>
      <c r="E82" s="282"/>
      <c r="F82" s="282"/>
      <c r="G82" s="243"/>
      <c r="H82" s="178"/>
    </row>
    <row r="83" spans="2:8">
      <c r="B83" s="281" t="s">
        <v>2930</v>
      </c>
      <c r="C83" s="282"/>
      <c r="D83" s="282"/>
      <c r="E83" s="282"/>
      <c r="F83" s="282"/>
      <c r="G83" s="243"/>
      <c r="H83" s="178"/>
    </row>
    <row r="84" spans="2:8">
      <c r="B84" s="281" t="s">
        <v>2931</v>
      </c>
      <c r="C84" s="305"/>
      <c r="D84" s="282" t="s">
        <v>4051</v>
      </c>
      <c r="E84" s="282"/>
      <c r="F84" s="282"/>
      <c r="G84" s="243"/>
      <c r="H84" s="178"/>
    </row>
    <row r="85" spans="2:8">
      <c r="B85" s="281" t="s">
        <v>2932</v>
      </c>
      <c r="C85" s="305"/>
      <c r="D85" s="282" t="s">
        <v>2933</v>
      </c>
      <c r="E85" s="282"/>
      <c r="F85" s="282"/>
      <c r="G85" s="243"/>
      <c r="H85" s="178"/>
    </row>
    <row r="86" spans="2:8">
      <c r="B86" s="281" t="s">
        <v>2934</v>
      </c>
      <c r="C86" s="305"/>
      <c r="D86" s="282"/>
      <c r="E86" s="282"/>
      <c r="F86" s="282"/>
      <c r="G86" s="243"/>
      <c r="H86" s="178"/>
    </row>
    <row r="87" spans="2:8">
      <c r="B87" s="281" t="s">
        <v>2935</v>
      </c>
      <c r="C87" s="305"/>
      <c r="D87" s="282"/>
      <c r="E87" s="282"/>
      <c r="F87" s="282"/>
      <c r="G87" s="243"/>
      <c r="H87" s="178"/>
    </row>
    <row r="88" spans="2:8">
      <c r="B88" s="281" t="s">
        <v>2936</v>
      </c>
      <c r="C88" s="305"/>
      <c r="D88" s="282"/>
      <c r="E88" s="282"/>
      <c r="F88" s="282"/>
      <c r="G88" s="243"/>
      <c r="H88" s="178"/>
    </row>
    <row r="89" spans="2:8">
      <c r="B89" s="281" t="s">
        <v>2937</v>
      </c>
      <c r="C89" s="305"/>
      <c r="D89" s="282"/>
      <c r="E89" s="282"/>
      <c r="F89" s="282"/>
      <c r="G89" s="243"/>
      <c r="H89" s="178"/>
    </row>
    <row r="90" spans="2:8">
      <c r="B90" s="281" t="s">
        <v>2938</v>
      </c>
      <c r="C90" s="305"/>
      <c r="D90" s="282"/>
      <c r="E90" s="282"/>
      <c r="F90" s="282"/>
      <c r="G90" s="243"/>
      <c r="H90" s="178"/>
    </row>
    <row r="91" spans="2:8">
      <c r="B91" s="281" t="s">
        <v>2939</v>
      </c>
      <c r="C91" s="305"/>
      <c r="D91" s="282" t="s">
        <v>4052</v>
      </c>
      <c r="E91" s="282"/>
      <c r="F91" s="282"/>
      <c r="G91" s="243"/>
      <c r="H91" s="178"/>
    </row>
    <row r="92" spans="2:8">
      <c r="B92" s="281"/>
      <c r="C92" s="282"/>
      <c r="D92" s="282"/>
      <c r="E92" s="282"/>
      <c r="F92" s="282"/>
      <c r="G92" s="243"/>
      <c r="H92" s="178"/>
    </row>
    <row r="93" spans="2:8">
      <c r="B93" s="281" t="s">
        <v>2940</v>
      </c>
      <c r="C93" s="282"/>
      <c r="D93" s="282"/>
      <c r="E93" s="282"/>
      <c r="F93" s="282"/>
      <c r="G93" s="243"/>
      <c r="H93" s="178"/>
    </row>
    <row r="94" spans="2:8">
      <c r="B94" s="281" t="s">
        <v>2941</v>
      </c>
      <c r="C94" s="282"/>
      <c r="D94" s="282"/>
      <c r="E94" s="282"/>
      <c r="F94" s="282"/>
      <c r="G94" s="243"/>
      <c r="H94" s="178"/>
    </row>
    <row r="95" spans="2:8" ht="18" customHeight="1">
      <c r="B95" s="281" t="s">
        <v>2942</v>
      </c>
      <c r="C95" s="282"/>
      <c r="D95" s="282"/>
      <c r="E95" s="282"/>
      <c r="F95" s="282"/>
      <c r="G95" s="243"/>
      <c r="H95" s="178"/>
    </row>
    <row r="96" spans="2:8">
      <c r="B96" s="281" t="s">
        <v>4053</v>
      </c>
      <c r="C96" s="282"/>
      <c r="D96" s="282"/>
      <c r="E96" s="282"/>
      <c r="F96" s="282"/>
      <c r="G96" s="243"/>
      <c r="H96" s="178"/>
    </row>
    <row r="97" spans="2:8">
      <c r="B97" s="281"/>
      <c r="C97" s="282"/>
      <c r="D97" s="282"/>
      <c r="E97" s="282"/>
      <c r="F97" s="282"/>
      <c r="G97" s="243"/>
      <c r="H97" s="178"/>
    </row>
    <row r="98" spans="2:8">
      <c r="B98" s="281" t="s">
        <v>2943</v>
      </c>
      <c r="C98" s="282"/>
      <c r="D98" s="282"/>
      <c r="E98" s="282"/>
      <c r="F98" s="282"/>
      <c r="G98" s="243"/>
      <c r="H98" s="178"/>
    </row>
    <row r="99" spans="2:8">
      <c r="B99" s="281" t="s">
        <v>3952</v>
      </c>
      <c r="C99" s="282"/>
      <c r="D99" s="282"/>
      <c r="E99" s="282"/>
      <c r="F99" s="282"/>
      <c r="G99" s="243"/>
      <c r="H99" s="178"/>
    </row>
    <row r="100" spans="2:8">
      <c r="B100" s="281" t="s">
        <v>3953</v>
      </c>
      <c r="C100" s="305"/>
      <c r="D100" s="282"/>
      <c r="E100" s="282"/>
      <c r="F100" s="282"/>
      <c r="G100" s="243"/>
      <c r="H100" s="178"/>
    </row>
    <row r="101" spans="2:8">
      <c r="B101" s="281" t="s">
        <v>3954</v>
      </c>
      <c r="C101" s="305"/>
      <c r="D101" s="282"/>
      <c r="E101" s="282"/>
      <c r="F101" s="282"/>
      <c r="G101" s="243"/>
      <c r="H101" s="178"/>
    </row>
    <row r="102" spans="2:8">
      <c r="B102" s="281" t="s">
        <v>4054</v>
      </c>
      <c r="C102" s="305"/>
      <c r="D102" s="282"/>
      <c r="E102" s="282"/>
      <c r="F102" s="282"/>
      <c r="G102" s="243"/>
      <c r="H102" s="178"/>
    </row>
    <row r="103" spans="2:8" ht="17.25" thickBot="1">
      <c r="B103" s="306"/>
      <c r="C103" s="236"/>
      <c r="D103" s="237"/>
      <c r="E103" s="238"/>
      <c r="F103" s="238"/>
      <c r="G103" s="263"/>
      <c r="H103" s="178"/>
    </row>
    <row r="104" spans="2:8" ht="20.100000000000001" customHeight="1">
      <c r="B104" s="197"/>
      <c r="C104" s="197"/>
      <c r="D104" s="198"/>
      <c r="E104" s="199"/>
      <c r="F104" s="199"/>
      <c r="G104" s="197"/>
      <c r="H10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4055</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4056</v>
      </c>
      <c r="D5" s="181" t="s">
        <v>1845</v>
      </c>
      <c r="E5" s="182" t="s">
        <v>1849</v>
      </c>
      <c r="F5" s="183" t="s">
        <v>2478</v>
      </c>
      <c r="G5" s="185" t="s">
        <v>2772</v>
      </c>
      <c r="H5" s="178"/>
    </row>
    <row r="6" spans="2:8" ht="20.100000000000001" customHeight="1" thickBot="1">
      <c r="B6" s="175" t="s">
        <v>2454</v>
      </c>
      <c r="C6" s="176"/>
      <c r="D6" s="176"/>
      <c r="E6" s="176"/>
      <c r="F6" s="176"/>
      <c r="G6" s="177"/>
      <c r="H6" s="178"/>
    </row>
    <row r="7" spans="2:8" ht="30">
      <c r="B7" s="179" t="s">
        <v>3822</v>
      </c>
      <c r="C7" s="180" t="s">
        <v>4057</v>
      </c>
      <c r="D7" s="181" t="s">
        <v>1911</v>
      </c>
      <c r="E7" s="182" t="s">
        <v>1951</v>
      </c>
      <c r="F7" s="183"/>
      <c r="G7" s="185" t="s">
        <v>4058</v>
      </c>
      <c r="H7" s="178"/>
    </row>
    <row r="8" spans="2:8">
      <c r="B8" s="186" t="s">
        <v>4059</v>
      </c>
      <c r="C8" s="187" t="s">
        <v>4060</v>
      </c>
      <c r="D8" s="188" t="s">
        <v>1911</v>
      </c>
      <c r="E8" s="4" t="s">
        <v>1951</v>
      </c>
      <c r="F8" s="189"/>
      <c r="G8" s="190" t="s">
        <v>4061</v>
      </c>
      <c r="H8" s="178"/>
    </row>
    <row r="9" spans="2:8">
      <c r="B9" s="186" t="s">
        <v>4062</v>
      </c>
      <c r="C9" s="187" t="s">
        <v>4063</v>
      </c>
      <c r="D9" s="188" t="s">
        <v>2407</v>
      </c>
      <c r="E9" s="4" t="s">
        <v>1975</v>
      </c>
      <c r="F9" s="189" t="s">
        <v>2478</v>
      </c>
      <c r="G9" s="190" t="s">
        <v>2773</v>
      </c>
      <c r="H9" s="178"/>
    </row>
    <row r="10" spans="2:8" ht="45">
      <c r="B10" s="186" t="s">
        <v>4064</v>
      </c>
      <c r="C10" s="187" t="s">
        <v>4065</v>
      </c>
      <c r="D10" s="188" t="s">
        <v>2407</v>
      </c>
      <c r="E10" s="4" t="s">
        <v>1975</v>
      </c>
      <c r="F10" s="189"/>
      <c r="G10" s="190" t="s">
        <v>4066</v>
      </c>
      <c r="H10" s="178"/>
    </row>
    <row r="11" spans="2:8" ht="30">
      <c r="B11" s="186" t="s">
        <v>3215</v>
      </c>
      <c r="C11" s="187" t="s">
        <v>4067</v>
      </c>
      <c r="D11" s="188" t="s">
        <v>2774</v>
      </c>
      <c r="E11" s="4" t="s">
        <v>2482</v>
      </c>
      <c r="F11" s="189"/>
      <c r="G11" s="190" t="s">
        <v>4068</v>
      </c>
      <c r="H11" s="178"/>
    </row>
    <row r="12" spans="2:8" ht="30">
      <c r="B12" s="186" t="s">
        <v>2977</v>
      </c>
      <c r="C12" s="187" t="s">
        <v>4069</v>
      </c>
      <c r="D12" s="188" t="s">
        <v>2419</v>
      </c>
      <c r="E12" s="4" t="s">
        <v>2482</v>
      </c>
      <c r="F12" s="189"/>
      <c r="G12" s="190" t="s">
        <v>4070</v>
      </c>
      <c r="H12" s="178"/>
    </row>
    <row r="13" spans="2:8" ht="30">
      <c r="B13" s="186" t="s">
        <v>2980</v>
      </c>
      <c r="C13" s="187" t="s">
        <v>4071</v>
      </c>
      <c r="D13" s="188" t="s">
        <v>2395</v>
      </c>
      <c r="E13" s="4" t="s">
        <v>2482</v>
      </c>
      <c r="F13" s="189"/>
      <c r="G13" s="190" t="s">
        <v>4072</v>
      </c>
      <c r="H13" s="178"/>
    </row>
    <row r="14" spans="2:8" ht="60">
      <c r="B14" s="186" t="s">
        <v>831</v>
      </c>
      <c r="C14" s="187" t="s">
        <v>4073</v>
      </c>
      <c r="D14" s="188" t="s">
        <v>3237</v>
      </c>
      <c r="E14" s="4" t="s">
        <v>2482</v>
      </c>
      <c r="F14" s="189"/>
      <c r="G14" s="190" t="s">
        <v>4074</v>
      </c>
      <c r="H14" s="178"/>
    </row>
    <row r="15" spans="2:8" ht="90">
      <c r="B15" s="186" t="s">
        <v>4075</v>
      </c>
      <c r="C15" s="187" t="s">
        <v>4076</v>
      </c>
      <c r="D15" s="188" t="s">
        <v>2875</v>
      </c>
      <c r="E15" s="4" t="s">
        <v>2482</v>
      </c>
      <c r="F15" s="189"/>
      <c r="G15" s="190" t="s">
        <v>4077</v>
      </c>
      <c r="H15" s="178"/>
    </row>
    <row r="16" spans="2:8">
      <c r="B16" s="186" t="s">
        <v>3016</v>
      </c>
      <c r="C16" s="187" t="s">
        <v>4078</v>
      </c>
      <c r="D16" s="188" t="s">
        <v>2821</v>
      </c>
      <c r="E16" s="4" t="s">
        <v>1975</v>
      </c>
      <c r="F16" s="189"/>
      <c r="G16" s="190"/>
      <c r="H16" s="178"/>
    </row>
    <row r="17" spans="2:8">
      <c r="B17" s="186" t="s">
        <v>3018</v>
      </c>
      <c r="C17" s="187" t="s">
        <v>4079</v>
      </c>
      <c r="D17" s="188" t="s">
        <v>2821</v>
      </c>
      <c r="E17" s="4" t="s">
        <v>1975</v>
      </c>
      <c r="F17" s="189"/>
      <c r="G17" s="190"/>
      <c r="H17" s="178"/>
    </row>
    <row r="18" spans="2:8">
      <c r="B18" s="186" t="s">
        <v>3020</v>
      </c>
      <c r="C18" s="187" t="s">
        <v>4080</v>
      </c>
      <c r="D18" s="188" t="s">
        <v>2821</v>
      </c>
      <c r="E18" s="4" t="s">
        <v>1975</v>
      </c>
      <c r="F18" s="189"/>
      <c r="G18" s="190"/>
      <c r="H18" s="178"/>
    </row>
    <row r="19" spans="2:8" ht="60">
      <c r="B19" s="186" t="s">
        <v>4081</v>
      </c>
      <c r="C19" s="187" t="s">
        <v>4082</v>
      </c>
      <c r="D19" s="188" t="s">
        <v>1911</v>
      </c>
      <c r="E19" s="4" t="s">
        <v>2969</v>
      </c>
      <c r="F19" s="189"/>
      <c r="G19" s="190" t="s">
        <v>4083</v>
      </c>
      <c r="H19" s="178"/>
    </row>
    <row r="20" spans="2:8" ht="60">
      <c r="B20" s="186" t="s">
        <v>4084</v>
      </c>
      <c r="C20" s="187" t="s">
        <v>4085</v>
      </c>
      <c r="D20" s="188" t="s">
        <v>1835</v>
      </c>
      <c r="E20" s="4" t="s">
        <v>2482</v>
      </c>
      <c r="F20" s="189" t="s">
        <v>1837</v>
      </c>
      <c r="G20" s="190" t="s">
        <v>4086</v>
      </c>
      <c r="H20" s="178"/>
    </row>
    <row r="21" spans="2:8">
      <c r="B21" s="186" t="s">
        <v>4087</v>
      </c>
      <c r="C21" s="187" t="s">
        <v>4088</v>
      </c>
      <c r="D21" s="188" t="s">
        <v>1841</v>
      </c>
      <c r="E21" s="4" t="s">
        <v>2490</v>
      </c>
      <c r="F21" s="189"/>
      <c r="G21" s="190" t="s">
        <v>2565</v>
      </c>
      <c r="H21" s="178"/>
    </row>
    <row r="22" spans="2:8" ht="45">
      <c r="B22" s="186" t="s">
        <v>4089</v>
      </c>
      <c r="C22" s="187" t="s">
        <v>4090</v>
      </c>
      <c r="D22" s="188" t="s">
        <v>1883</v>
      </c>
      <c r="E22" s="4" t="s">
        <v>2490</v>
      </c>
      <c r="F22" s="189"/>
      <c r="G22" s="190" t="s">
        <v>2568</v>
      </c>
      <c r="H22" s="178"/>
    </row>
    <row r="23" spans="2:8" ht="45">
      <c r="B23" s="186" t="s">
        <v>4091</v>
      </c>
      <c r="C23" s="187" t="s">
        <v>4092</v>
      </c>
      <c r="D23" s="188" t="s">
        <v>1883</v>
      </c>
      <c r="E23" s="4" t="s">
        <v>2490</v>
      </c>
      <c r="F23" s="189"/>
      <c r="G23" s="190" t="s">
        <v>2571</v>
      </c>
      <c r="H23" s="178"/>
    </row>
    <row r="24" spans="2:8" ht="135">
      <c r="B24" s="186" t="s">
        <v>4093</v>
      </c>
      <c r="C24" s="187" t="s">
        <v>4094</v>
      </c>
      <c r="D24" s="188" t="s">
        <v>1911</v>
      </c>
      <c r="E24" s="4" t="s">
        <v>2969</v>
      </c>
      <c r="F24" s="189"/>
      <c r="G24" s="190" t="s">
        <v>4095</v>
      </c>
      <c r="H24" s="178"/>
    </row>
    <row r="25" spans="2:8" ht="90">
      <c r="B25" s="186" t="s">
        <v>4096</v>
      </c>
      <c r="C25" s="187" t="s">
        <v>4097</v>
      </c>
      <c r="D25" s="188" t="s">
        <v>1835</v>
      </c>
      <c r="E25" s="4" t="s">
        <v>2482</v>
      </c>
      <c r="F25" s="189"/>
      <c r="G25" s="190" t="s">
        <v>4098</v>
      </c>
      <c r="H25" s="178"/>
    </row>
    <row r="26" spans="2:8" ht="75">
      <c r="B26" s="186" t="s">
        <v>4099</v>
      </c>
      <c r="C26" s="187" t="s">
        <v>4100</v>
      </c>
      <c r="D26" s="188" t="s">
        <v>1852</v>
      </c>
      <c r="E26" s="4" t="s">
        <v>2482</v>
      </c>
      <c r="F26" s="189"/>
      <c r="G26" s="190" t="s">
        <v>4101</v>
      </c>
      <c r="H26" s="178"/>
    </row>
    <row r="27" spans="2:8">
      <c r="B27" s="186" t="s">
        <v>4102</v>
      </c>
      <c r="C27" s="187" t="s">
        <v>4103</v>
      </c>
      <c r="D27" s="188" t="s">
        <v>1948</v>
      </c>
      <c r="E27" s="4" t="s">
        <v>2482</v>
      </c>
      <c r="F27" s="189"/>
      <c r="G27" s="206" t="s">
        <v>4104</v>
      </c>
      <c r="H27" s="178"/>
    </row>
    <row r="28" spans="2:8" ht="75">
      <c r="B28" s="218" t="s">
        <v>4105</v>
      </c>
      <c r="C28" s="219" t="s">
        <v>4106</v>
      </c>
      <c r="D28" s="220" t="s">
        <v>1948</v>
      </c>
      <c r="E28" s="202" t="s">
        <v>3725</v>
      </c>
      <c r="F28" s="221"/>
      <c r="G28" s="190" t="s">
        <v>4107</v>
      </c>
      <c r="H28" s="178"/>
    </row>
    <row r="29" spans="2:8" ht="165">
      <c r="B29" s="218" t="s">
        <v>4108</v>
      </c>
      <c r="C29" s="219" t="s">
        <v>1722</v>
      </c>
      <c r="D29" s="220" t="s">
        <v>2501</v>
      </c>
      <c r="E29" s="202" t="s">
        <v>3725</v>
      </c>
      <c r="F29" s="221"/>
      <c r="G29" s="190" t="s">
        <v>4109</v>
      </c>
      <c r="H29" s="178"/>
    </row>
    <row r="30" spans="2:8" ht="45">
      <c r="B30" s="186" t="s">
        <v>4110</v>
      </c>
      <c r="C30" s="187" t="s">
        <v>4111</v>
      </c>
      <c r="D30" s="188" t="s">
        <v>2006</v>
      </c>
      <c r="E30" s="4" t="s">
        <v>2969</v>
      </c>
      <c r="F30" s="189"/>
      <c r="G30" s="190" t="s">
        <v>4112</v>
      </c>
      <c r="H30" s="178"/>
    </row>
    <row r="31" spans="2:8">
      <c r="B31" s="186" t="s">
        <v>4113</v>
      </c>
      <c r="C31" s="187" t="s">
        <v>4114</v>
      </c>
      <c r="D31" s="188" t="s">
        <v>3816</v>
      </c>
      <c r="E31" s="4" t="s">
        <v>2969</v>
      </c>
      <c r="F31" s="189"/>
      <c r="G31" s="190" t="s">
        <v>4115</v>
      </c>
      <c r="H31" s="178"/>
    </row>
    <row r="32" spans="2:8" ht="45">
      <c r="B32" s="186" t="s">
        <v>4116</v>
      </c>
      <c r="C32" s="187" t="s">
        <v>4117</v>
      </c>
      <c r="D32" s="188" t="s">
        <v>2006</v>
      </c>
      <c r="E32" s="4" t="s">
        <v>2969</v>
      </c>
      <c r="F32" s="189"/>
      <c r="G32" s="190" t="s">
        <v>4118</v>
      </c>
      <c r="H32" s="178"/>
    </row>
    <row r="33" spans="2:8">
      <c r="B33" s="186" t="s">
        <v>4119</v>
      </c>
      <c r="C33" s="187" t="s">
        <v>4120</v>
      </c>
      <c r="D33" s="188" t="s">
        <v>1858</v>
      </c>
      <c r="E33" s="4" t="s">
        <v>1975</v>
      </c>
      <c r="F33" s="189"/>
      <c r="G33" s="190" t="s">
        <v>4121</v>
      </c>
      <c r="H33" s="178"/>
    </row>
    <row r="34" spans="2:8" ht="30">
      <c r="B34" s="186" t="s">
        <v>4122</v>
      </c>
      <c r="C34" s="187" t="s">
        <v>4123</v>
      </c>
      <c r="D34" s="188" t="s">
        <v>2006</v>
      </c>
      <c r="E34" s="4" t="s">
        <v>2482</v>
      </c>
      <c r="F34" s="189"/>
      <c r="G34" s="190" t="s">
        <v>4124</v>
      </c>
      <c r="H34" s="178"/>
    </row>
    <row r="35" spans="2:8" ht="75">
      <c r="B35" s="186" t="s">
        <v>4125</v>
      </c>
      <c r="C35" s="187" t="s">
        <v>4126</v>
      </c>
      <c r="D35" s="188" t="s">
        <v>2779</v>
      </c>
      <c r="E35" s="4" t="s">
        <v>2969</v>
      </c>
      <c r="F35" s="189"/>
      <c r="G35" s="190" t="s">
        <v>4127</v>
      </c>
      <c r="H35" s="178"/>
    </row>
    <row r="36" spans="2:8">
      <c r="B36" s="186" t="s">
        <v>4128</v>
      </c>
      <c r="C36" s="187" t="s">
        <v>4129</v>
      </c>
      <c r="D36" s="188" t="s">
        <v>2766</v>
      </c>
      <c r="E36" s="4" t="s">
        <v>2490</v>
      </c>
      <c r="F36" s="189"/>
      <c r="G36" s="190"/>
      <c r="H36" s="178"/>
    </row>
    <row r="37" spans="2:8" ht="45">
      <c r="B37" s="186" t="s">
        <v>4130</v>
      </c>
      <c r="C37" s="187" t="s">
        <v>4131</v>
      </c>
      <c r="D37" s="188" t="s">
        <v>1911</v>
      </c>
      <c r="E37" s="4" t="s">
        <v>1951</v>
      </c>
      <c r="F37" s="189"/>
      <c r="G37" s="190" t="s">
        <v>4132</v>
      </c>
      <c r="H37" s="178"/>
    </row>
    <row r="38" spans="2:8" ht="45">
      <c r="B38" s="186" t="s">
        <v>4133</v>
      </c>
      <c r="C38" s="187" t="s">
        <v>4134</v>
      </c>
      <c r="D38" s="188" t="s">
        <v>1911</v>
      </c>
      <c r="E38" s="4" t="s">
        <v>1951</v>
      </c>
      <c r="F38" s="189"/>
      <c r="G38" s="190" t="s">
        <v>4135</v>
      </c>
      <c r="H38" s="178"/>
    </row>
    <row r="39" spans="2:8" ht="135">
      <c r="B39" s="218" t="s">
        <v>4136</v>
      </c>
      <c r="C39" s="219" t="s">
        <v>1723</v>
      </c>
      <c r="D39" s="220" t="s">
        <v>1911</v>
      </c>
      <c r="E39" s="202" t="s">
        <v>1871</v>
      </c>
      <c r="F39" s="221"/>
      <c r="G39" s="190" t="s">
        <v>4137</v>
      </c>
      <c r="H39" s="178"/>
    </row>
    <row r="40" spans="2:8" ht="150">
      <c r="B40" s="218" t="s">
        <v>4138</v>
      </c>
      <c r="C40" s="219" t="s">
        <v>1724</v>
      </c>
      <c r="D40" s="220" t="s">
        <v>2407</v>
      </c>
      <c r="E40" s="202" t="s">
        <v>1849</v>
      </c>
      <c r="F40" s="221"/>
      <c r="G40" s="190" t="s">
        <v>4139</v>
      </c>
      <c r="H40" s="178"/>
    </row>
    <row r="41" spans="2:8" ht="105">
      <c r="B41" s="218" t="s">
        <v>4140</v>
      </c>
      <c r="C41" s="219" t="s">
        <v>1725</v>
      </c>
      <c r="D41" s="220" t="s">
        <v>2407</v>
      </c>
      <c r="E41" s="202" t="s">
        <v>1849</v>
      </c>
      <c r="F41" s="221"/>
      <c r="G41" s="190" t="s">
        <v>4141</v>
      </c>
      <c r="H41" s="178"/>
    </row>
    <row r="42" spans="2:8" ht="105">
      <c r="B42" s="218" t="s">
        <v>4142</v>
      </c>
      <c r="C42" s="219" t="s">
        <v>1726</v>
      </c>
      <c r="D42" s="220" t="s">
        <v>2407</v>
      </c>
      <c r="E42" s="202" t="s">
        <v>1849</v>
      </c>
      <c r="F42" s="221"/>
      <c r="G42" s="190" t="s">
        <v>4141</v>
      </c>
      <c r="H42" s="178"/>
    </row>
    <row r="43" spans="2:8" ht="120">
      <c r="B43" s="218" t="s">
        <v>351</v>
      </c>
      <c r="C43" s="219" t="s">
        <v>1727</v>
      </c>
      <c r="D43" s="220" t="s">
        <v>1949</v>
      </c>
      <c r="E43" s="202" t="s">
        <v>1871</v>
      </c>
      <c r="F43" s="221"/>
      <c r="G43" s="190" t="s">
        <v>4143</v>
      </c>
      <c r="H43" s="178"/>
    </row>
    <row r="44" spans="2:8" ht="120">
      <c r="B44" s="218" t="s">
        <v>352</v>
      </c>
      <c r="C44" s="219" t="s">
        <v>1728</v>
      </c>
      <c r="D44" s="220" t="s">
        <v>1949</v>
      </c>
      <c r="E44" s="202" t="s">
        <v>1871</v>
      </c>
      <c r="F44" s="221"/>
      <c r="G44" s="190" t="s">
        <v>4143</v>
      </c>
      <c r="H44" s="178"/>
    </row>
    <row r="45" spans="2:8" ht="120">
      <c r="B45" s="218" t="s">
        <v>353</v>
      </c>
      <c r="C45" s="219" t="s">
        <v>1729</v>
      </c>
      <c r="D45" s="220" t="s">
        <v>2419</v>
      </c>
      <c r="E45" s="202" t="s">
        <v>1871</v>
      </c>
      <c r="F45" s="221"/>
      <c r="G45" s="190" t="s">
        <v>4144</v>
      </c>
      <c r="H45" s="178"/>
    </row>
    <row r="46" spans="2:8" ht="99" customHeight="1">
      <c r="B46" s="218" t="s">
        <v>4145</v>
      </c>
      <c r="C46" s="219" t="s">
        <v>4146</v>
      </c>
      <c r="D46" s="220" t="s">
        <v>1883</v>
      </c>
      <c r="E46" s="202" t="s">
        <v>1849</v>
      </c>
      <c r="F46" s="221"/>
      <c r="G46" s="190" t="s">
        <v>4147</v>
      </c>
      <c r="H46" s="178"/>
    </row>
    <row r="47" spans="2:8" ht="99" customHeight="1">
      <c r="B47" s="218" t="s">
        <v>4148</v>
      </c>
      <c r="C47" s="219" t="s">
        <v>1730</v>
      </c>
      <c r="D47" s="220" t="s">
        <v>1883</v>
      </c>
      <c r="E47" s="202" t="s">
        <v>1849</v>
      </c>
      <c r="F47" s="221"/>
      <c r="G47" s="190" t="s">
        <v>4147</v>
      </c>
      <c r="H47" s="178"/>
    </row>
    <row r="48" spans="2:8" ht="99" customHeight="1">
      <c r="B48" s="218" t="s">
        <v>4149</v>
      </c>
      <c r="C48" s="219" t="s">
        <v>1731</v>
      </c>
      <c r="D48" s="220" t="s">
        <v>1883</v>
      </c>
      <c r="E48" s="202" t="s">
        <v>1849</v>
      </c>
      <c r="F48" s="221"/>
      <c r="G48" s="190" t="s">
        <v>4147</v>
      </c>
      <c r="H48" s="178"/>
    </row>
    <row r="49" spans="2:8" ht="99" customHeight="1">
      <c r="B49" s="218" t="s">
        <v>4150</v>
      </c>
      <c r="C49" s="219" t="s">
        <v>1732</v>
      </c>
      <c r="D49" s="220" t="s">
        <v>1883</v>
      </c>
      <c r="E49" s="202" t="s">
        <v>1849</v>
      </c>
      <c r="F49" s="221"/>
      <c r="G49" s="190" t="s">
        <v>4147</v>
      </c>
      <c r="H49" s="178"/>
    </row>
    <row r="50" spans="2:8" ht="99" customHeight="1" thickBot="1">
      <c r="B50" s="218" t="s">
        <v>4151</v>
      </c>
      <c r="C50" s="219" t="s">
        <v>1733</v>
      </c>
      <c r="D50" s="220" t="s">
        <v>1883</v>
      </c>
      <c r="E50" s="202" t="s">
        <v>1849</v>
      </c>
      <c r="F50" s="221"/>
      <c r="G50" s="190" t="s">
        <v>4147</v>
      </c>
      <c r="H50" s="178"/>
    </row>
    <row r="51" spans="2:8" ht="20.100000000000001" customHeight="1" thickBot="1">
      <c r="B51" s="175" t="s">
        <v>2791</v>
      </c>
      <c r="C51" s="176"/>
      <c r="D51" s="176"/>
      <c r="E51" s="176"/>
      <c r="F51" s="176"/>
      <c r="G51" s="177"/>
      <c r="H51" s="178"/>
    </row>
    <row r="52" spans="2:8" ht="30">
      <c r="B52" s="179" t="s">
        <v>1527</v>
      </c>
      <c r="C52" s="180" t="s">
        <v>4153</v>
      </c>
      <c r="D52" s="181" t="s">
        <v>1845</v>
      </c>
      <c r="E52" s="182" t="s">
        <v>1951</v>
      </c>
      <c r="F52" s="183"/>
      <c r="G52" s="185" t="s">
        <v>2792</v>
      </c>
      <c r="H52" s="178"/>
    </row>
    <row r="53" spans="2:8" ht="17.25" thickBot="1">
      <c r="B53" s="186" t="s">
        <v>1528</v>
      </c>
      <c r="C53" s="187" t="s">
        <v>4154</v>
      </c>
      <c r="D53" s="188" t="s">
        <v>2793</v>
      </c>
      <c r="E53" s="4" t="s">
        <v>1975</v>
      </c>
      <c r="F53" s="189"/>
      <c r="G53" s="190"/>
      <c r="H53" s="178"/>
    </row>
    <row r="54" spans="2:8" ht="20.100000000000001" customHeight="1" thickBot="1">
      <c r="B54" s="175" t="s">
        <v>2473</v>
      </c>
      <c r="C54" s="176"/>
      <c r="D54" s="176"/>
      <c r="E54" s="176"/>
      <c r="F54" s="176"/>
      <c r="G54" s="177"/>
      <c r="H54" s="178"/>
    </row>
    <row r="55" spans="2:8" ht="30">
      <c r="B55" s="186" t="s">
        <v>4155</v>
      </c>
      <c r="C55" s="187" t="s">
        <v>4156</v>
      </c>
      <c r="D55" s="188" t="s">
        <v>1911</v>
      </c>
      <c r="E55" s="4" t="s">
        <v>1951</v>
      </c>
      <c r="F55" s="189"/>
      <c r="G55" s="190" t="s">
        <v>4157</v>
      </c>
      <c r="H55" s="178"/>
    </row>
    <row r="56" spans="2:8" ht="45">
      <c r="B56" s="186" t="s">
        <v>2476</v>
      </c>
      <c r="C56" s="187" t="s">
        <v>4158</v>
      </c>
      <c r="D56" s="188" t="s">
        <v>1991</v>
      </c>
      <c r="E56" s="4" t="s">
        <v>1951</v>
      </c>
      <c r="F56" s="189" t="s">
        <v>2478</v>
      </c>
      <c r="G56" s="190" t="s">
        <v>4159</v>
      </c>
      <c r="H56" s="178"/>
    </row>
    <row r="57" spans="2:8" ht="90">
      <c r="B57" s="186" t="s">
        <v>4160</v>
      </c>
      <c r="C57" s="187" t="s">
        <v>4161</v>
      </c>
      <c r="D57" s="188" t="s">
        <v>1845</v>
      </c>
      <c r="E57" s="4" t="s">
        <v>1951</v>
      </c>
      <c r="F57" s="189"/>
      <c r="G57" s="190" t="s">
        <v>4162</v>
      </c>
      <c r="H57" s="178"/>
    </row>
    <row r="58" spans="2:8" ht="90">
      <c r="B58" s="186" t="s">
        <v>4163</v>
      </c>
      <c r="C58" s="187" t="s">
        <v>4164</v>
      </c>
      <c r="D58" s="188" t="s">
        <v>1835</v>
      </c>
      <c r="E58" s="4" t="s">
        <v>2482</v>
      </c>
      <c r="F58" s="189" t="s">
        <v>4152</v>
      </c>
      <c r="G58" s="190" t="s">
        <v>4165</v>
      </c>
      <c r="H58" s="178"/>
    </row>
    <row r="59" spans="2:8" ht="30">
      <c r="B59" s="186" t="s">
        <v>4166</v>
      </c>
      <c r="C59" s="187" t="s">
        <v>4167</v>
      </c>
      <c r="D59" s="188" t="s">
        <v>1841</v>
      </c>
      <c r="E59" s="4" t="s">
        <v>1975</v>
      </c>
      <c r="F59" s="189"/>
      <c r="G59" s="190" t="s">
        <v>4168</v>
      </c>
      <c r="H59" s="178"/>
    </row>
    <row r="60" spans="2:8" ht="60">
      <c r="B60" s="186" t="s">
        <v>4169</v>
      </c>
      <c r="C60" s="187" t="s">
        <v>4170</v>
      </c>
      <c r="D60" s="188" t="s">
        <v>1883</v>
      </c>
      <c r="E60" s="4" t="s">
        <v>1975</v>
      </c>
      <c r="F60" s="189"/>
      <c r="G60" s="190" t="s">
        <v>4171</v>
      </c>
      <c r="H60" s="178"/>
    </row>
    <row r="61" spans="2:8" ht="60">
      <c r="B61" s="186" t="s">
        <v>4172</v>
      </c>
      <c r="C61" s="187" t="s">
        <v>4173</v>
      </c>
      <c r="D61" s="188" t="s">
        <v>1883</v>
      </c>
      <c r="E61" s="4" t="s">
        <v>1975</v>
      </c>
      <c r="F61" s="189"/>
      <c r="G61" s="190" t="s">
        <v>4174</v>
      </c>
      <c r="H61" s="178"/>
    </row>
    <row r="62" spans="2:8" ht="150">
      <c r="B62" s="186" t="s">
        <v>4175</v>
      </c>
      <c r="C62" s="187" t="s">
        <v>4176</v>
      </c>
      <c r="D62" s="188" t="s">
        <v>1845</v>
      </c>
      <c r="E62" s="4" t="s">
        <v>1951</v>
      </c>
      <c r="F62" s="189"/>
      <c r="G62" s="190" t="s">
        <v>4177</v>
      </c>
      <c r="H62" s="178"/>
    </row>
    <row r="63" spans="2:8" ht="105">
      <c r="B63" s="186" t="s">
        <v>4178</v>
      </c>
      <c r="C63" s="187" t="s">
        <v>4179</v>
      </c>
      <c r="D63" s="188" t="s">
        <v>1835</v>
      </c>
      <c r="E63" s="4" t="s">
        <v>2482</v>
      </c>
      <c r="F63" s="189"/>
      <c r="G63" s="190" t="s">
        <v>4180</v>
      </c>
      <c r="H63" s="178"/>
    </row>
    <row r="64" spans="2:8" ht="75">
      <c r="B64" s="186" t="s">
        <v>4181</v>
      </c>
      <c r="C64" s="187" t="s">
        <v>4182</v>
      </c>
      <c r="D64" s="188" t="s">
        <v>1852</v>
      </c>
      <c r="E64" s="4" t="s">
        <v>2482</v>
      </c>
      <c r="F64" s="189"/>
      <c r="G64" s="190" t="s">
        <v>4183</v>
      </c>
      <c r="H64" s="178"/>
    </row>
    <row r="65" spans="2:8" ht="90">
      <c r="B65" s="186" t="s">
        <v>4184</v>
      </c>
      <c r="C65" s="187" t="s">
        <v>4185</v>
      </c>
      <c r="D65" s="188" t="s">
        <v>1948</v>
      </c>
      <c r="E65" s="4" t="s">
        <v>2482</v>
      </c>
      <c r="F65" s="189"/>
      <c r="G65" s="190" t="s">
        <v>4186</v>
      </c>
      <c r="H65" s="178"/>
    </row>
    <row r="66" spans="2:8" ht="75">
      <c r="B66" s="186" t="s">
        <v>4187</v>
      </c>
      <c r="C66" s="187" t="s">
        <v>4188</v>
      </c>
      <c r="D66" s="188" t="s">
        <v>2501</v>
      </c>
      <c r="E66" s="4" t="s">
        <v>2482</v>
      </c>
      <c r="F66" s="189"/>
      <c r="G66" s="190" t="s">
        <v>4189</v>
      </c>
      <c r="H66" s="178"/>
    </row>
    <row r="67" spans="2:8" ht="195">
      <c r="B67" s="186" t="s">
        <v>4190</v>
      </c>
      <c r="C67" s="187" t="s">
        <v>1734</v>
      </c>
      <c r="D67" s="188" t="s">
        <v>2501</v>
      </c>
      <c r="E67" s="4" t="s">
        <v>3725</v>
      </c>
      <c r="F67" s="189"/>
      <c r="G67" s="190" t="s">
        <v>4191</v>
      </c>
      <c r="H67" s="178"/>
    </row>
    <row r="68" spans="2:8" ht="135">
      <c r="B68" s="186" t="s">
        <v>43</v>
      </c>
      <c r="C68" s="187" t="s">
        <v>1818</v>
      </c>
      <c r="D68" s="188" t="s">
        <v>1870</v>
      </c>
      <c r="E68" s="4" t="s">
        <v>1951</v>
      </c>
      <c r="F68" s="189"/>
      <c r="G68" s="190" t="s">
        <v>4192</v>
      </c>
      <c r="H68" s="178"/>
    </row>
    <row r="69" spans="2:8" ht="150">
      <c r="B69" s="186" t="s">
        <v>2507</v>
      </c>
      <c r="C69" s="187" t="s">
        <v>1819</v>
      </c>
      <c r="D69" s="188" t="s">
        <v>1870</v>
      </c>
      <c r="E69" s="4" t="s">
        <v>1951</v>
      </c>
      <c r="F69" s="189"/>
      <c r="G69" s="190" t="s">
        <v>4193</v>
      </c>
      <c r="H69" s="178"/>
    </row>
    <row r="70" spans="2:8" ht="90">
      <c r="B70" s="186" t="s">
        <v>2510</v>
      </c>
      <c r="C70" s="187" t="s">
        <v>1820</v>
      </c>
      <c r="D70" s="188" t="s">
        <v>1870</v>
      </c>
      <c r="E70" s="4" t="s">
        <v>1951</v>
      </c>
      <c r="F70" s="189"/>
      <c r="G70" s="190" t="s">
        <v>4194</v>
      </c>
      <c r="H70" s="178"/>
    </row>
    <row r="71" spans="2:8" ht="150">
      <c r="B71" s="186" t="s">
        <v>2516</v>
      </c>
      <c r="C71" s="187" t="s">
        <v>1821</v>
      </c>
      <c r="D71" s="188" t="s">
        <v>2518</v>
      </c>
      <c r="E71" s="4" t="s">
        <v>2082</v>
      </c>
      <c r="F71" s="189"/>
      <c r="G71" s="190" t="s">
        <v>4195</v>
      </c>
      <c r="H71" s="178"/>
    </row>
    <row r="72" spans="2:8" ht="150">
      <c r="B72" s="186" t="s">
        <v>2520</v>
      </c>
      <c r="C72" s="187" t="s">
        <v>1822</v>
      </c>
      <c r="D72" s="188" t="s">
        <v>2518</v>
      </c>
      <c r="E72" s="4" t="s">
        <v>2082</v>
      </c>
      <c r="F72" s="189"/>
      <c r="G72" s="190" t="s">
        <v>4196</v>
      </c>
      <c r="H72" s="178"/>
    </row>
    <row r="73" spans="2:8" ht="150">
      <c r="B73" s="186" t="s">
        <v>2523</v>
      </c>
      <c r="C73" s="187" t="s">
        <v>1823</v>
      </c>
      <c r="D73" s="188" t="s">
        <v>2518</v>
      </c>
      <c r="E73" s="4" t="s">
        <v>2082</v>
      </c>
      <c r="F73" s="189"/>
      <c r="G73" s="190" t="s">
        <v>4197</v>
      </c>
      <c r="H73" s="178"/>
    </row>
    <row r="74" spans="2:8" ht="150">
      <c r="B74" s="186" t="s">
        <v>2526</v>
      </c>
      <c r="C74" s="187" t="s">
        <v>1824</v>
      </c>
      <c r="D74" s="188" t="s">
        <v>2518</v>
      </c>
      <c r="E74" s="4" t="s">
        <v>2082</v>
      </c>
      <c r="F74" s="189"/>
      <c r="G74" s="190" t="s">
        <v>4198</v>
      </c>
      <c r="H74" s="178"/>
    </row>
    <row r="75" spans="2:8" ht="150">
      <c r="B75" s="186" t="s">
        <v>2529</v>
      </c>
      <c r="C75" s="187" t="s">
        <v>1825</v>
      </c>
      <c r="D75" s="188" t="s">
        <v>2518</v>
      </c>
      <c r="E75" s="4" t="s">
        <v>2082</v>
      </c>
      <c r="F75" s="189"/>
      <c r="G75" s="190" t="s">
        <v>4199</v>
      </c>
      <c r="H75" s="178"/>
    </row>
    <row r="76" spans="2:8" ht="120">
      <c r="B76" s="186" t="s">
        <v>4200</v>
      </c>
      <c r="C76" s="187" t="s">
        <v>1826</v>
      </c>
      <c r="D76" s="188" t="s">
        <v>2006</v>
      </c>
      <c r="E76" s="4" t="s">
        <v>1951</v>
      </c>
      <c r="F76" s="189"/>
      <c r="G76" s="190" t="s">
        <v>4201</v>
      </c>
      <c r="H76" s="178"/>
    </row>
    <row r="77" spans="2:8" ht="30">
      <c r="B77" s="186" t="s">
        <v>4202</v>
      </c>
      <c r="C77" s="187" t="s">
        <v>4203</v>
      </c>
      <c r="D77" s="188" t="s">
        <v>1953</v>
      </c>
      <c r="E77" s="4" t="s">
        <v>1951</v>
      </c>
      <c r="F77" s="189"/>
      <c r="G77" s="190" t="s">
        <v>4204</v>
      </c>
      <c r="H77" s="178"/>
    </row>
    <row r="78" spans="2:8" ht="90">
      <c r="B78" s="186" t="s">
        <v>4205</v>
      </c>
      <c r="C78" s="187" t="s">
        <v>4206</v>
      </c>
      <c r="D78" s="188" t="s">
        <v>2006</v>
      </c>
      <c r="E78" s="4" t="s">
        <v>2082</v>
      </c>
      <c r="F78" s="189"/>
      <c r="G78" s="190" t="s">
        <v>4207</v>
      </c>
      <c r="H78" s="178"/>
    </row>
    <row r="79" spans="2:8" ht="120">
      <c r="B79" s="186" t="s">
        <v>4208</v>
      </c>
      <c r="C79" s="187" t="s">
        <v>4209</v>
      </c>
      <c r="D79" s="188" t="s">
        <v>2779</v>
      </c>
      <c r="E79" s="4" t="s">
        <v>2082</v>
      </c>
      <c r="F79" s="189"/>
      <c r="G79" s="190" t="s">
        <v>4210</v>
      </c>
      <c r="H79" s="178"/>
    </row>
    <row r="80" spans="2:8">
      <c r="B80" s="186" t="s">
        <v>4211</v>
      </c>
      <c r="C80" s="187" t="s">
        <v>4212</v>
      </c>
      <c r="D80" s="188" t="s">
        <v>1883</v>
      </c>
      <c r="E80" s="4" t="s">
        <v>1975</v>
      </c>
      <c r="F80" s="189"/>
      <c r="G80" s="190"/>
      <c r="H80" s="178"/>
    </row>
    <row r="81" spans="2:8" ht="90">
      <c r="B81" s="186" t="s">
        <v>4213</v>
      </c>
      <c r="C81" s="187" t="s">
        <v>4214</v>
      </c>
      <c r="D81" s="188" t="s">
        <v>1911</v>
      </c>
      <c r="E81" s="4" t="s">
        <v>2969</v>
      </c>
      <c r="F81" s="189"/>
      <c r="G81" s="190" t="s">
        <v>4215</v>
      </c>
      <c r="H81" s="178"/>
    </row>
    <row r="82" spans="2:8" ht="105">
      <c r="B82" s="186" t="s">
        <v>3132</v>
      </c>
      <c r="C82" s="187" t="s">
        <v>4216</v>
      </c>
      <c r="D82" s="188" t="s">
        <v>1911</v>
      </c>
      <c r="E82" s="4" t="s">
        <v>2969</v>
      </c>
      <c r="F82" s="189"/>
      <c r="G82" s="190" t="s">
        <v>4217</v>
      </c>
      <c r="H82" s="178"/>
    </row>
    <row r="83" spans="2:8" ht="105">
      <c r="B83" s="186" t="s">
        <v>3134</v>
      </c>
      <c r="C83" s="187" t="s">
        <v>4218</v>
      </c>
      <c r="D83" s="188" t="s">
        <v>1911</v>
      </c>
      <c r="E83" s="4" t="s">
        <v>2969</v>
      </c>
      <c r="F83" s="189"/>
      <c r="G83" s="190" t="s">
        <v>4219</v>
      </c>
      <c r="H83" s="178"/>
    </row>
    <row r="84" spans="2:8" ht="60">
      <c r="B84" s="186" t="s">
        <v>3136</v>
      </c>
      <c r="C84" s="187" t="s">
        <v>4220</v>
      </c>
      <c r="D84" s="188" t="s">
        <v>1911</v>
      </c>
      <c r="E84" s="4" t="s">
        <v>1951</v>
      </c>
      <c r="F84" s="189"/>
      <c r="G84" s="190" t="s">
        <v>4221</v>
      </c>
      <c r="H84" s="178"/>
    </row>
    <row r="85" spans="2:8" ht="90">
      <c r="B85" s="186" t="s">
        <v>3138</v>
      </c>
      <c r="C85" s="187" t="s">
        <v>4222</v>
      </c>
      <c r="D85" s="188" t="s">
        <v>1911</v>
      </c>
      <c r="E85" s="4" t="s">
        <v>2082</v>
      </c>
      <c r="F85" s="189"/>
      <c r="G85" s="190" t="s">
        <v>4223</v>
      </c>
      <c r="H85" s="178"/>
    </row>
    <row r="86" spans="2:8" ht="90">
      <c r="B86" s="186" t="s">
        <v>3140</v>
      </c>
      <c r="C86" s="187" t="s">
        <v>4224</v>
      </c>
      <c r="D86" s="188" t="s">
        <v>1911</v>
      </c>
      <c r="E86" s="4" t="s">
        <v>2082</v>
      </c>
      <c r="F86" s="189"/>
      <c r="G86" s="190" t="s">
        <v>4225</v>
      </c>
      <c r="H86" s="178"/>
    </row>
    <row r="87" spans="2:8" ht="90">
      <c r="B87" s="186" t="s">
        <v>3142</v>
      </c>
      <c r="C87" s="187" t="s">
        <v>4226</v>
      </c>
      <c r="D87" s="188" t="s">
        <v>1911</v>
      </c>
      <c r="E87" s="4" t="s">
        <v>2082</v>
      </c>
      <c r="F87" s="189"/>
      <c r="G87" s="190" t="s">
        <v>4227</v>
      </c>
      <c r="H87" s="178"/>
    </row>
    <row r="88" spans="2:8" ht="90">
      <c r="B88" s="186" t="s">
        <v>3144</v>
      </c>
      <c r="C88" s="187" t="s">
        <v>4228</v>
      </c>
      <c r="D88" s="188" t="s">
        <v>1911</v>
      </c>
      <c r="E88" s="4" t="s">
        <v>2082</v>
      </c>
      <c r="F88" s="189"/>
      <c r="G88" s="190" t="s">
        <v>4229</v>
      </c>
      <c r="H88" s="178"/>
    </row>
    <row r="89" spans="2:8" ht="90">
      <c r="B89" s="186" t="s">
        <v>3146</v>
      </c>
      <c r="C89" s="187" t="s">
        <v>4230</v>
      </c>
      <c r="D89" s="188" t="s">
        <v>1911</v>
      </c>
      <c r="E89" s="4" t="s">
        <v>2082</v>
      </c>
      <c r="F89" s="189"/>
      <c r="G89" s="190" t="s">
        <v>4231</v>
      </c>
      <c r="H89" s="178"/>
    </row>
    <row r="90" spans="2:8" ht="60">
      <c r="B90" s="186" t="s">
        <v>4232</v>
      </c>
      <c r="C90" s="187" t="s">
        <v>4233</v>
      </c>
      <c r="D90" s="188" t="s">
        <v>1911</v>
      </c>
      <c r="E90" s="4" t="s">
        <v>1951</v>
      </c>
      <c r="F90" s="189"/>
      <c r="G90" s="190" t="s">
        <v>4234</v>
      </c>
      <c r="H90" s="178"/>
    </row>
    <row r="91" spans="2:8" ht="45">
      <c r="B91" s="186" t="s">
        <v>4235</v>
      </c>
      <c r="C91" s="187" t="s">
        <v>4236</v>
      </c>
      <c r="D91" s="188" t="s">
        <v>1911</v>
      </c>
      <c r="E91" s="4" t="s">
        <v>1951</v>
      </c>
      <c r="F91" s="189"/>
      <c r="G91" s="190" t="s">
        <v>4237</v>
      </c>
      <c r="H91" s="178"/>
    </row>
    <row r="92" spans="2:8" ht="118.5" customHeight="1">
      <c r="B92" s="186" t="s">
        <v>4238</v>
      </c>
      <c r="C92" s="187" t="s">
        <v>1735</v>
      </c>
      <c r="D92" s="188" t="s">
        <v>1911</v>
      </c>
      <c r="E92" s="4" t="s">
        <v>1871</v>
      </c>
      <c r="F92" s="189"/>
      <c r="G92" s="190" t="s">
        <v>4137</v>
      </c>
      <c r="H92" s="178"/>
    </row>
    <row r="93" spans="2:8" ht="181.5" customHeight="1">
      <c r="B93" s="186" t="s">
        <v>4239</v>
      </c>
      <c r="C93" s="187" t="s">
        <v>1736</v>
      </c>
      <c r="D93" s="188" t="s">
        <v>2407</v>
      </c>
      <c r="E93" s="4" t="s">
        <v>1849</v>
      </c>
      <c r="F93" s="189"/>
      <c r="G93" s="190" t="s">
        <v>4240</v>
      </c>
      <c r="H93" s="178"/>
    </row>
    <row r="94" spans="2:8" ht="118.5" customHeight="1">
      <c r="B94" s="186" t="s">
        <v>4241</v>
      </c>
      <c r="C94" s="187" t="s">
        <v>1737</v>
      </c>
      <c r="D94" s="188" t="s">
        <v>2407</v>
      </c>
      <c r="E94" s="4" t="s">
        <v>1849</v>
      </c>
      <c r="F94" s="189"/>
      <c r="G94" s="190" t="s">
        <v>4242</v>
      </c>
      <c r="H94" s="178"/>
    </row>
    <row r="95" spans="2:8" ht="118.5" customHeight="1">
      <c r="B95" s="186" t="s">
        <v>4243</v>
      </c>
      <c r="C95" s="187" t="s">
        <v>1738</v>
      </c>
      <c r="D95" s="188" t="s">
        <v>2407</v>
      </c>
      <c r="E95" s="4" t="s">
        <v>1849</v>
      </c>
      <c r="F95" s="189"/>
      <c r="G95" s="190" t="s">
        <v>4242</v>
      </c>
      <c r="H95" s="178"/>
    </row>
    <row r="96" spans="2:8" ht="120">
      <c r="B96" s="186" t="s">
        <v>364</v>
      </c>
      <c r="C96" s="187" t="s">
        <v>4244</v>
      </c>
      <c r="D96" s="188" t="s">
        <v>1949</v>
      </c>
      <c r="E96" s="4" t="s">
        <v>1871</v>
      </c>
      <c r="F96" s="189"/>
      <c r="G96" s="190" t="s">
        <v>4245</v>
      </c>
      <c r="H96" s="178"/>
    </row>
    <row r="97" spans="2:8" ht="120">
      <c r="B97" s="186" t="s">
        <v>365</v>
      </c>
      <c r="C97" s="187" t="s">
        <v>1739</v>
      </c>
      <c r="D97" s="188" t="s">
        <v>1949</v>
      </c>
      <c r="E97" s="4" t="s">
        <v>1871</v>
      </c>
      <c r="F97" s="189"/>
      <c r="G97" s="190" t="s">
        <v>4245</v>
      </c>
      <c r="H97" s="178"/>
    </row>
    <row r="98" spans="2:8" ht="118.5" customHeight="1">
      <c r="B98" s="186" t="s">
        <v>366</v>
      </c>
      <c r="C98" s="187" t="s">
        <v>1740</v>
      </c>
      <c r="D98" s="188" t="s">
        <v>2419</v>
      </c>
      <c r="E98" s="4" t="s">
        <v>1871</v>
      </c>
      <c r="F98" s="189"/>
      <c r="G98" s="190" t="s">
        <v>4246</v>
      </c>
      <c r="H98" s="178"/>
    </row>
    <row r="99" spans="2:8" ht="90">
      <c r="B99" s="186" t="s">
        <v>4247</v>
      </c>
      <c r="C99" s="187" t="s">
        <v>4248</v>
      </c>
      <c r="D99" s="188" t="s">
        <v>1883</v>
      </c>
      <c r="E99" s="4" t="s">
        <v>1849</v>
      </c>
      <c r="F99" s="189"/>
      <c r="G99" s="190" t="s">
        <v>4249</v>
      </c>
      <c r="H99" s="178"/>
    </row>
    <row r="100" spans="2:8" ht="90">
      <c r="B100" s="186" t="s">
        <v>4250</v>
      </c>
      <c r="C100" s="187" t="s">
        <v>1741</v>
      </c>
      <c r="D100" s="188" t="s">
        <v>1883</v>
      </c>
      <c r="E100" s="4" t="s">
        <v>1849</v>
      </c>
      <c r="F100" s="189"/>
      <c r="G100" s="190" t="s">
        <v>4249</v>
      </c>
      <c r="H100" s="178"/>
    </row>
    <row r="101" spans="2:8" ht="90">
      <c r="B101" s="186" t="s">
        <v>4251</v>
      </c>
      <c r="C101" s="187" t="s">
        <v>1742</v>
      </c>
      <c r="D101" s="188" t="s">
        <v>1883</v>
      </c>
      <c r="E101" s="4" t="s">
        <v>1849</v>
      </c>
      <c r="F101" s="189"/>
      <c r="G101" s="190" t="s">
        <v>4249</v>
      </c>
      <c r="H101" s="178"/>
    </row>
    <row r="102" spans="2:8" ht="90">
      <c r="B102" s="186" t="s">
        <v>4252</v>
      </c>
      <c r="C102" s="187" t="s">
        <v>1743</v>
      </c>
      <c r="D102" s="188" t="s">
        <v>1883</v>
      </c>
      <c r="E102" s="4" t="s">
        <v>1849</v>
      </c>
      <c r="F102" s="189"/>
      <c r="G102" s="190" t="s">
        <v>4249</v>
      </c>
      <c r="H102" s="178"/>
    </row>
    <row r="103" spans="2:8" ht="90.75" thickBot="1">
      <c r="B103" s="186" t="s">
        <v>4253</v>
      </c>
      <c r="C103" s="187" t="s">
        <v>1744</v>
      </c>
      <c r="D103" s="188" t="s">
        <v>1883</v>
      </c>
      <c r="E103" s="4" t="s">
        <v>1849</v>
      </c>
      <c r="F103" s="189"/>
      <c r="G103" s="190" t="s">
        <v>4249</v>
      </c>
      <c r="H103" s="178"/>
    </row>
    <row r="104" spans="2:8" ht="20.100000000000001" customHeight="1">
      <c r="B104" s="197"/>
      <c r="C104" s="197"/>
      <c r="D104" s="198"/>
      <c r="E104" s="199"/>
      <c r="F104" s="199"/>
      <c r="G104" s="197"/>
      <c r="H10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839</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4254</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75">
      <c r="B7" s="186" t="s">
        <v>4255</v>
      </c>
      <c r="C7" s="187" t="s">
        <v>4256</v>
      </c>
      <c r="D7" s="217" t="s">
        <v>1911</v>
      </c>
      <c r="E7" s="5" t="s">
        <v>3655</v>
      </c>
      <c r="F7" s="189"/>
      <c r="G7" s="190" t="s">
        <v>4257</v>
      </c>
      <c r="H7" s="178"/>
    </row>
    <row r="8" spans="2:8" ht="45">
      <c r="B8" s="186" t="s">
        <v>73</v>
      </c>
      <c r="C8" s="187" t="s">
        <v>1804</v>
      </c>
      <c r="D8" s="217" t="s">
        <v>1911</v>
      </c>
      <c r="E8" s="5" t="s">
        <v>3655</v>
      </c>
      <c r="F8" s="189"/>
      <c r="G8" s="190" t="s">
        <v>4258</v>
      </c>
      <c r="H8" s="178"/>
    </row>
    <row r="9" spans="2:8">
      <c r="B9" s="186" t="s">
        <v>4259</v>
      </c>
      <c r="C9" s="187" t="s">
        <v>4260</v>
      </c>
      <c r="D9" s="188" t="s">
        <v>2407</v>
      </c>
      <c r="E9" s="4" t="s">
        <v>1975</v>
      </c>
      <c r="F9" s="189" t="s">
        <v>2478</v>
      </c>
      <c r="G9" s="190" t="s">
        <v>2794</v>
      </c>
      <c r="H9" s="178"/>
    </row>
    <row r="10" spans="2:8" ht="45">
      <c r="B10" s="186" t="s">
        <v>4261</v>
      </c>
      <c r="C10" s="187" t="s">
        <v>1805</v>
      </c>
      <c r="D10" s="188" t="s">
        <v>2407</v>
      </c>
      <c r="E10" s="4" t="s">
        <v>1975</v>
      </c>
      <c r="F10" s="189"/>
      <c r="G10" s="190" t="s">
        <v>4262</v>
      </c>
      <c r="H10" s="178"/>
    </row>
    <row r="11" spans="2:8" ht="45">
      <c r="B11" s="186" t="s">
        <v>4263</v>
      </c>
      <c r="C11" s="187" t="s">
        <v>1806</v>
      </c>
      <c r="D11" s="188" t="s">
        <v>2407</v>
      </c>
      <c r="E11" s="4" t="s">
        <v>1975</v>
      </c>
      <c r="F11" s="189"/>
      <c r="G11" s="190" t="s">
        <v>4262</v>
      </c>
      <c r="H11" s="178"/>
    </row>
    <row r="12" spans="2:8" ht="30">
      <c r="B12" s="186" t="s">
        <v>3215</v>
      </c>
      <c r="C12" s="187" t="s">
        <v>4264</v>
      </c>
      <c r="D12" s="188" t="s">
        <v>2774</v>
      </c>
      <c r="E12" s="4" t="s">
        <v>2482</v>
      </c>
      <c r="F12" s="189"/>
      <c r="G12" s="190" t="s">
        <v>3828</v>
      </c>
      <c r="H12" s="178"/>
    </row>
    <row r="13" spans="2:8">
      <c r="B13" s="186" t="s">
        <v>4265</v>
      </c>
      <c r="C13" s="187" t="s">
        <v>4266</v>
      </c>
      <c r="D13" s="188" t="s">
        <v>1920</v>
      </c>
      <c r="E13" s="4" t="s">
        <v>2482</v>
      </c>
      <c r="F13" s="189" t="s">
        <v>2478</v>
      </c>
      <c r="G13" s="190" t="s">
        <v>4104</v>
      </c>
      <c r="H13" s="178"/>
    </row>
    <row r="14" spans="2:8" ht="30">
      <c r="B14" s="186" t="s">
        <v>4267</v>
      </c>
      <c r="C14" s="187" t="s">
        <v>4268</v>
      </c>
      <c r="D14" s="188" t="s">
        <v>2419</v>
      </c>
      <c r="E14" s="4" t="s">
        <v>2482</v>
      </c>
      <c r="F14" s="189"/>
      <c r="G14" s="190" t="s">
        <v>4269</v>
      </c>
      <c r="H14" s="178"/>
    </row>
    <row r="15" spans="2:8">
      <c r="B15" s="186" t="s">
        <v>4270</v>
      </c>
      <c r="C15" s="187" t="s">
        <v>4271</v>
      </c>
      <c r="D15" s="188" t="s">
        <v>1920</v>
      </c>
      <c r="E15" s="4" t="s">
        <v>2482</v>
      </c>
      <c r="F15" s="189"/>
      <c r="G15" s="190" t="s">
        <v>2252</v>
      </c>
      <c r="H15" s="178"/>
    </row>
    <row r="16" spans="2:8" ht="60">
      <c r="B16" s="186" t="s">
        <v>4272</v>
      </c>
      <c r="C16" s="187" t="s">
        <v>4273</v>
      </c>
      <c r="D16" s="188" t="s">
        <v>2766</v>
      </c>
      <c r="E16" s="4" t="s">
        <v>2482</v>
      </c>
      <c r="F16" s="189"/>
      <c r="G16" s="190" t="s">
        <v>4074</v>
      </c>
      <c r="H16" s="178"/>
    </row>
    <row r="17" spans="2:8" ht="75">
      <c r="B17" s="186" t="s">
        <v>4274</v>
      </c>
      <c r="C17" s="187" t="s">
        <v>4275</v>
      </c>
      <c r="D17" s="188" t="s">
        <v>1949</v>
      </c>
      <c r="E17" s="4" t="s">
        <v>2881</v>
      </c>
      <c r="F17" s="189"/>
      <c r="G17" s="190" t="s">
        <v>4276</v>
      </c>
      <c r="H17" s="178"/>
    </row>
    <row r="18" spans="2:8" ht="30">
      <c r="B18" s="186" t="s">
        <v>4277</v>
      </c>
      <c r="C18" s="187" t="s">
        <v>4278</v>
      </c>
      <c r="D18" s="188" t="s">
        <v>1920</v>
      </c>
      <c r="E18" s="4" t="s">
        <v>2482</v>
      </c>
      <c r="F18" s="189"/>
      <c r="G18" s="190" t="s">
        <v>4279</v>
      </c>
      <c r="H18" s="178"/>
    </row>
    <row r="19" spans="2:8" ht="45">
      <c r="B19" s="186" t="s">
        <v>4280</v>
      </c>
      <c r="C19" s="187" t="s">
        <v>4281</v>
      </c>
      <c r="D19" s="188" t="s">
        <v>2419</v>
      </c>
      <c r="E19" s="4" t="s">
        <v>2482</v>
      </c>
      <c r="F19" s="189"/>
      <c r="G19" s="190" t="s">
        <v>4282</v>
      </c>
      <c r="H19" s="178"/>
    </row>
    <row r="20" spans="2:8" ht="30">
      <c r="B20" s="186" t="s">
        <v>4283</v>
      </c>
      <c r="C20" s="187" t="s">
        <v>4284</v>
      </c>
      <c r="D20" s="188" t="s">
        <v>1920</v>
      </c>
      <c r="E20" s="4" t="s">
        <v>2482</v>
      </c>
      <c r="F20" s="189"/>
      <c r="G20" s="190" t="s">
        <v>4285</v>
      </c>
      <c r="H20" s="178"/>
    </row>
    <row r="21" spans="2:8" ht="75">
      <c r="B21" s="186" t="s">
        <v>4286</v>
      </c>
      <c r="C21" s="187" t="s">
        <v>4287</v>
      </c>
      <c r="D21" s="188" t="s">
        <v>2766</v>
      </c>
      <c r="E21" s="4" t="s">
        <v>2482</v>
      </c>
      <c r="F21" s="189"/>
      <c r="G21" s="190" t="s">
        <v>4288</v>
      </c>
      <c r="H21" s="178"/>
    </row>
    <row r="22" spans="2:8" ht="90">
      <c r="B22" s="186" t="s">
        <v>4289</v>
      </c>
      <c r="C22" s="187" t="s">
        <v>4290</v>
      </c>
      <c r="D22" s="188" t="s">
        <v>1949</v>
      </c>
      <c r="E22" s="4" t="s">
        <v>2881</v>
      </c>
      <c r="F22" s="189"/>
      <c r="G22" s="190" t="s">
        <v>4291</v>
      </c>
      <c r="H22" s="178"/>
    </row>
    <row r="23" spans="2:8">
      <c r="B23" s="186" t="s">
        <v>3016</v>
      </c>
      <c r="C23" s="187" t="s">
        <v>4292</v>
      </c>
      <c r="D23" s="188" t="s">
        <v>2821</v>
      </c>
      <c r="E23" s="4" t="s">
        <v>1975</v>
      </c>
      <c r="F23" s="189"/>
      <c r="G23" s="190"/>
      <c r="H23" s="178"/>
    </row>
    <row r="24" spans="2:8">
      <c r="B24" s="186" t="s">
        <v>3018</v>
      </c>
      <c r="C24" s="187" t="s">
        <v>4293</v>
      </c>
      <c r="D24" s="188" t="s">
        <v>2821</v>
      </c>
      <c r="E24" s="4" t="s">
        <v>1975</v>
      </c>
      <c r="F24" s="189"/>
      <c r="G24" s="190"/>
      <c r="H24" s="178"/>
    </row>
    <row r="25" spans="2:8" ht="17.25" thickBot="1">
      <c r="B25" s="186" t="s">
        <v>3020</v>
      </c>
      <c r="C25" s="187" t="s">
        <v>4294</v>
      </c>
      <c r="D25" s="188" t="s">
        <v>2821</v>
      </c>
      <c r="E25" s="4" t="s">
        <v>1975</v>
      </c>
      <c r="F25" s="189"/>
      <c r="G25" s="190"/>
      <c r="H25" s="178"/>
    </row>
    <row r="26" spans="2:8" ht="20.100000000000001" customHeight="1" thickBot="1">
      <c r="B26" s="175" t="s">
        <v>2473</v>
      </c>
      <c r="C26" s="176"/>
      <c r="D26" s="176"/>
      <c r="E26" s="176"/>
      <c r="F26" s="176"/>
      <c r="G26" s="177"/>
      <c r="H26" s="178"/>
    </row>
    <row r="27" spans="2:8" ht="60">
      <c r="B27" s="186" t="s">
        <v>3050</v>
      </c>
      <c r="C27" s="187" t="s">
        <v>4295</v>
      </c>
      <c r="D27" s="188" t="s">
        <v>1845</v>
      </c>
      <c r="E27" s="4" t="s">
        <v>1951</v>
      </c>
      <c r="F27" s="189"/>
      <c r="G27" s="190" t="s">
        <v>4083</v>
      </c>
      <c r="H27" s="178"/>
    </row>
    <row r="28" spans="2:8" ht="75">
      <c r="B28" s="186" t="s">
        <v>2480</v>
      </c>
      <c r="C28" s="187" t="s">
        <v>4296</v>
      </c>
      <c r="D28" s="188" t="s">
        <v>1835</v>
      </c>
      <c r="E28" s="4" t="s">
        <v>2482</v>
      </c>
      <c r="F28" s="189" t="s">
        <v>4152</v>
      </c>
      <c r="G28" s="190" t="s">
        <v>4297</v>
      </c>
      <c r="H28" s="178"/>
    </row>
    <row r="29" spans="2:8">
      <c r="B29" s="186" t="s">
        <v>2485</v>
      </c>
      <c r="C29" s="187" t="s">
        <v>4298</v>
      </c>
      <c r="D29" s="188" t="s">
        <v>1841</v>
      </c>
      <c r="E29" s="4" t="s">
        <v>1975</v>
      </c>
      <c r="F29" s="189"/>
      <c r="G29" s="190" t="s">
        <v>2565</v>
      </c>
      <c r="H29" s="178"/>
    </row>
    <row r="30" spans="2:8" ht="45">
      <c r="B30" s="186" t="s">
        <v>2488</v>
      </c>
      <c r="C30" s="187" t="s">
        <v>4299</v>
      </c>
      <c r="D30" s="188" t="s">
        <v>1883</v>
      </c>
      <c r="E30" s="4" t="s">
        <v>1975</v>
      </c>
      <c r="F30" s="189"/>
      <c r="G30" s="190" t="s">
        <v>2568</v>
      </c>
      <c r="H30" s="178"/>
    </row>
    <row r="31" spans="2:8" ht="45">
      <c r="B31" s="186" t="s">
        <v>2492</v>
      </c>
      <c r="C31" s="187" t="s">
        <v>4300</v>
      </c>
      <c r="D31" s="188" t="s">
        <v>1883</v>
      </c>
      <c r="E31" s="4" t="s">
        <v>1975</v>
      </c>
      <c r="F31" s="189"/>
      <c r="G31" s="190" t="s">
        <v>2571</v>
      </c>
      <c r="H31" s="178"/>
    </row>
    <row r="32" spans="2:8" ht="135">
      <c r="B32" s="186" t="s">
        <v>3061</v>
      </c>
      <c r="C32" s="187" t="s">
        <v>4301</v>
      </c>
      <c r="D32" s="188" t="s">
        <v>1845</v>
      </c>
      <c r="E32" s="4" t="s">
        <v>3655</v>
      </c>
      <c r="F32" s="189"/>
      <c r="G32" s="190" t="s">
        <v>4302</v>
      </c>
      <c r="H32" s="178"/>
    </row>
    <row r="33" spans="2:8" ht="75">
      <c r="B33" s="186" t="s">
        <v>968</v>
      </c>
      <c r="C33" s="187" t="s">
        <v>4303</v>
      </c>
      <c r="D33" s="188" t="s">
        <v>1835</v>
      </c>
      <c r="E33" s="4" t="s">
        <v>3161</v>
      </c>
      <c r="F33" s="189"/>
      <c r="G33" s="190" t="s">
        <v>4304</v>
      </c>
      <c r="H33" s="178"/>
    </row>
    <row r="34" spans="2:8" ht="75">
      <c r="B34" s="186" t="s">
        <v>3065</v>
      </c>
      <c r="C34" s="187" t="s">
        <v>4305</v>
      </c>
      <c r="D34" s="188" t="s">
        <v>1852</v>
      </c>
      <c r="E34" s="4" t="s">
        <v>3161</v>
      </c>
      <c r="F34" s="189"/>
      <c r="G34" s="190" t="s">
        <v>4306</v>
      </c>
      <c r="H34" s="178"/>
    </row>
    <row r="35" spans="2:8" ht="75">
      <c r="B35" s="186" t="s">
        <v>4307</v>
      </c>
      <c r="C35" s="187" t="s">
        <v>4308</v>
      </c>
      <c r="D35" s="188" t="s">
        <v>2501</v>
      </c>
      <c r="E35" s="4" t="s">
        <v>2289</v>
      </c>
      <c r="F35" s="189"/>
      <c r="G35" s="190" t="s">
        <v>4309</v>
      </c>
      <c r="H35" s="178"/>
    </row>
    <row r="36" spans="2:8" ht="88.5" customHeight="1">
      <c r="B36" s="186" t="s">
        <v>1773</v>
      </c>
      <c r="C36" s="187" t="s">
        <v>1774</v>
      </c>
      <c r="D36" s="188" t="s">
        <v>4014</v>
      </c>
      <c r="E36" s="4" t="s">
        <v>2361</v>
      </c>
      <c r="F36" s="189"/>
      <c r="G36" s="190" t="s">
        <v>4310</v>
      </c>
      <c r="H36" s="178"/>
    </row>
    <row r="37" spans="2:8" ht="129" customHeight="1">
      <c r="B37" s="186" t="s">
        <v>1775</v>
      </c>
      <c r="C37" s="187" t="s">
        <v>4311</v>
      </c>
      <c r="D37" s="217" t="s">
        <v>1911</v>
      </c>
      <c r="E37" s="5" t="s">
        <v>1871</v>
      </c>
      <c r="F37" s="189"/>
      <c r="G37" s="190" t="s">
        <v>4018</v>
      </c>
      <c r="H37" s="178"/>
    </row>
    <row r="38" spans="2:8" ht="120">
      <c r="B38" s="186" t="s">
        <v>4312</v>
      </c>
      <c r="C38" s="187" t="s">
        <v>4313</v>
      </c>
      <c r="D38" s="188" t="s">
        <v>2501</v>
      </c>
      <c r="E38" s="4" t="s">
        <v>2289</v>
      </c>
      <c r="F38" s="189"/>
      <c r="G38" s="190" t="s">
        <v>4314</v>
      </c>
      <c r="H38" s="178"/>
    </row>
    <row r="39" spans="2:8" ht="186.75" customHeight="1">
      <c r="B39" s="186" t="s">
        <v>385</v>
      </c>
      <c r="C39" s="187" t="s">
        <v>1746</v>
      </c>
      <c r="D39" s="188" t="s">
        <v>4014</v>
      </c>
      <c r="E39" s="4" t="s">
        <v>2361</v>
      </c>
      <c r="F39" s="189"/>
      <c r="G39" s="190" t="s">
        <v>4315</v>
      </c>
      <c r="H39" s="178"/>
    </row>
    <row r="40" spans="2:8" ht="60">
      <c r="B40" s="186" t="s">
        <v>43</v>
      </c>
      <c r="C40" s="187" t="s">
        <v>4316</v>
      </c>
      <c r="D40" s="188" t="s">
        <v>1870</v>
      </c>
      <c r="E40" s="4" t="s">
        <v>1951</v>
      </c>
      <c r="F40" s="189"/>
      <c r="G40" s="190" t="s">
        <v>4317</v>
      </c>
      <c r="H40" s="178"/>
    </row>
    <row r="41" spans="2:8" ht="60">
      <c r="B41" s="186" t="s">
        <v>2507</v>
      </c>
      <c r="C41" s="187" t="s">
        <v>4318</v>
      </c>
      <c r="D41" s="188" t="s">
        <v>1870</v>
      </c>
      <c r="E41" s="4" t="s">
        <v>1951</v>
      </c>
      <c r="F41" s="189"/>
      <c r="G41" s="190" t="s">
        <v>4319</v>
      </c>
      <c r="H41" s="178"/>
    </row>
    <row r="42" spans="2:8">
      <c r="B42" s="186" t="s">
        <v>2510</v>
      </c>
      <c r="C42" s="187" t="s">
        <v>4320</v>
      </c>
      <c r="D42" s="188" t="s">
        <v>1870</v>
      </c>
      <c r="E42" s="4" t="s">
        <v>1951</v>
      </c>
      <c r="F42" s="189"/>
      <c r="G42" s="190" t="s">
        <v>4321</v>
      </c>
      <c r="H42" s="178"/>
    </row>
    <row r="43" spans="2:8" ht="90">
      <c r="B43" s="186" t="s">
        <v>2516</v>
      </c>
      <c r="C43" s="187" t="s">
        <v>4322</v>
      </c>
      <c r="D43" s="188" t="s">
        <v>2518</v>
      </c>
      <c r="E43" s="4" t="s">
        <v>2082</v>
      </c>
      <c r="F43" s="189"/>
      <c r="G43" s="190" t="s">
        <v>4323</v>
      </c>
      <c r="H43" s="178"/>
    </row>
    <row r="44" spans="2:8" ht="90">
      <c r="B44" s="186" t="s">
        <v>2520</v>
      </c>
      <c r="C44" s="187" t="s">
        <v>4324</v>
      </c>
      <c r="D44" s="188" t="s">
        <v>2518</v>
      </c>
      <c r="E44" s="4" t="s">
        <v>2082</v>
      </c>
      <c r="F44" s="189"/>
      <c r="G44" s="190" t="s">
        <v>4325</v>
      </c>
      <c r="H44" s="178"/>
    </row>
    <row r="45" spans="2:8" ht="90">
      <c r="B45" s="186" t="s">
        <v>2523</v>
      </c>
      <c r="C45" s="187" t="s">
        <v>4326</v>
      </c>
      <c r="D45" s="188" t="s">
        <v>2518</v>
      </c>
      <c r="E45" s="4" t="s">
        <v>2082</v>
      </c>
      <c r="F45" s="189"/>
      <c r="G45" s="190" t="s">
        <v>4327</v>
      </c>
      <c r="H45" s="178"/>
    </row>
    <row r="46" spans="2:8" ht="90">
      <c r="B46" s="186" t="s">
        <v>2526</v>
      </c>
      <c r="C46" s="187" t="s">
        <v>4328</v>
      </c>
      <c r="D46" s="188" t="s">
        <v>2518</v>
      </c>
      <c r="E46" s="4" t="s">
        <v>2082</v>
      </c>
      <c r="F46" s="189"/>
      <c r="G46" s="190" t="s">
        <v>4329</v>
      </c>
      <c r="H46" s="178"/>
    </row>
    <row r="47" spans="2:8" ht="90">
      <c r="B47" s="186" t="s">
        <v>2529</v>
      </c>
      <c r="C47" s="187" t="s">
        <v>4330</v>
      </c>
      <c r="D47" s="188" t="s">
        <v>2518</v>
      </c>
      <c r="E47" s="4" t="s">
        <v>2082</v>
      </c>
      <c r="F47" s="189"/>
      <c r="G47" s="190" t="s">
        <v>4331</v>
      </c>
      <c r="H47" s="178"/>
    </row>
    <row r="48" spans="2:8" ht="75">
      <c r="B48" s="186" t="s">
        <v>2532</v>
      </c>
      <c r="C48" s="187" t="s">
        <v>4332</v>
      </c>
      <c r="D48" s="188" t="s">
        <v>2006</v>
      </c>
      <c r="E48" s="4" t="s">
        <v>1951</v>
      </c>
      <c r="F48" s="189"/>
      <c r="G48" s="190" t="s">
        <v>4333</v>
      </c>
      <c r="H48" s="178"/>
    </row>
    <row r="49" spans="2:8">
      <c r="B49" s="186" t="s">
        <v>2535</v>
      </c>
      <c r="C49" s="187" t="s">
        <v>4334</v>
      </c>
      <c r="D49" s="188" t="s">
        <v>1953</v>
      </c>
      <c r="E49" s="4" t="s">
        <v>2621</v>
      </c>
      <c r="F49" s="189"/>
      <c r="G49" s="190" t="s">
        <v>4121</v>
      </c>
      <c r="H49" s="178"/>
    </row>
    <row r="50" spans="2:8" ht="75">
      <c r="B50" s="186" t="s">
        <v>3095</v>
      </c>
      <c r="C50" s="187" t="s">
        <v>4335</v>
      </c>
      <c r="D50" s="188" t="s">
        <v>2006</v>
      </c>
      <c r="E50" s="4" t="s">
        <v>2082</v>
      </c>
      <c r="F50" s="189"/>
      <c r="G50" s="190" t="s">
        <v>4336</v>
      </c>
      <c r="H50" s="178"/>
    </row>
    <row r="51" spans="2:8" ht="75">
      <c r="B51" s="186" t="s">
        <v>273</v>
      </c>
      <c r="C51" s="187" t="s">
        <v>4337</v>
      </c>
      <c r="D51" s="188" t="s">
        <v>2783</v>
      </c>
      <c r="E51" s="4" t="s">
        <v>2082</v>
      </c>
      <c r="F51" s="189"/>
      <c r="G51" s="190" t="s">
        <v>4338</v>
      </c>
      <c r="H51" s="178"/>
    </row>
    <row r="52" spans="2:8">
      <c r="B52" s="186" t="s">
        <v>1383</v>
      </c>
      <c r="C52" s="187" t="s">
        <v>4339</v>
      </c>
      <c r="D52" s="188" t="s">
        <v>1883</v>
      </c>
      <c r="E52" s="4" t="s">
        <v>1975</v>
      </c>
      <c r="F52" s="189"/>
      <c r="G52" s="190"/>
      <c r="H52" s="178"/>
    </row>
    <row r="53" spans="2:8" ht="75">
      <c r="B53" s="186" t="s">
        <v>3132</v>
      </c>
      <c r="C53" s="187" t="s">
        <v>4340</v>
      </c>
      <c r="D53" s="188" t="s">
        <v>1911</v>
      </c>
      <c r="E53" s="4" t="s">
        <v>2969</v>
      </c>
      <c r="F53" s="189"/>
      <c r="G53" s="190" t="s">
        <v>4341</v>
      </c>
      <c r="H53" s="178"/>
    </row>
    <row r="54" spans="2:8" ht="75">
      <c r="B54" s="186" t="s">
        <v>3134</v>
      </c>
      <c r="C54" s="187" t="s">
        <v>4342</v>
      </c>
      <c r="D54" s="188" t="s">
        <v>1911</v>
      </c>
      <c r="E54" s="4" t="s">
        <v>2969</v>
      </c>
      <c r="F54" s="189"/>
      <c r="G54" s="190" t="s">
        <v>4343</v>
      </c>
      <c r="H54" s="178"/>
    </row>
    <row r="55" spans="2:8" ht="45">
      <c r="B55" s="186" t="s">
        <v>3136</v>
      </c>
      <c r="C55" s="187" t="s">
        <v>4344</v>
      </c>
      <c r="D55" s="188" t="s">
        <v>1911</v>
      </c>
      <c r="E55" s="4" t="s">
        <v>1951</v>
      </c>
      <c r="F55" s="189"/>
      <c r="G55" s="190" t="s">
        <v>4345</v>
      </c>
      <c r="H55" s="178"/>
    </row>
    <row r="56" spans="2:8" ht="75">
      <c r="B56" s="186" t="s">
        <v>3138</v>
      </c>
      <c r="C56" s="187" t="s">
        <v>4346</v>
      </c>
      <c r="D56" s="188" t="s">
        <v>1911</v>
      </c>
      <c r="E56" s="4" t="s">
        <v>2082</v>
      </c>
      <c r="F56" s="189"/>
      <c r="G56" s="190" t="s">
        <v>4347</v>
      </c>
      <c r="H56" s="178"/>
    </row>
    <row r="57" spans="2:8" ht="75">
      <c r="B57" s="186" t="s">
        <v>3140</v>
      </c>
      <c r="C57" s="187" t="s">
        <v>4348</v>
      </c>
      <c r="D57" s="188" t="s">
        <v>1911</v>
      </c>
      <c r="E57" s="4" t="s">
        <v>2082</v>
      </c>
      <c r="F57" s="189"/>
      <c r="G57" s="190" t="s">
        <v>4349</v>
      </c>
      <c r="H57" s="178"/>
    </row>
    <row r="58" spans="2:8" ht="75">
      <c r="B58" s="186" t="s">
        <v>3142</v>
      </c>
      <c r="C58" s="187" t="s">
        <v>4350</v>
      </c>
      <c r="D58" s="188" t="s">
        <v>1911</v>
      </c>
      <c r="E58" s="4" t="s">
        <v>2082</v>
      </c>
      <c r="F58" s="189"/>
      <c r="G58" s="190" t="s">
        <v>4351</v>
      </c>
      <c r="H58" s="178"/>
    </row>
    <row r="59" spans="2:8" ht="75">
      <c r="B59" s="186" t="s">
        <v>3144</v>
      </c>
      <c r="C59" s="187" t="s">
        <v>4352</v>
      </c>
      <c r="D59" s="188" t="s">
        <v>1911</v>
      </c>
      <c r="E59" s="4" t="s">
        <v>2082</v>
      </c>
      <c r="F59" s="189"/>
      <c r="G59" s="190" t="s">
        <v>4353</v>
      </c>
      <c r="H59" s="178"/>
    </row>
    <row r="60" spans="2:8" ht="75">
      <c r="B60" s="186" t="s">
        <v>3146</v>
      </c>
      <c r="C60" s="187" t="s">
        <v>4354</v>
      </c>
      <c r="D60" s="188" t="s">
        <v>1911</v>
      </c>
      <c r="E60" s="4" t="s">
        <v>2082</v>
      </c>
      <c r="F60" s="189"/>
      <c r="G60" s="190" t="s">
        <v>4355</v>
      </c>
      <c r="H60" s="178"/>
    </row>
    <row r="61" spans="2:8" ht="45">
      <c r="B61" s="186" t="s">
        <v>3148</v>
      </c>
      <c r="C61" s="187" t="s">
        <v>4356</v>
      </c>
      <c r="D61" s="188" t="s">
        <v>1911</v>
      </c>
      <c r="E61" s="4" t="s">
        <v>1951</v>
      </c>
      <c r="F61" s="189"/>
      <c r="G61" s="190" t="s">
        <v>4132</v>
      </c>
      <c r="H61" s="178"/>
    </row>
    <row r="62" spans="2:8" ht="45">
      <c r="B62" s="186" t="s">
        <v>3150</v>
      </c>
      <c r="C62" s="187" t="s">
        <v>4357</v>
      </c>
      <c r="D62" s="188" t="s">
        <v>1911</v>
      </c>
      <c r="E62" s="4" t="s">
        <v>1951</v>
      </c>
      <c r="F62" s="189"/>
      <c r="G62" s="190" t="s">
        <v>4135</v>
      </c>
      <c r="H62" s="178"/>
    </row>
    <row r="63" spans="2:8" ht="135">
      <c r="B63" s="186" t="s">
        <v>386</v>
      </c>
      <c r="C63" s="187" t="s">
        <v>1747</v>
      </c>
      <c r="D63" s="188" t="s">
        <v>1911</v>
      </c>
      <c r="E63" s="4" t="s">
        <v>1951</v>
      </c>
      <c r="F63" s="189"/>
      <c r="G63" s="277" t="s">
        <v>3168</v>
      </c>
      <c r="H63" s="178"/>
    </row>
    <row r="64" spans="2:8" ht="120">
      <c r="B64" s="186" t="s">
        <v>4358</v>
      </c>
      <c r="C64" s="187" t="s">
        <v>1748</v>
      </c>
      <c r="D64" s="188" t="s">
        <v>2407</v>
      </c>
      <c r="E64" s="4" t="s">
        <v>3731</v>
      </c>
      <c r="F64" s="189"/>
      <c r="G64" s="277" t="s">
        <v>4359</v>
      </c>
      <c r="H64" s="178"/>
    </row>
    <row r="65" spans="2:8" ht="90">
      <c r="B65" s="186" t="s">
        <v>4360</v>
      </c>
      <c r="C65" s="187" t="s">
        <v>1749</v>
      </c>
      <c r="D65" s="188" t="s">
        <v>2407</v>
      </c>
      <c r="E65" s="4" t="s">
        <v>3731</v>
      </c>
      <c r="F65" s="189"/>
      <c r="G65" s="277" t="s">
        <v>4361</v>
      </c>
      <c r="H65" s="178"/>
    </row>
    <row r="66" spans="2:8" ht="90">
      <c r="B66" s="186" t="s">
        <v>4362</v>
      </c>
      <c r="C66" s="187" t="s">
        <v>1750</v>
      </c>
      <c r="D66" s="188" t="s">
        <v>2407</v>
      </c>
      <c r="E66" s="4" t="s">
        <v>3731</v>
      </c>
      <c r="F66" s="189"/>
      <c r="G66" s="277" t="s">
        <v>4361</v>
      </c>
      <c r="H66" s="178"/>
    </row>
    <row r="67" spans="2:8" ht="105">
      <c r="B67" s="186" t="s">
        <v>390</v>
      </c>
      <c r="C67" s="187" t="s">
        <v>1751</v>
      </c>
      <c r="D67" s="188" t="s">
        <v>1949</v>
      </c>
      <c r="E67" s="4" t="s">
        <v>1951</v>
      </c>
      <c r="F67" s="189"/>
      <c r="G67" s="277" t="s">
        <v>3172</v>
      </c>
      <c r="H67" s="178"/>
    </row>
    <row r="68" spans="2:8" ht="105">
      <c r="B68" s="186" t="s">
        <v>391</v>
      </c>
      <c r="C68" s="187" t="s">
        <v>1752</v>
      </c>
      <c r="D68" s="188" t="s">
        <v>1949</v>
      </c>
      <c r="E68" s="4" t="s">
        <v>1951</v>
      </c>
      <c r="F68" s="189"/>
      <c r="G68" s="277" t="s">
        <v>3172</v>
      </c>
      <c r="H68" s="178"/>
    </row>
    <row r="69" spans="2:8" ht="105">
      <c r="B69" s="186" t="s">
        <v>392</v>
      </c>
      <c r="C69" s="187" t="s">
        <v>1753</v>
      </c>
      <c r="D69" s="188" t="s">
        <v>2419</v>
      </c>
      <c r="E69" s="4" t="s">
        <v>1951</v>
      </c>
      <c r="F69" s="189"/>
      <c r="G69" s="277" t="s">
        <v>3173</v>
      </c>
      <c r="H69" s="178"/>
    </row>
    <row r="70" spans="2:8" ht="75">
      <c r="B70" s="186" t="s">
        <v>4363</v>
      </c>
      <c r="C70" s="187" t="s">
        <v>1754</v>
      </c>
      <c r="D70" s="188" t="s">
        <v>1883</v>
      </c>
      <c r="E70" s="4" t="s">
        <v>3731</v>
      </c>
      <c r="F70" s="189"/>
      <c r="G70" s="277" t="s">
        <v>4364</v>
      </c>
      <c r="H70" s="178"/>
    </row>
    <row r="71" spans="2:8" ht="75">
      <c r="B71" s="186" t="s">
        <v>4365</v>
      </c>
      <c r="C71" s="187" t="s">
        <v>1755</v>
      </c>
      <c r="D71" s="188" t="s">
        <v>1883</v>
      </c>
      <c r="E71" s="4" t="s">
        <v>3731</v>
      </c>
      <c r="F71" s="189"/>
      <c r="G71" s="277" t="s">
        <v>4364</v>
      </c>
      <c r="H71" s="178"/>
    </row>
    <row r="72" spans="2:8" ht="75">
      <c r="B72" s="186" t="s">
        <v>4366</v>
      </c>
      <c r="C72" s="187" t="s">
        <v>1756</v>
      </c>
      <c r="D72" s="188" t="s">
        <v>1883</v>
      </c>
      <c r="E72" s="4" t="s">
        <v>3731</v>
      </c>
      <c r="F72" s="189"/>
      <c r="G72" s="277" t="s">
        <v>4364</v>
      </c>
      <c r="H72" s="178"/>
    </row>
    <row r="73" spans="2:8" ht="75">
      <c r="B73" s="186" t="s">
        <v>4367</v>
      </c>
      <c r="C73" s="187" t="s">
        <v>1757</v>
      </c>
      <c r="D73" s="188" t="s">
        <v>1883</v>
      </c>
      <c r="E73" s="4" t="s">
        <v>3731</v>
      </c>
      <c r="F73" s="189"/>
      <c r="G73" s="277" t="s">
        <v>4364</v>
      </c>
      <c r="H73" s="178"/>
    </row>
    <row r="74" spans="2:8" ht="75.75" thickBot="1">
      <c r="B74" s="186" t="s">
        <v>4368</v>
      </c>
      <c r="C74" s="187" t="s">
        <v>1758</v>
      </c>
      <c r="D74" s="188" t="s">
        <v>1883</v>
      </c>
      <c r="E74" s="4" t="s">
        <v>3731</v>
      </c>
      <c r="F74" s="189"/>
      <c r="G74" s="277" t="s">
        <v>4364</v>
      </c>
      <c r="H74" s="178"/>
    </row>
    <row r="75" spans="2:8" ht="20.100000000000001" customHeight="1" thickBot="1">
      <c r="B75" s="175" t="s">
        <v>2791</v>
      </c>
      <c r="C75" s="176"/>
      <c r="D75" s="176"/>
      <c r="E75" s="176"/>
      <c r="F75" s="176"/>
      <c r="G75" s="177"/>
      <c r="H75" s="178"/>
    </row>
    <row r="76" spans="2:8" ht="30">
      <c r="B76" s="179" t="s">
        <v>1527</v>
      </c>
      <c r="C76" s="180" t="s">
        <v>4369</v>
      </c>
      <c r="D76" s="181" t="s">
        <v>1845</v>
      </c>
      <c r="E76" s="182" t="s">
        <v>1951</v>
      </c>
      <c r="F76" s="183"/>
      <c r="G76" s="185" t="s">
        <v>2831</v>
      </c>
      <c r="H76" s="178"/>
    </row>
    <row r="77" spans="2:8" ht="17.25" thickBot="1">
      <c r="B77" s="186" t="s">
        <v>1528</v>
      </c>
      <c r="C77" s="187" t="s">
        <v>4370</v>
      </c>
      <c r="D77" s="188" t="s">
        <v>2793</v>
      </c>
      <c r="E77" s="4" t="s">
        <v>1975</v>
      </c>
      <c r="F77" s="189"/>
      <c r="G77" s="190"/>
      <c r="H77" s="178"/>
    </row>
    <row r="78" spans="2:8" ht="20.100000000000001" customHeight="1">
      <c r="B78" s="197"/>
      <c r="C78" s="197"/>
      <c r="D78" s="198"/>
      <c r="E78" s="199"/>
      <c r="F78" s="199"/>
      <c r="G78" s="197"/>
      <c r="H7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4371</v>
      </c>
      <c r="C2" s="167"/>
      <c r="D2" s="167"/>
      <c r="E2" s="167"/>
      <c r="F2" s="167"/>
      <c r="G2" s="168"/>
      <c r="H2" s="169"/>
    </row>
    <row r="3" spans="2:8" ht="13.5" customHeight="1">
      <c r="B3" s="201"/>
      <c r="C3" s="201"/>
      <c r="D3" s="201"/>
      <c r="E3" s="201"/>
      <c r="F3" s="201"/>
      <c r="G3" s="201"/>
    </row>
    <row r="4" spans="2:8">
      <c r="B4" s="6" t="s">
        <v>2301</v>
      </c>
      <c r="D4" s="6"/>
      <c r="E4" s="6"/>
      <c r="F4" s="6"/>
    </row>
    <row r="5" spans="2:8" ht="13.5" customHeight="1" thickBot="1">
      <c r="B5" s="203"/>
      <c r="C5" s="203"/>
      <c r="D5" s="203"/>
      <c r="E5" s="203"/>
      <c r="F5" s="203"/>
      <c r="G5" s="203"/>
    </row>
    <row r="6" spans="2:8" ht="20.25" customHeight="1" thickBot="1">
      <c r="B6" s="171" t="s">
        <v>27</v>
      </c>
      <c r="C6" s="172" t="s">
        <v>1827</v>
      </c>
      <c r="D6" s="172" t="s">
        <v>1828</v>
      </c>
      <c r="E6" s="172" t="s">
        <v>1829</v>
      </c>
      <c r="F6" s="173" t="s">
        <v>1830</v>
      </c>
      <c r="G6" s="174" t="s">
        <v>1383</v>
      </c>
    </row>
    <row r="7" spans="2:8" ht="17.25" thickBot="1">
      <c r="B7" s="179" t="s">
        <v>1513</v>
      </c>
      <c r="C7" s="180" t="s">
        <v>4372</v>
      </c>
      <c r="D7" s="181" t="s">
        <v>1845</v>
      </c>
      <c r="E7" s="182" t="s">
        <v>2452</v>
      </c>
      <c r="F7" s="183" t="s">
        <v>2478</v>
      </c>
      <c r="G7" s="185" t="s">
        <v>2772</v>
      </c>
      <c r="H7" s="178"/>
    </row>
    <row r="8" spans="2:8" ht="20.100000000000001" customHeight="1" thickBot="1">
      <c r="B8" s="175" t="s">
        <v>2454</v>
      </c>
      <c r="C8" s="176"/>
      <c r="D8" s="176"/>
      <c r="E8" s="176"/>
      <c r="F8" s="176"/>
      <c r="G8" s="177"/>
      <c r="H8" s="178"/>
    </row>
    <row r="9" spans="2:8">
      <c r="B9" s="179" t="s">
        <v>4259</v>
      </c>
      <c r="C9" s="180" t="s">
        <v>4373</v>
      </c>
      <c r="D9" s="181" t="s">
        <v>2407</v>
      </c>
      <c r="E9" s="182" t="s">
        <v>1975</v>
      </c>
      <c r="F9" s="183" t="s">
        <v>2478</v>
      </c>
      <c r="G9" s="185" t="s">
        <v>2773</v>
      </c>
      <c r="H9" s="178"/>
    </row>
    <row r="10" spans="2:8" ht="30">
      <c r="B10" s="186" t="s">
        <v>3215</v>
      </c>
      <c r="C10" s="187" t="s">
        <v>4374</v>
      </c>
      <c r="D10" s="188" t="s">
        <v>2774</v>
      </c>
      <c r="E10" s="4" t="s">
        <v>2482</v>
      </c>
      <c r="F10" s="189"/>
      <c r="G10" s="190" t="s">
        <v>3828</v>
      </c>
      <c r="H10" s="178"/>
    </row>
    <row r="11" spans="2:8" ht="75">
      <c r="B11" s="186" t="s">
        <v>2259</v>
      </c>
      <c r="C11" s="187" t="s">
        <v>4375</v>
      </c>
      <c r="D11" s="188" t="s">
        <v>1949</v>
      </c>
      <c r="E11" s="4" t="s">
        <v>2482</v>
      </c>
      <c r="F11" s="189" t="s">
        <v>4152</v>
      </c>
      <c r="G11" s="190" t="s">
        <v>4376</v>
      </c>
      <c r="H11" s="178"/>
    </row>
    <row r="12" spans="2:8" ht="30">
      <c r="B12" s="186" t="s">
        <v>2977</v>
      </c>
      <c r="C12" s="187" t="s">
        <v>4377</v>
      </c>
      <c r="D12" s="188" t="s">
        <v>2419</v>
      </c>
      <c r="E12" s="4" t="s">
        <v>2482</v>
      </c>
      <c r="F12" s="189"/>
      <c r="G12" s="190" t="s">
        <v>4070</v>
      </c>
      <c r="H12" s="178"/>
    </row>
    <row r="13" spans="2:8" ht="30">
      <c r="B13" s="186" t="s">
        <v>2980</v>
      </c>
      <c r="C13" s="187" t="s">
        <v>4378</v>
      </c>
      <c r="D13" s="188" t="s">
        <v>1920</v>
      </c>
      <c r="E13" s="4" t="s">
        <v>2482</v>
      </c>
      <c r="F13" s="189"/>
      <c r="G13" s="190" t="s">
        <v>4379</v>
      </c>
      <c r="H13" s="178"/>
    </row>
    <row r="14" spans="2:8" ht="60">
      <c r="B14" s="186" t="s">
        <v>831</v>
      </c>
      <c r="C14" s="187" t="s">
        <v>4380</v>
      </c>
      <c r="D14" s="188" t="s">
        <v>2766</v>
      </c>
      <c r="E14" s="4" t="s">
        <v>2482</v>
      </c>
      <c r="F14" s="189"/>
      <c r="G14" s="190" t="s">
        <v>4074</v>
      </c>
      <c r="H14" s="178"/>
    </row>
    <row r="15" spans="2:8" ht="75">
      <c r="B15" s="186" t="s">
        <v>4381</v>
      </c>
      <c r="C15" s="187" t="s">
        <v>4382</v>
      </c>
      <c r="D15" s="188" t="s">
        <v>1949</v>
      </c>
      <c r="E15" s="4" t="s">
        <v>2482</v>
      </c>
      <c r="F15" s="189"/>
      <c r="G15" s="190" t="s">
        <v>4383</v>
      </c>
      <c r="H15" s="178"/>
    </row>
    <row r="16" spans="2:8">
      <c r="B16" s="186" t="s">
        <v>3016</v>
      </c>
      <c r="C16" s="187" t="s">
        <v>4384</v>
      </c>
      <c r="D16" s="188" t="s">
        <v>2821</v>
      </c>
      <c r="E16" s="4" t="s">
        <v>1975</v>
      </c>
      <c r="F16" s="189"/>
      <c r="G16" s="190"/>
      <c r="H16" s="178"/>
    </row>
    <row r="17" spans="2:8">
      <c r="B17" s="186" t="s">
        <v>3018</v>
      </c>
      <c r="C17" s="187" t="s">
        <v>4385</v>
      </c>
      <c r="D17" s="188" t="s">
        <v>2821</v>
      </c>
      <c r="E17" s="4" t="s">
        <v>1975</v>
      </c>
      <c r="F17" s="189"/>
      <c r="G17" s="190"/>
      <c r="H17" s="178"/>
    </row>
    <row r="18" spans="2:8" ht="17.25" thickBot="1">
      <c r="B18" s="186" t="s">
        <v>3020</v>
      </c>
      <c r="C18" s="187" t="s">
        <v>4386</v>
      </c>
      <c r="D18" s="188" t="s">
        <v>2821</v>
      </c>
      <c r="E18" s="4" t="s">
        <v>1975</v>
      </c>
      <c r="F18" s="189"/>
      <c r="G18" s="190"/>
      <c r="H18" s="178"/>
    </row>
    <row r="19" spans="2:8" ht="20.100000000000001" customHeight="1" thickBot="1">
      <c r="B19" s="175" t="s">
        <v>2473</v>
      </c>
      <c r="C19" s="176"/>
      <c r="D19" s="176"/>
      <c r="E19" s="176"/>
      <c r="F19" s="176"/>
      <c r="G19" s="177"/>
      <c r="H19" s="178"/>
    </row>
    <row r="20" spans="2:8" ht="75">
      <c r="B20" s="186" t="s">
        <v>3050</v>
      </c>
      <c r="C20" s="187" t="s">
        <v>4387</v>
      </c>
      <c r="D20" s="188" t="s">
        <v>1845</v>
      </c>
      <c r="E20" s="4" t="s">
        <v>1951</v>
      </c>
      <c r="F20" s="189"/>
      <c r="G20" s="190" t="s">
        <v>4388</v>
      </c>
      <c r="H20" s="178"/>
    </row>
    <row r="21" spans="2:8" ht="75">
      <c r="B21" s="186" t="s">
        <v>2480</v>
      </c>
      <c r="C21" s="187" t="s">
        <v>4389</v>
      </c>
      <c r="D21" s="188" t="s">
        <v>1835</v>
      </c>
      <c r="E21" s="4" t="s">
        <v>2482</v>
      </c>
      <c r="F21" s="189" t="s">
        <v>4152</v>
      </c>
      <c r="G21" s="190" t="s">
        <v>4297</v>
      </c>
      <c r="H21" s="178"/>
    </row>
    <row r="22" spans="2:8">
      <c r="B22" s="186" t="s">
        <v>2485</v>
      </c>
      <c r="C22" s="187" t="s">
        <v>4390</v>
      </c>
      <c r="D22" s="188" t="s">
        <v>1841</v>
      </c>
      <c r="E22" s="4" t="s">
        <v>1975</v>
      </c>
      <c r="F22" s="189"/>
      <c r="G22" s="190"/>
      <c r="H22" s="178"/>
    </row>
    <row r="23" spans="2:8" ht="45">
      <c r="B23" s="186" t="s">
        <v>2488</v>
      </c>
      <c r="C23" s="187" t="s">
        <v>4391</v>
      </c>
      <c r="D23" s="188" t="s">
        <v>1883</v>
      </c>
      <c r="E23" s="4" t="s">
        <v>1975</v>
      </c>
      <c r="F23" s="189"/>
      <c r="G23" s="190" t="s">
        <v>4392</v>
      </c>
      <c r="H23" s="178"/>
    </row>
    <row r="24" spans="2:8" ht="45">
      <c r="B24" s="186" t="s">
        <v>2492</v>
      </c>
      <c r="C24" s="187" t="s">
        <v>4393</v>
      </c>
      <c r="D24" s="188" t="s">
        <v>1883</v>
      </c>
      <c r="E24" s="4" t="s">
        <v>1975</v>
      </c>
      <c r="F24" s="189"/>
      <c r="G24" s="190" t="s">
        <v>4394</v>
      </c>
      <c r="H24" s="178"/>
    </row>
    <row r="25" spans="2:8" ht="120">
      <c r="B25" s="186" t="s">
        <v>4395</v>
      </c>
      <c r="C25" s="187" t="s">
        <v>4396</v>
      </c>
      <c r="D25" s="188" t="s">
        <v>1845</v>
      </c>
      <c r="E25" s="4" t="s">
        <v>1951</v>
      </c>
      <c r="F25" s="189"/>
      <c r="G25" s="190" t="s">
        <v>4397</v>
      </c>
      <c r="H25" s="178"/>
    </row>
    <row r="26" spans="2:8" ht="60">
      <c r="B26" s="186" t="s">
        <v>968</v>
      </c>
      <c r="C26" s="187" t="s">
        <v>4398</v>
      </c>
      <c r="D26" s="188" t="s">
        <v>1835</v>
      </c>
      <c r="E26" s="4" t="s">
        <v>2482</v>
      </c>
      <c r="F26" s="189"/>
      <c r="G26" s="190" t="s">
        <v>4399</v>
      </c>
      <c r="H26" s="178"/>
    </row>
    <row r="27" spans="2:8" ht="90">
      <c r="B27" s="186" t="s">
        <v>4400</v>
      </c>
      <c r="C27" s="187" t="s">
        <v>4401</v>
      </c>
      <c r="D27" s="188" t="s">
        <v>1852</v>
      </c>
      <c r="E27" s="4" t="s">
        <v>2482</v>
      </c>
      <c r="F27" s="189" t="s">
        <v>4152</v>
      </c>
      <c r="G27" s="190" t="s">
        <v>4402</v>
      </c>
      <c r="H27" s="178"/>
    </row>
    <row r="28" spans="2:8" ht="60">
      <c r="B28" s="186" t="s">
        <v>4403</v>
      </c>
      <c r="C28" s="187" t="s">
        <v>4404</v>
      </c>
      <c r="D28" s="188" t="s">
        <v>2501</v>
      </c>
      <c r="E28" s="4" t="s">
        <v>1896</v>
      </c>
      <c r="F28" s="189"/>
      <c r="G28" s="190" t="s">
        <v>4405</v>
      </c>
      <c r="H28" s="178"/>
    </row>
    <row r="29" spans="2:8" ht="90">
      <c r="B29" s="186" t="s">
        <v>1773</v>
      </c>
      <c r="C29" s="187" t="s">
        <v>1776</v>
      </c>
      <c r="D29" s="188" t="s">
        <v>4014</v>
      </c>
      <c r="E29" s="4" t="s">
        <v>2361</v>
      </c>
      <c r="F29" s="189"/>
      <c r="G29" s="190" t="s">
        <v>4406</v>
      </c>
      <c r="H29" s="178"/>
    </row>
    <row r="30" spans="2:8" ht="90">
      <c r="B30" s="186" t="s">
        <v>1775</v>
      </c>
      <c r="C30" s="187" t="s">
        <v>4407</v>
      </c>
      <c r="D30" s="217" t="s">
        <v>1911</v>
      </c>
      <c r="E30" s="5" t="s">
        <v>1871</v>
      </c>
      <c r="F30" s="189"/>
      <c r="G30" s="190" t="s">
        <v>4018</v>
      </c>
      <c r="H30" s="178"/>
    </row>
    <row r="31" spans="2:8" ht="60">
      <c r="B31" s="186" t="s">
        <v>4408</v>
      </c>
      <c r="C31" s="187" t="s">
        <v>4409</v>
      </c>
      <c r="D31" s="188" t="s">
        <v>1870</v>
      </c>
      <c r="E31" s="4" t="s">
        <v>1951</v>
      </c>
      <c r="F31" s="189"/>
      <c r="G31" s="190" t="s">
        <v>4410</v>
      </c>
      <c r="H31" s="178"/>
    </row>
    <row r="32" spans="2:8" ht="60">
      <c r="B32" s="186" t="s">
        <v>4411</v>
      </c>
      <c r="C32" s="187" t="s">
        <v>4412</v>
      </c>
      <c r="D32" s="188" t="s">
        <v>1870</v>
      </c>
      <c r="E32" s="4" t="s">
        <v>1951</v>
      </c>
      <c r="F32" s="189"/>
      <c r="G32" s="190" t="s">
        <v>4413</v>
      </c>
      <c r="H32" s="178"/>
    </row>
    <row r="33" spans="2:8">
      <c r="B33" s="186" t="s">
        <v>4414</v>
      </c>
      <c r="C33" s="187" t="s">
        <v>4415</v>
      </c>
      <c r="D33" s="188" t="s">
        <v>1870</v>
      </c>
      <c r="E33" s="4" t="s">
        <v>1951</v>
      </c>
      <c r="F33" s="189"/>
      <c r="G33" s="190" t="s">
        <v>4321</v>
      </c>
      <c r="H33" s="178"/>
    </row>
    <row r="34" spans="2:8" ht="105">
      <c r="B34" s="186" t="s">
        <v>4416</v>
      </c>
      <c r="C34" s="187" t="s">
        <v>4417</v>
      </c>
      <c r="D34" s="188" t="s">
        <v>2518</v>
      </c>
      <c r="E34" s="4" t="s">
        <v>2082</v>
      </c>
      <c r="F34" s="189"/>
      <c r="G34" s="190" t="s">
        <v>4418</v>
      </c>
      <c r="H34" s="178"/>
    </row>
    <row r="35" spans="2:8" ht="105">
      <c r="B35" s="186" t="s">
        <v>4419</v>
      </c>
      <c r="C35" s="187" t="s">
        <v>4420</v>
      </c>
      <c r="D35" s="188" t="s">
        <v>2518</v>
      </c>
      <c r="E35" s="4" t="s">
        <v>2082</v>
      </c>
      <c r="F35" s="189"/>
      <c r="G35" s="190" t="s">
        <v>4421</v>
      </c>
      <c r="H35" s="178"/>
    </row>
    <row r="36" spans="2:8" ht="105">
      <c r="B36" s="186" t="s">
        <v>4422</v>
      </c>
      <c r="C36" s="187" t="s">
        <v>4423</v>
      </c>
      <c r="D36" s="188" t="s">
        <v>2518</v>
      </c>
      <c r="E36" s="4" t="s">
        <v>2082</v>
      </c>
      <c r="F36" s="189"/>
      <c r="G36" s="190" t="s">
        <v>4424</v>
      </c>
      <c r="H36" s="178"/>
    </row>
    <row r="37" spans="2:8" ht="105">
      <c r="B37" s="186" t="s">
        <v>4425</v>
      </c>
      <c r="C37" s="187" t="s">
        <v>4426</v>
      </c>
      <c r="D37" s="188" t="s">
        <v>2518</v>
      </c>
      <c r="E37" s="4" t="s">
        <v>2082</v>
      </c>
      <c r="F37" s="189"/>
      <c r="G37" s="190" t="s">
        <v>4427</v>
      </c>
      <c r="H37" s="178"/>
    </row>
    <row r="38" spans="2:8" ht="105">
      <c r="B38" s="186" t="s">
        <v>4428</v>
      </c>
      <c r="C38" s="187" t="s">
        <v>4429</v>
      </c>
      <c r="D38" s="188" t="s">
        <v>2518</v>
      </c>
      <c r="E38" s="4" t="s">
        <v>2082</v>
      </c>
      <c r="F38" s="189"/>
      <c r="G38" s="190" t="s">
        <v>4430</v>
      </c>
      <c r="H38" s="178"/>
    </row>
    <row r="39" spans="2:8" ht="225">
      <c r="B39" s="186" t="s">
        <v>4431</v>
      </c>
      <c r="C39" s="187" t="s">
        <v>4432</v>
      </c>
      <c r="D39" s="188" t="s">
        <v>2006</v>
      </c>
      <c r="E39" s="4" t="s">
        <v>1951</v>
      </c>
      <c r="F39" s="189"/>
      <c r="G39" s="190" t="s">
        <v>4433</v>
      </c>
      <c r="H39" s="178"/>
    </row>
    <row r="40" spans="2:8">
      <c r="B40" s="186" t="s">
        <v>4434</v>
      </c>
      <c r="C40" s="187" t="s">
        <v>4435</v>
      </c>
      <c r="D40" s="188" t="s">
        <v>1953</v>
      </c>
      <c r="E40" s="4" t="s">
        <v>2621</v>
      </c>
      <c r="F40" s="189"/>
      <c r="G40" s="190" t="s">
        <v>4121</v>
      </c>
      <c r="H40" s="178"/>
    </row>
    <row r="41" spans="2:8" ht="75">
      <c r="B41" s="186" t="s">
        <v>4436</v>
      </c>
      <c r="C41" s="187" t="s">
        <v>4437</v>
      </c>
      <c r="D41" s="188" t="s">
        <v>2006</v>
      </c>
      <c r="E41" s="4" t="s">
        <v>2082</v>
      </c>
      <c r="F41" s="189"/>
      <c r="G41" s="190" t="s">
        <v>4438</v>
      </c>
      <c r="H41" s="178"/>
    </row>
    <row r="42" spans="2:8" ht="75">
      <c r="B42" s="186" t="s">
        <v>4439</v>
      </c>
      <c r="C42" s="187" t="s">
        <v>4440</v>
      </c>
      <c r="D42" s="188" t="s">
        <v>2779</v>
      </c>
      <c r="E42" s="4" t="s">
        <v>2082</v>
      </c>
      <c r="F42" s="189"/>
      <c r="G42" s="190" t="s">
        <v>4127</v>
      </c>
      <c r="H42" s="178"/>
    </row>
    <row r="43" spans="2:8" ht="105">
      <c r="B43" s="186" t="s">
        <v>4441</v>
      </c>
      <c r="C43" s="187" t="s">
        <v>4442</v>
      </c>
      <c r="D43" s="188" t="s">
        <v>1852</v>
      </c>
      <c r="E43" s="4" t="s">
        <v>2482</v>
      </c>
      <c r="F43" s="189" t="s">
        <v>4152</v>
      </c>
      <c r="G43" s="222" t="s">
        <v>4443</v>
      </c>
      <c r="H43" s="178"/>
    </row>
    <row r="44" spans="2:8" ht="60">
      <c r="B44" s="186" t="s">
        <v>4444</v>
      </c>
      <c r="C44" s="187" t="s">
        <v>4445</v>
      </c>
      <c r="D44" s="188" t="s">
        <v>2501</v>
      </c>
      <c r="E44" s="4" t="s">
        <v>1896</v>
      </c>
      <c r="F44" s="189"/>
      <c r="G44" s="190" t="s">
        <v>4405</v>
      </c>
      <c r="H44" s="178"/>
    </row>
    <row r="45" spans="2:8" ht="150">
      <c r="B45" s="186" t="s">
        <v>1745</v>
      </c>
      <c r="C45" s="187" t="s">
        <v>1759</v>
      </c>
      <c r="D45" s="188" t="s">
        <v>4014</v>
      </c>
      <c r="E45" s="4" t="s">
        <v>2361</v>
      </c>
      <c r="F45" s="189"/>
      <c r="G45" s="190" t="s">
        <v>4446</v>
      </c>
      <c r="H45" s="178"/>
    </row>
    <row r="46" spans="2:8" ht="60">
      <c r="B46" s="186" t="s">
        <v>4447</v>
      </c>
      <c r="C46" s="187" t="s">
        <v>4448</v>
      </c>
      <c r="D46" s="188" t="s">
        <v>1870</v>
      </c>
      <c r="E46" s="4" t="s">
        <v>1951</v>
      </c>
      <c r="F46" s="189"/>
      <c r="G46" s="190" t="s">
        <v>4410</v>
      </c>
      <c r="H46" s="178"/>
    </row>
    <row r="47" spans="2:8" ht="60">
      <c r="B47" s="186" t="s">
        <v>4449</v>
      </c>
      <c r="C47" s="187" t="s">
        <v>4450</v>
      </c>
      <c r="D47" s="188" t="s">
        <v>1870</v>
      </c>
      <c r="E47" s="4" t="s">
        <v>1951</v>
      </c>
      <c r="F47" s="189"/>
      <c r="G47" s="190" t="s">
        <v>4413</v>
      </c>
      <c r="H47" s="178"/>
    </row>
    <row r="48" spans="2:8">
      <c r="B48" s="186" t="s">
        <v>4451</v>
      </c>
      <c r="C48" s="187" t="s">
        <v>4452</v>
      </c>
      <c r="D48" s="188" t="s">
        <v>1870</v>
      </c>
      <c r="E48" s="4" t="s">
        <v>1951</v>
      </c>
      <c r="F48" s="189"/>
      <c r="G48" s="190" t="s">
        <v>4321</v>
      </c>
      <c r="H48" s="178"/>
    </row>
    <row r="49" spans="2:8" ht="105">
      <c r="B49" s="186" t="s">
        <v>4453</v>
      </c>
      <c r="C49" s="187" t="s">
        <v>4454</v>
      </c>
      <c r="D49" s="188" t="s">
        <v>2518</v>
      </c>
      <c r="E49" s="4" t="s">
        <v>2082</v>
      </c>
      <c r="F49" s="189"/>
      <c r="G49" s="190" t="s">
        <v>4418</v>
      </c>
      <c r="H49" s="178"/>
    </row>
    <row r="50" spans="2:8" ht="105">
      <c r="B50" s="186" t="s">
        <v>4455</v>
      </c>
      <c r="C50" s="187" t="s">
        <v>4456</v>
      </c>
      <c r="D50" s="188" t="s">
        <v>2518</v>
      </c>
      <c r="E50" s="4" t="s">
        <v>2082</v>
      </c>
      <c r="F50" s="189"/>
      <c r="G50" s="190" t="s">
        <v>4421</v>
      </c>
      <c r="H50" s="178"/>
    </row>
    <row r="51" spans="2:8" ht="105">
      <c r="B51" s="186" t="s">
        <v>4457</v>
      </c>
      <c r="C51" s="187" t="s">
        <v>4458</v>
      </c>
      <c r="D51" s="188" t="s">
        <v>2518</v>
      </c>
      <c r="E51" s="4" t="s">
        <v>2082</v>
      </c>
      <c r="F51" s="189"/>
      <c r="G51" s="190" t="s">
        <v>4424</v>
      </c>
      <c r="H51" s="178"/>
    </row>
    <row r="52" spans="2:8" ht="105">
      <c r="B52" s="186" t="s">
        <v>4459</v>
      </c>
      <c r="C52" s="187" t="s">
        <v>4460</v>
      </c>
      <c r="D52" s="188" t="s">
        <v>2518</v>
      </c>
      <c r="E52" s="4" t="s">
        <v>2082</v>
      </c>
      <c r="F52" s="189"/>
      <c r="G52" s="190" t="s">
        <v>4427</v>
      </c>
      <c r="H52" s="178"/>
    </row>
    <row r="53" spans="2:8" ht="105">
      <c r="B53" s="186" t="s">
        <v>4461</v>
      </c>
      <c r="C53" s="187" t="s">
        <v>4462</v>
      </c>
      <c r="D53" s="188" t="s">
        <v>2518</v>
      </c>
      <c r="E53" s="4" t="s">
        <v>2082</v>
      </c>
      <c r="F53" s="189"/>
      <c r="G53" s="190" t="s">
        <v>4430</v>
      </c>
      <c r="H53" s="178"/>
    </row>
    <row r="54" spans="2:8" ht="225">
      <c r="B54" s="186" t="s">
        <v>4463</v>
      </c>
      <c r="C54" s="187" t="s">
        <v>4464</v>
      </c>
      <c r="D54" s="188" t="s">
        <v>2006</v>
      </c>
      <c r="E54" s="4" t="s">
        <v>1951</v>
      </c>
      <c r="F54" s="189"/>
      <c r="G54" s="190" t="s">
        <v>4465</v>
      </c>
      <c r="H54" s="178"/>
    </row>
    <row r="55" spans="2:8">
      <c r="B55" s="186" t="s">
        <v>4466</v>
      </c>
      <c r="C55" s="187" t="s">
        <v>4467</v>
      </c>
      <c r="D55" s="188" t="s">
        <v>1953</v>
      </c>
      <c r="E55" s="4" t="s">
        <v>2621</v>
      </c>
      <c r="F55" s="189"/>
      <c r="G55" s="190" t="s">
        <v>4121</v>
      </c>
      <c r="H55" s="178"/>
    </row>
    <row r="56" spans="2:8" ht="75">
      <c r="B56" s="186" t="s">
        <v>4468</v>
      </c>
      <c r="C56" s="187" t="s">
        <v>4469</v>
      </c>
      <c r="D56" s="188" t="s">
        <v>2006</v>
      </c>
      <c r="E56" s="4" t="s">
        <v>2082</v>
      </c>
      <c r="F56" s="189"/>
      <c r="G56" s="190" t="s">
        <v>4438</v>
      </c>
      <c r="H56" s="178"/>
    </row>
    <row r="57" spans="2:8" ht="75">
      <c r="B57" s="186" t="s">
        <v>4470</v>
      </c>
      <c r="C57" s="187" t="s">
        <v>4471</v>
      </c>
      <c r="D57" s="188" t="s">
        <v>2779</v>
      </c>
      <c r="E57" s="4" t="s">
        <v>2082</v>
      </c>
      <c r="F57" s="189"/>
      <c r="G57" s="190" t="s">
        <v>4127</v>
      </c>
      <c r="H57" s="178"/>
    </row>
    <row r="58" spans="2:8">
      <c r="B58" s="186" t="s">
        <v>1383</v>
      </c>
      <c r="C58" s="187" t="s">
        <v>4472</v>
      </c>
      <c r="D58" s="188" t="s">
        <v>1883</v>
      </c>
      <c r="E58" s="4" t="s">
        <v>1975</v>
      </c>
      <c r="F58" s="189"/>
      <c r="G58" s="190"/>
      <c r="H58" s="178"/>
    </row>
    <row r="59" spans="2:8" ht="75">
      <c r="B59" s="186" t="s">
        <v>4473</v>
      </c>
      <c r="C59" s="187" t="s">
        <v>4474</v>
      </c>
      <c r="D59" s="188" t="s">
        <v>1911</v>
      </c>
      <c r="E59" s="4" t="s">
        <v>2969</v>
      </c>
      <c r="F59" s="189"/>
      <c r="G59" s="190" t="s">
        <v>4341</v>
      </c>
      <c r="H59" s="178"/>
    </row>
    <row r="60" spans="2:8" ht="75">
      <c r="B60" s="186" t="s">
        <v>4475</v>
      </c>
      <c r="C60" s="187" t="s">
        <v>4476</v>
      </c>
      <c r="D60" s="188" t="s">
        <v>1911</v>
      </c>
      <c r="E60" s="4" t="s">
        <v>2969</v>
      </c>
      <c r="F60" s="189"/>
      <c r="G60" s="190" t="s">
        <v>4343</v>
      </c>
      <c r="H60" s="178"/>
    </row>
    <row r="61" spans="2:8" ht="45">
      <c r="B61" s="186" t="s">
        <v>4477</v>
      </c>
      <c r="C61" s="187" t="s">
        <v>4478</v>
      </c>
      <c r="D61" s="188" t="s">
        <v>1911</v>
      </c>
      <c r="E61" s="4" t="s">
        <v>1951</v>
      </c>
      <c r="F61" s="189"/>
      <c r="G61" s="190" t="s">
        <v>4479</v>
      </c>
      <c r="H61" s="178"/>
    </row>
    <row r="62" spans="2:8" ht="75">
      <c r="B62" s="186" t="s">
        <v>4480</v>
      </c>
      <c r="C62" s="187" t="s">
        <v>4481</v>
      </c>
      <c r="D62" s="188" t="s">
        <v>1911</v>
      </c>
      <c r="E62" s="4" t="s">
        <v>2082</v>
      </c>
      <c r="F62" s="189"/>
      <c r="G62" s="190" t="s">
        <v>4347</v>
      </c>
      <c r="H62" s="178"/>
    </row>
    <row r="63" spans="2:8" ht="75">
      <c r="B63" s="186" t="s">
        <v>4482</v>
      </c>
      <c r="C63" s="187" t="s">
        <v>4483</v>
      </c>
      <c r="D63" s="188" t="s">
        <v>1911</v>
      </c>
      <c r="E63" s="4" t="s">
        <v>2082</v>
      </c>
      <c r="F63" s="189"/>
      <c r="G63" s="190" t="s">
        <v>4349</v>
      </c>
      <c r="H63" s="178"/>
    </row>
    <row r="64" spans="2:8" ht="75">
      <c r="B64" s="186" t="s">
        <v>4484</v>
      </c>
      <c r="C64" s="187" t="s">
        <v>4485</v>
      </c>
      <c r="D64" s="188" t="s">
        <v>1911</v>
      </c>
      <c r="E64" s="4" t="s">
        <v>2082</v>
      </c>
      <c r="F64" s="189"/>
      <c r="G64" s="190" t="s">
        <v>4351</v>
      </c>
      <c r="H64" s="178"/>
    </row>
    <row r="65" spans="2:8" ht="75">
      <c r="B65" s="186" t="s">
        <v>4486</v>
      </c>
      <c r="C65" s="187" t="s">
        <v>4487</v>
      </c>
      <c r="D65" s="188" t="s">
        <v>1911</v>
      </c>
      <c r="E65" s="4" t="s">
        <v>2082</v>
      </c>
      <c r="F65" s="189"/>
      <c r="G65" s="190" t="s">
        <v>4353</v>
      </c>
      <c r="H65" s="178"/>
    </row>
    <row r="66" spans="2:8" ht="75">
      <c r="B66" s="186" t="s">
        <v>4488</v>
      </c>
      <c r="C66" s="187" t="s">
        <v>4489</v>
      </c>
      <c r="D66" s="188" t="s">
        <v>1911</v>
      </c>
      <c r="E66" s="4" t="s">
        <v>2082</v>
      </c>
      <c r="F66" s="189"/>
      <c r="G66" s="190" t="s">
        <v>4355</v>
      </c>
      <c r="H66" s="178"/>
    </row>
    <row r="67" spans="2:8" ht="45">
      <c r="B67" s="186" t="s">
        <v>4490</v>
      </c>
      <c r="C67" s="187" t="s">
        <v>4491</v>
      </c>
      <c r="D67" s="188" t="s">
        <v>1911</v>
      </c>
      <c r="E67" s="4" t="s">
        <v>1951</v>
      </c>
      <c r="F67" s="189"/>
      <c r="G67" s="190" t="s">
        <v>4132</v>
      </c>
      <c r="H67" s="178"/>
    </row>
    <row r="68" spans="2:8" ht="45">
      <c r="B68" s="186" t="s">
        <v>4492</v>
      </c>
      <c r="C68" s="187" t="s">
        <v>4493</v>
      </c>
      <c r="D68" s="188" t="s">
        <v>1911</v>
      </c>
      <c r="E68" s="4" t="s">
        <v>1951</v>
      </c>
      <c r="F68" s="189"/>
      <c r="G68" s="190" t="s">
        <v>4135</v>
      </c>
      <c r="H68" s="178"/>
    </row>
    <row r="69" spans="2:8" ht="75">
      <c r="B69" s="186" t="s">
        <v>4494</v>
      </c>
      <c r="C69" s="187" t="s">
        <v>4495</v>
      </c>
      <c r="D69" s="188" t="s">
        <v>1911</v>
      </c>
      <c r="E69" s="4" t="s">
        <v>2969</v>
      </c>
      <c r="F69" s="189"/>
      <c r="G69" s="190" t="s">
        <v>4341</v>
      </c>
      <c r="H69" s="178"/>
    </row>
    <row r="70" spans="2:8" ht="75">
      <c r="B70" s="186" t="s">
        <v>4496</v>
      </c>
      <c r="C70" s="187" t="s">
        <v>4497</v>
      </c>
      <c r="D70" s="188" t="s">
        <v>1911</v>
      </c>
      <c r="E70" s="4" t="s">
        <v>2969</v>
      </c>
      <c r="F70" s="189"/>
      <c r="G70" s="190" t="s">
        <v>4343</v>
      </c>
      <c r="H70" s="178"/>
    </row>
    <row r="71" spans="2:8" ht="45">
      <c r="B71" s="186" t="s">
        <v>4498</v>
      </c>
      <c r="C71" s="187" t="s">
        <v>4499</v>
      </c>
      <c r="D71" s="188" t="s">
        <v>1911</v>
      </c>
      <c r="E71" s="4" t="s">
        <v>1951</v>
      </c>
      <c r="F71" s="189"/>
      <c r="G71" s="190" t="s">
        <v>4479</v>
      </c>
      <c r="H71" s="178"/>
    </row>
    <row r="72" spans="2:8" ht="75">
      <c r="B72" s="186" t="s">
        <v>4500</v>
      </c>
      <c r="C72" s="187" t="s">
        <v>4501</v>
      </c>
      <c r="D72" s="188" t="s">
        <v>1911</v>
      </c>
      <c r="E72" s="4" t="s">
        <v>2082</v>
      </c>
      <c r="F72" s="189"/>
      <c r="G72" s="190" t="s">
        <v>4347</v>
      </c>
      <c r="H72" s="178"/>
    </row>
    <row r="73" spans="2:8" ht="75">
      <c r="B73" s="186" t="s">
        <v>4502</v>
      </c>
      <c r="C73" s="187" t="s">
        <v>4503</v>
      </c>
      <c r="D73" s="188" t="s">
        <v>1911</v>
      </c>
      <c r="E73" s="4" t="s">
        <v>2082</v>
      </c>
      <c r="F73" s="189"/>
      <c r="G73" s="190" t="s">
        <v>4349</v>
      </c>
      <c r="H73" s="178"/>
    </row>
    <row r="74" spans="2:8" ht="75">
      <c r="B74" s="186" t="s">
        <v>4504</v>
      </c>
      <c r="C74" s="187" t="s">
        <v>4505</v>
      </c>
      <c r="D74" s="188" t="s">
        <v>1911</v>
      </c>
      <c r="E74" s="4" t="s">
        <v>2082</v>
      </c>
      <c r="F74" s="189"/>
      <c r="G74" s="190" t="s">
        <v>4351</v>
      </c>
      <c r="H74" s="178"/>
    </row>
    <row r="75" spans="2:8" ht="75">
      <c r="B75" s="186" t="s">
        <v>4506</v>
      </c>
      <c r="C75" s="187" t="s">
        <v>4507</v>
      </c>
      <c r="D75" s="188" t="s">
        <v>1911</v>
      </c>
      <c r="E75" s="4" t="s">
        <v>2082</v>
      </c>
      <c r="F75" s="189"/>
      <c r="G75" s="190" t="s">
        <v>4353</v>
      </c>
      <c r="H75" s="178"/>
    </row>
    <row r="76" spans="2:8" ht="75">
      <c r="B76" s="186" t="s">
        <v>4508</v>
      </c>
      <c r="C76" s="187" t="s">
        <v>4509</v>
      </c>
      <c r="D76" s="188" t="s">
        <v>1911</v>
      </c>
      <c r="E76" s="4" t="s">
        <v>2082</v>
      </c>
      <c r="F76" s="189"/>
      <c r="G76" s="190" t="s">
        <v>4355</v>
      </c>
      <c r="H76" s="178"/>
    </row>
    <row r="77" spans="2:8" ht="45">
      <c r="B77" s="186" t="s">
        <v>4510</v>
      </c>
      <c r="C77" s="187" t="s">
        <v>4511</v>
      </c>
      <c r="D77" s="188" t="s">
        <v>1911</v>
      </c>
      <c r="E77" s="4" t="s">
        <v>1951</v>
      </c>
      <c r="F77" s="189"/>
      <c r="G77" s="190" t="s">
        <v>4132</v>
      </c>
      <c r="H77" s="178"/>
    </row>
    <row r="78" spans="2:8" ht="45">
      <c r="B78" s="186" t="s">
        <v>4512</v>
      </c>
      <c r="C78" s="187" t="s">
        <v>4513</v>
      </c>
      <c r="D78" s="188" t="s">
        <v>1911</v>
      </c>
      <c r="E78" s="4" t="s">
        <v>1951</v>
      </c>
      <c r="F78" s="189"/>
      <c r="G78" s="190" t="s">
        <v>4135</v>
      </c>
      <c r="H78" s="178"/>
    </row>
    <row r="79" spans="2:8" ht="135">
      <c r="B79" s="186" t="s">
        <v>386</v>
      </c>
      <c r="C79" s="187" t="s">
        <v>1760</v>
      </c>
      <c r="D79" s="188" t="s">
        <v>1911</v>
      </c>
      <c r="E79" s="4" t="s">
        <v>1951</v>
      </c>
      <c r="F79" s="189"/>
      <c r="G79" s="277" t="s">
        <v>3168</v>
      </c>
      <c r="H79" s="178"/>
    </row>
    <row r="80" spans="2:8" ht="120">
      <c r="B80" s="186" t="s">
        <v>4358</v>
      </c>
      <c r="C80" s="187" t="s">
        <v>1761</v>
      </c>
      <c r="D80" s="188" t="s">
        <v>2407</v>
      </c>
      <c r="E80" s="4" t="s">
        <v>3731</v>
      </c>
      <c r="F80" s="189"/>
      <c r="G80" s="277" t="s">
        <v>4359</v>
      </c>
      <c r="H80" s="178"/>
    </row>
    <row r="81" spans="2:8" ht="105" customHeight="1">
      <c r="B81" s="186" t="s">
        <v>4360</v>
      </c>
      <c r="C81" s="187" t="s">
        <v>1762</v>
      </c>
      <c r="D81" s="188" t="s">
        <v>2407</v>
      </c>
      <c r="E81" s="4" t="s">
        <v>3731</v>
      </c>
      <c r="F81" s="189"/>
      <c r="G81" s="277" t="s">
        <v>4361</v>
      </c>
      <c r="H81" s="178"/>
    </row>
    <row r="82" spans="2:8" ht="90">
      <c r="B82" s="186" t="s">
        <v>4362</v>
      </c>
      <c r="C82" s="187" t="s">
        <v>1763</v>
      </c>
      <c r="D82" s="188" t="s">
        <v>2407</v>
      </c>
      <c r="E82" s="4" t="s">
        <v>3731</v>
      </c>
      <c r="F82" s="189"/>
      <c r="G82" s="277" t="s">
        <v>4361</v>
      </c>
      <c r="H82" s="178"/>
    </row>
    <row r="83" spans="2:8" ht="105">
      <c r="B83" s="186" t="s">
        <v>390</v>
      </c>
      <c r="C83" s="187" t="s">
        <v>4514</v>
      </c>
      <c r="D83" s="188" t="s">
        <v>1949</v>
      </c>
      <c r="E83" s="4" t="s">
        <v>1951</v>
      </c>
      <c r="F83" s="189"/>
      <c r="G83" s="277" t="s">
        <v>3172</v>
      </c>
      <c r="H83" s="178"/>
    </row>
    <row r="84" spans="2:8" ht="105">
      <c r="B84" s="186" t="s">
        <v>391</v>
      </c>
      <c r="C84" s="187" t="s">
        <v>1764</v>
      </c>
      <c r="D84" s="188" t="s">
        <v>1949</v>
      </c>
      <c r="E84" s="4" t="s">
        <v>1951</v>
      </c>
      <c r="F84" s="189"/>
      <c r="G84" s="277" t="s">
        <v>3172</v>
      </c>
      <c r="H84" s="178"/>
    </row>
    <row r="85" spans="2:8" ht="105">
      <c r="B85" s="186" t="s">
        <v>392</v>
      </c>
      <c r="C85" s="187" t="s">
        <v>1765</v>
      </c>
      <c r="D85" s="188" t="s">
        <v>2419</v>
      </c>
      <c r="E85" s="4" t="s">
        <v>1951</v>
      </c>
      <c r="F85" s="189"/>
      <c r="G85" s="277" t="s">
        <v>3173</v>
      </c>
      <c r="H85" s="178"/>
    </row>
    <row r="86" spans="2:8" ht="76.5" customHeight="1">
      <c r="B86" s="186" t="s">
        <v>4363</v>
      </c>
      <c r="C86" s="187" t="s">
        <v>4515</v>
      </c>
      <c r="D86" s="188" t="s">
        <v>1883</v>
      </c>
      <c r="E86" s="4" t="s">
        <v>3731</v>
      </c>
      <c r="F86" s="189"/>
      <c r="G86" s="277" t="s">
        <v>4364</v>
      </c>
      <c r="H86" s="178"/>
    </row>
    <row r="87" spans="2:8" ht="81.75" customHeight="1">
      <c r="B87" s="186" t="s">
        <v>4365</v>
      </c>
      <c r="C87" s="187" t="s">
        <v>1766</v>
      </c>
      <c r="D87" s="188" t="s">
        <v>1883</v>
      </c>
      <c r="E87" s="4" t="s">
        <v>3731</v>
      </c>
      <c r="F87" s="189"/>
      <c r="G87" s="277" t="s">
        <v>4364</v>
      </c>
      <c r="H87" s="178"/>
    </row>
    <row r="88" spans="2:8" ht="75">
      <c r="B88" s="186" t="s">
        <v>4366</v>
      </c>
      <c r="C88" s="187" t="s">
        <v>1767</v>
      </c>
      <c r="D88" s="188" t="s">
        <v>1883</v>
      </c>
      <c r="E88" s="4" t="s">
        <v>3731</v>
      </c>
      <c r="F88" s="189"/>
      <c r="G88" s="277" t="s">
        <v>4364</v>
      </c>
      <c r="H88" s="178"/>
    </row>
    <row r="89" spans="2:8" ht="75">
      <c r="B89" s="186" t="s">
        <v>4367</v>
      </c>
      <c r="C89" s="187" t="s">
        <v>1768</v>
      </c>
      <c r="D89" s="188" t="s">
        <v>1883</v>
      </c>
      <c r="E89" s="4" t="s">
        <v>3731</v>
      </c>
      <c r="F89" s="189"/>
      <c r="G89" s="277" t="s">
        <v>4364</v>
      </c>
      <c r="H89" s="178"/>
    </row>
    <row r="90" spans="2:8" ht="75">
      <c r="B90" s="186" t="s">
        <v>4368</v>
      </c>
      <c r="C90" s="187" t="s">
        <v>1769</v>
      </c>
      <c r="D90" s="188" t="s">
        <v>1883</v>
      </c>
      <c r="E90" s="4" t="s">
        <v>3731</v>
      </c>
      <c r="F90" s="189"/>
      <c r="G90" s="277" t="s">
        <v>4364</v>
      </c>
      <c r="H90" s="178"/>
    </row>
    <row r="91" spans="2:8">
      <c r="B91" s="186" t="s">
        <v>775</v>
      </c>
      <c r="C91" s="187" t="s">
        <v>4516</v>
      </c>
      <c r="D91" s="188">
        <v>14</v>
      </c>
      <c r="E91" s="4" t="s">
        <v>4517</v>
      </c>
      <c r="F91" s="189"/>
      <c r="G91" s="277" t="s">
        <v>4518</v>
      </c>
      <c r="H91" s="178"/>
    </row>
    <row r="92" spans="2:8" ht="17.25" thickBot="1">
      <c r="B92" s="191" t="s">
        <v>776</v>
      </c>
      <c r="C92" s="192" t="s">
        <v>4519</v>
      </c>
      <c r="D92" s="193">
        <v>6</v>
      </c>
      <c r="E92" s="194" t="s">
        <v>4520</v>
      </c>
      <c r="F92" s="195"/>
      <c r="G92" s="245"/>
      <c r="H92" s="178"/>
    </row>
    <row r="93" spans="2:8" ht="20.100000000000001" customHeight="1" thickBot="1">
      <c r="B93" s="175" t="s">
        <v>2791</v>
      </c>
      <c r="C93" s="176"/>
      <c r="D93" s="176"/>
      <c r="E93" s="176"/>
      <c r="F93" s="176"/>
      <c r="G93" s="177"/>
      <c r="H93" s="178"/>
    </row>
    <row r="94" spans="2:8" ht="30">
      <c r="B94" s="179" t="s">
        <v>1527</v>
      </c>
      <c r="C94" s="180" t="s">
        <v>4521</v>
      </c>
      <c r="D94" s="181" t="s">
        <v>1845</v>
      </c>
      <c r="E94" s="182" t="s">
        <v>1951</v>
      </c>
      <c r="F94" s="183"/>
      <c r="G94" s="185" t="s">
        <v>2792</v>
      </c>
      <c r="H94" s="178"/>
    </row>
    <row r="95" spans="2:8" ht="17.25" thickBot="1">
      <c r="B95" s="186" t="s">
        <v>1528</v>
      </c>
      <c r="C95" s="187" t="s">
        <v>4522</v>
      </c>
      <c r="D95" s="188" t="s">
        <v>2793</v>
      </c>
      <c r="E95" s="4" t="s">
        <v>1975</v>
      </c>
      <c r="F95" s="189"/>
      <c r="G95" s="190"/>
      <c r="H95" s="178"/>
    </row>
    <row r="96" spans="2:8" ht="20.100000000000001" customHeight="1">
      <c r="B96" s="197"/>
      <c r="C96" s="197"/>
      <c r="D96" s="198"/>
      <c r="E96" s="199"/>
      <c r="F96" s="199"/>
      <c r="G96" s="197"/>
      <c r="H96"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66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4523</v>
      </c>
      <c r="D5" s="181" t="s">
        <v>1845</v>
      </c>
      <c r="E5" s="182" t="s">
        <v>2452</v>
      </c>
      <c r="F5" s="183" t="s">
        <v>2478</v>
      </c>
      <c r="G5" s="185" t="s">
        <v>2772</v>
      </c>
      <c r="H5" s="178"/>
    </row>
    <row r="6" spans="2:8" ht="20.100000000000001" customHeight="1" thickBot="1">
      <c r="B6" s="175" t="s">
        <v>2454</v>
      </c>
      <c r="C6" s="176"/>
      <c r="D6" s="176"/>
      <c r="E6" s="176"/>
      <c r="F6" s="176"/>
      <c r="G6" s="177"/>
      <c r="H6" s="178"/>
    </row>
    <row r="7" spans="2:8">
      <c r="B7" s="179" t="s">
        <v>4259</v>
      </c>
      <c r="C7" s="180" t="s">
        <v>4524</v>
      </c>
      <c r="D7" s="181" t="s">
        <v>2407</v>
      </c>
      <c r="E7" s="182" t="s">
        <v>1975</v>
      </c>
      <c r="F7" s="183" t="s">
        <v>2478</v>
      </c>
      <c r="G7" s="185" t="s">
        <v>2773</v>
      </c>
      <c r="H7" s="178"/>
    </row>
    <row r="8" spans="2:8" ht="30">
      <c r="B8" s="186" t="s">
        <v>3215</v>
      </c>
      <c r="C8" s="187" t="s">
        <v>4525</v>
      </c>
      <c r="D8" s="188" t="s">
        <v>2774</v>
      </c>
      <c r="E8" s="4" t="s">
        <v>2482</v>
      </c>
      <c r="F8" s="189"/>
      <c r="G8" s="190" t="s">
        <v>3828</v>
      </c>
      <c r="H8" s="178"/>
    </row>
    <row r="9" spans="2:8" ht="30">
      <c r="B9" s="186" t="s">
        <v>2977</v>
      </c>
      <c r="C9" s="187" t="s">
        <v>4526</v>
      </c>
      <c r="D9" s="188" t="s">
        <v>2419</v>
      </c>
      <c r="E9" s="4" t="s">
        <v>2482</v>
      </c>
      <c r="F9" s="189"/>
      <c r="G9" s="190" t="s">
        <v>4070</v>
      </c>
      <c r="H9" s="178"/>
    </row>
    <row r="10" spans="2:8">
      <c r="B10" s="186" t="s">
        <v>2980</v>
      </c>
      <c r="C10" s="187" t="s">
        <v>4527</v>
      </c>
      <c r="D10" s="188" t="s">
        <v>1920</v>
      </c>
      <c r="E10" s="4" t="s">
        <v>2482</v>
      </c>
      <c r="F10" s="189"/>
      <c r="G10" s="190" t="s">
        <v>2252</v>
      </c>
      <c r="H10" s="178"/>
    </row>
    <row r="11" spans="2:8" ht="60">
      <c r="B11" s="186" t="s">
        <v>831</v>
      </c>
      <c r="C11" s="187" t="s">
        <v>4528</v>
      </c>
      <c r="D11" s="188" t="s">
        <v>2766</v>
      </c>
      <c r="E11" s="4" t="s">
        <v>2482</v>
      </c>
      <c r="F11" s="189"/>
      <c r="G11" s="190" t="s">
        <v>4074</v>
      </c>
      <c r="H11" s="178"/>
    </row>
    <row r="12" spans="2:8" ht="75">
      <c r="B12" s="186" t="s">
        <v>4381</v>
      </c>
      <c r="C12" s="187" t="s">
        <v>4529</v>
      </c>
      <c r="D12" s="188" t="s">
        <v>1949</v>
      </c>
      <c r="E12" s="4" t="s">
        <v>2482</v>
      </c>
      <c r="F12" s="189"/>
      <c r="G12" s="190" t="s">
        <v>4383</v>
      </c>
      <c r="H12" s="178"/>
    </row>
    <row r="13" spans="2:8">
      <c r="B13" s="186" t="s">
        <v>3016</v>
      </c>
      <c r="C13" s="187" t="s">
        <v>4530</v>
      </c>
      <c r="D13" s="188" t="s">
        <v>2821</v>
      </c>
      <c r="E13" s="4" t="s">
        <v>1975</v>
      </c>
      <c r="F13" s="189"/>
      <c r="G13" s="190"/>
      <c r="H13" s="178"/>
    </row>
    <row r="14" spans="2:8">
      <c r="B14" s="186" t="s">
        <v>3018</v>
      </c>
      <c r="C14" s="187" t="s">
        <v>4531</v>
      </c>
      <c r="D14" s="188" t="s">
        <v>2821</v>
      </c>
      <c r="E14" s="4" t="s">
        <v>1975</v>
      </c>
      <c r="F14" s="189"/>
      <c r="G14" s="190"/>
      <c r="H14" s="178"/>
    </row>
    <row r="15" spans="2:8">
      <c r="B15" s="186" t="s">
        <v>3020</v>
      </c>
      <c r="C15" s="187" t="s">
        <v>4532</v>
      </c>
      <c r="D15" s="188" t="s">
        <v>2821</v>
      </c>
      <c r="E15" s="4" t="s">
        <v>1975</v>
      </c>
      <c r="F15" s="189"/>
      <c r="G15" s="190"/>
      <c r="H15" s="178"/>
    </row>
    <row r="16" spans="2:8" ht="30">
      <c r="B16" s="186" t="s">
        <v>4533</v>
      </c>
      <c r="C16" s="187" t="s">
        <v>4534</v>
      </c>
      <c r="D16" s="188" t="s">
        <v>2419</v>
      </c>
      <c r="E16" s="4" t="s">
        <v>2482</v>
      </c>
      <c r="F16" s="189"/>
      <c r="G16" s="190" t="s">
        <v>4535</v>
      </c>
      <c r="H16" s="178"/>
    </row>
    <row r="17" spans="2:8" ht="60">
      <c r="B17" s="186" t="s">
        <v>4536</v>
      </c>
      <c r="C17" s="187" t="s">
        <v>4537</v>
      </c>
      <c r="D17" s="188" t="s">
        <v>2766</v>
      </c>
      <c r="E17" s="4" t="s">
        <v>2482</v>
      </c>
      <c r="F17" s="189"/>
      <c r="G17" s="190" t="s">
        <v>4538</v>
      </c>
      <c r="H17" s="178"/>
    </row>
    <row r="18" spans="2:8" ht="75">
      <c r="B18" s="186" t="s">
        <v>4539</v>
      </c>
      <c r="C18" s="187" t="s">
        <v>4540</v>
      </c>
      <c r="D18" s="188" t="s">
        <v>1949</v>
      </c>
      <c r="E18" s="4" t="s">
        <v>2482</v>
      </c>
      <c r="F18" s="189"/>
      <c r="G18" s="190" t="s">
        <v>4383</v>
      </c>
      <c r="H18" s="178"/>
    </row>
    <row r="19" spans="2:8" ht="30">
      <c r="B19" s="186" t="s">
        <v>4541</v>
      </c>
      <c r="C19" s="187" t="s">
        <v>4542</v>
      </c>
      <c r="D19" s="188" t="s">
        <v>2419</v>
      </c>
      <c r="E19" s="4" t="s">
        <v>2482</v>
      </c>
      <c r="F19" s="189"/>
      <c r="G19" s="190" t="s">
        <v>4543</v>
      </c>
      <c r="H19" s="178"/>
    </row>
    <row r="20" spans="2:8" ht="60">
      <c r="B20" s="186" t="s">
        <v>4544</v>
      </c>
      <c r="C20" s="187" t="s">
        <v>4545</v>
      </c>
      <c r="D20" s="188" t="s">
        <v>2766</v>
      </c>
      <c r="E20" s="4" t="s">
        <v>2482</v>
      </c>
      <c r="F20" s="189"/>
      <c r="G20" s="190" t="s">
        <v>4538</v>
      </c>
      <c r="H20" s="178"/>
    </row>
    <row r="21" spans="2:8" ht="75">
      <c r="B21" s="186" t="s">
        <v>4546</v>
      </c>
      <c r="C21" s="187" t="s">
        <v>4547</v>
      </c>
      <c r="D21" s="188" t="s">
        <v>1949</v>
      </c>
      <c r="E21" s="4" t="s">
        <v>2482</v>
      </c>
      <c r="F21" s="189"/>
      <c r="G21" s="190" t="s">
        <v>4383</v>
      </c>
      <c r="H21" s="178"/>
    </row>
    <row r="22" spans="2:8" ht="30.75" thickBot="1">
      <c r="B22" s="186" t="s">
        <v>755</v>
      </c>
      <c r="C22" s="187" t="s">
        <v>4548</v>
      </c>
      <c r="D22" s="188" t="s">
        <v>1911</v>
      </c>
      <c r="E22" s="4" t="s">
        <v>4549</v>
      </c>
      <c r="F22" s="189"/>
      <c r="G22" s="190" t="s">
        <v>4550</v>
      </c>
      <c r="H22" s="178"/>
    </row>
    <row r="23" spans="2:8" ht="20.100000000000001" customHeight="1" thickBot="1">
      <c r="B23" s="175" t="s">
        <v>2473</v>
      </c>
      <c r="C23" s="176"/>
      <c r="D23" s="176"/>
      <c r="E23" s="176"/>
      <c r="F23" s="176"/>
      <c r="G23" s="177"/>
      <c r="H23" s="178"/>
    </row>
    <row r="24" spans="2:8" ht="75">
      <c r="B24" s="186" t="s">
        <v>3050</v>
      </c>
      <c r="C24" s="187" t="s">
        <v>4551</v>
      </c>
      <c r="D24" s="188" t="s">
        <v>1845</v>
      </c>
      <c r="E24" s="4" t="s">
        <v>1951</v>
      </c>
      <c r="F24" s="189"/>
      <c r="G24" s="190" t="s">
        <v>4552</v>
      </c>
      <c r="H24" s="178"/>
    </row>
    <row r="25" spans="2:8" ht="75">
      <c r="B25" s="186" t="s">
        <v>2480</v>
      </c>
      <c r="C25" s="187" t="s">
        <v>4553</v>
      </c>
      <c r="D25" s="188" t="s">
        <v>1835</v>
      </c>
      <c r="E25" s="4" t="s">
        <v>2482</v>
      </c>
      <c r="F25" s="189" t="s">
        <v>4152</v>
      </c>
      <c r="G25" s="190" t="s">
        <v>4297</v>
      </c>
      <c r="H25" s="178"/>
    </row>
    <row r="26" spans="2:8">
      <c r="B26" s="186" t="s">
        <v>2485</v>
      </c>
      <c r="C26" s="187" t="s">
        <v>4554</v>
      </c>
      <c r="D26" s="188" t="s">
        <v>1841</v>
      </c>
      <c r="E26" s="4" t="s">
        <v>1975</v>
      </c>
      <c r="F26" s="189"/>
      <c r="G26" s="190" t="s">
        <v>2565</v>
      </c>
      <c r="H26" s="178"/>
    </row>
    <row r="27" spans="2:8" ht="45">
      <c r="B27" s="186" t="s">
        <v>2488</v>
      </c>
      <c r="C27" s="187" t="s">
        <v>4555</v>
      </c>
      <c r="D27" s="188" t="s">
        <v>1883</v>
      </c>
      <c r="E27" s="4" t="s">
        <v>1975</v>
      </c>
      <c r="F27" s="189"/>
      <c r="G27" s="190" t="s">
        <v>2568</v>
      </c>
      <c r="H27" s="178"/>
    </row>
    <row r="28" spans="2:8" ht="45">
      <c r="B28" s="186" t="s">
        <v>2492</v>
      </c>
      <c r="C28" s="187" t="s">
        <v>4556</v>
      </c>
      <c r="D28" s="188" t="s">
        <v>1883</v>
      </c>
      <c r="E28" s="4" t="s">
        <v>1975</v>
      </c>
      <c r="F28" s="189"/>
      <c r="G28" s="190" t="s">
        <v>2571</v>
      </c>
      <c r="H28" s="178"/>
    </row>
    <row r="29" spans="2:8" ht="135">
      <c r="B29" s="186" t="s">
        <v>3876</v>
      </c>
      <c r="C29" s="187" t="s">
        <v>4557</v>
      </c>
      <c r="D29" s="188" t="s">
        <v>1845</v>
      </c>
      <c r="E29" s="4" t="s">
        <v>2836</v>
      </c>
      <c r="F29" s="189"/>
      <c r="G29" s="190" t="s">
        <v>3878</v>
      </c>
      <c r="H29" s="178"/>
    </row>
    <row r="30" spans="2:8" ht="75">
      <c r="B30" s="186" t="s">
        <v>968</v>
      </c>
      <c r="C30" s="187" t="s">
        <v>4558</v>
      </c>
      <c r="D30" s="188" t="s">
        <v>1835</v>
      </c>
      <c r="E30" s="4" t="s">
        <v>3809</v>
      </c>
      <c r="F30" s="189"/>
      <c r="G30" s="190" t="s">
        <v>4559</v>
      </c>
      <c r="H30" s="178"/>
    </row>
    <row r="31" spans="2:8" ht="75">
      <c r="B31" s="186" t="s">
        <v>3881</v>
      </c>
      <c r="C31" s="187" t="s">
        <v>4560</v>
      </c>
      <c r="D31" s="188" t="s">
        <v>1852</v>
      </c>
      <c r="E31" s="4" t="s">
        <v>3809</v>
      </c>
      <c r="F31" s="189"/>
      <c r="G31" s="190" t="s">
        <v>4561</v>
      </c>
      <c r="H31" s="178"/>
    </row>
    <row r="32" spans="2:8">
      <c r="B32" s="186" t="s">
        <v>4562</v>
      </c>
      <c r="C32" s="187" t="s">
        <v>4563</v>
      </c>
      <c r="D32" s="188" t="s">
        <v>2395</v>
      </c>
      <c r="E32" s="4" t="s">
        <v>2482</v>
      </c>
      <c r="F32" s="189"/>
      <c r="G32" s="190" t="s">
        <v>4564</v>
      </c>
      <c r="H32" s="178"/>
    </row>
    <row r="33" spans="2:8" ht="60">
      <c r="B33" s="186" t="s">
        <v>2259</v>
      </c>
      <c r="C33" s="187" t="s">
        <v>4565</v>
      </c>
      <c r="D33" s="188" t="s">
        <v>1920</v>
      </c>
      <c r="E33" s="4" t="s">
        <v>1896</v>
      </c>
      <c r="F33" s="189"/>
      <c r="G33" s="190" t="s">
        <v>4566</v>
      </c>
      <c r="H33" s="178"/>
    </row>
    <row r="34" spans="2:8" ht="75">
      <c r="B34" s="186" t="s">
        <v>3887</v>
      </c>
      <c r="C34" s="187" t="s">
        <v>4567</v>
      </c>
      <c r="D34" s="188" t="s">
        <v>2501</v>
      </c>
      <c r="E34" s="4" t="s">
        <v>2393</v>
      </c>
      <c r="F34" s="189"/>
      <c r="G34" s="190" t="s">
        <v>4568</v>
      </c>
      <c r="H34" s="178"/>
    </row>
    <row r="35" spans="2:8" ht="90">
      <c r="B35" s="186" t="s">
        <v>4569</v>
      </c>
      <c r="C35" s="187" t="s">
        <v>1771</v>
      </c>
      <c r="D35" s="188" t="s">
        <v>4014</v>
      </c>
      <c r="E35" s="4" t="s">
        <v>2361</v>
      </c>
      <c r="F35" s="189"/>
      <c r="G35" s="190" t="s">
        <v>4406</v>
      </c>
      <c r="H35" s="178"/>
    </row>
    <row r="36" spans="2:8" ht="90">
      <c r="B36" s="186" t="s">
        <v>284</v>
      </c>
      <c r="C36" s="187" t="s">
        <v>4570</v>
      </c>
      <c r="D36" s="217" t="s">
        <v>1911</v>
      </c>
      <c r="E36" s="5" t="s">
        <v>1871</v>
      </c>
      <c r="F36" s="189"/>
      <c r="G36" s="190" t="s">
        <v>4018</v>
      </c>
      <c r="H36" s="178"/>
    </row>
    <row r="37" spans="2:8" ht="60">
      <c r="B37" s="186" t="s">
        <v>43</v>
      </c>
      <c r="C37" s="187" t="s">
        <v>4571</v>
      </c>
      <c r="D37" s="188" t="s">
        <v>1870</v>
      </c>
      <c r="E37" s="4" t="s">
        <v>1951</v>
      </c>
      <c r="F37" s="189"/>
      <c r="G37" s="190" t="s">
        <v>4317</v>
      </c>
      <c r="H37" s="178"/>
    </row>
    <row r="38" spans="2:8" ht="60">
      <c r="B38" s="186" t="s">
        <v>2507</v>
      </c>
      <c r="C38" s="187" t="s">
        <v>4572</v>
      </c>
      <c r="D38" s="188" t="s">
        <v>1870</v>
      </c>
      <c r="E38" s="4" t="s">
        <v>1951</v>
      </c>
      <c r="F38" s="189"/>
      <c r="G38" s="190" t="s">
        <v>4573</v>
      </c>
      <c r="H38" s="178"/>
    </row>
    <row r="39" spans="2:8">
      <c r="B39" s="186" t="s">
        <v>2510</v>
      </c>
      <c r="C39" s="187" t="s">
        <v>4574</v>
      </c>
      <c r="D39" s="188" t="s">
        <v>1870</v>
      </c>
      <c r="E39" s="4" t="s">
        <v>1951</v>
      </c>
      <c r="F39" s="189"/>
      <c r="G39" s="190" t="s">
        <v>4321</v>
      </c>
      <c r="H39" s="178"/>
    </row>
    <row r="40" spans="2:8" ht="90">
      <c r="B40" s="186" t="s">
        <v>2516</v>
      </c>
      <c r="C40" s="187" t="s">
        <v>4575</v>
      </c>
      <c r="D40" s="188" t="s">
        <v>2518</v>
      </c>
      <c r="E40" s="4" t="s">
        <v>2082</v>
      </c>
      <c r="F40" s="189"/>
      <c r="G40" s="190" t="s">
        <v>4576</v>
      </c>
      <c r="H40" s="178"/>
    </row>
    <row r="41" spans="2:8" ht="90">
      <c r="B41" s="186" t="s">
        <v>2520</v>
      </c>
      <c r="C41" s="187" t="s">
        <v>4577</v>
      </c>
      <c r="D41" s="188" t="s">
        <v>2518</v>
      </c>
      <c r="E41" s="4" t="s">
        <v>2082</v>
      </c>
      <c r="F41" s="189"/>
      <c r="G41" s="190" t="s">
        <v>4325</v>
      </c>
      <c r="H41" s="178"/>
    </row>
    <row r="42" spans="2:8" ht="90">
      <c r="B42" s="186" t="s">
        <v>2523</v>
      </c>
      <c r="C42" s="187" t="s">
        <v>4578</v>
      </c>
      <c r="D42" s="188" t="s">
        <v>2518</v>
      </c>
      <c r="E42" s="4" t="s">
        <v>2082</v>
      </c>
      <c r="F42" s="189"/>
      <c r="G42" s="190" t="s">
        <v>4579</v>
      </c>
      <c r="H42" s="178"/>
    </row>
    <row r="43" spans="2:8" ht="90">
      <c r="B43" s="186" t="s">
        <v>2526</v>
      </c>
      <c r="C43" s="187" t="s">
        <v>4580</v>
      </c>
      <c r="D43" s="188" t="s">
        <v>2518</v>
      </c>
      <c r="E43" s="4" t="s">
        <v>2082</v>
      </c>
      <c r="F43" s="189"/>
      <c r="G43" s="190" t="s">
        <v>4329</v>
      </c>
      <c r="H43" s="178"/>
    </row>
    <row r="44" spans="2:8" ht="90">
      <c r="B44" s="186" t="s">
        <v>2529</v>
      </c>
      <c r="C44" s="187" t="s">
        <v>4581</v>
      </c>
      <c r="D44" s="188" t="s">
        <v>2518</v>
      </c>
      <c r="E44" s="4" t="s">
        <v>2082</v>
      </c>
      <c r="F44" s="189"/>
      <c r="G44" s="190" t="s">
        <v>4331</v>
      </c>
      <c r="H44" s="178"/>
    </row>
    <row r="45" spans="2:8" ht="75">
      <c r="B45" s="186" t="s">
        <v>2532</v>
      </c>
      <c r="C45" s="187" t="s">
        <v>4582</v>
      </c>
      <c r="D45" s="188" t="s">
        <v>2006</v>
      </c>
      <c r="E45" s="4" t="s">
        <v>1951</v>
      </c>
      <c r="F45" s="189"/>
      <c r="G45" s="190" t="s">
        <v>4583</v>
      </c>
      <c r="H45" s="178"/>
    </row>
    <row r="46" spans="2:8">
      <c r="B46" s="186" t="s">
        <v>2535</v>
      </c>
      <c r="C46" s="187" t="s">
        <v>4584</v>
      </c>
      <c r="D46" s="188" t="s">
        <v>1953</v>
      </c>
      <c r="E46" s="4" t="s">
        <v>2621</v>
      </c>
      <c r="F46" s="189"/>
      <c r="G46" s="190" t="s">
        <v>4121</v>
      </c>
      <c r="H46" s="178"/>
    </row>
    <row r="47" spans="2:8" ht="75">
      <c r="B47" s="186" t="s">
        <v>3095</v>
      </c>
      <c r="C47" s="187" t="s">
        <v>4585</v>
      </c>
      <c r="D47" s="188" t="s">
        <v>2006</v>
      </c>
      <c r="E47" s="4" t="s">
        <v>2082</v>
      </c>
      <c r="F47" s="189"/>
      <c r="G47" s="190" t="s">
        <v>4336</v>
      </c>
      <c r="H47" s="178"/>
    </row>
    <row r="48" spans="2:8" ht="75">
      <c r="B48" s="186" t="s">
        <v>273</v>
      </c>
      <c r="C48" s="187" t="s">
        <v>4586</v>
      </c>
      <c r="D48" s="188" t="s">
        <v>2783</v>
      </c>
      <c r="E48" s="4" t="s">
        <v>2082</v>
      </c>
      <c r="F48" s="189"/>
      <c r="G48" s="190" t="s">
        <v>4338</v>
      </c>
      <c r="H48" s="178"/>
    </row>
    <row r="49" spans="2:8">
      <c r="B49" s="186" t="s">
        <v>1383</v>
      </c>
      <c r="C49" s="187" t="s">
        <v>4587</v>
      </c>
      <c r="D49" s="188" t="s">
        <v>1883</v>
      </c>
      <c r="E49" s="4" t="s">
        <v>1975</v>
      </c>
      <c r="F49" s="189"/>
      <c r="G49" s="190"/>
      <c r="H49" s="178"/>
    </row>
    <row r="50" spans="2:8" ht="75">
      <c r="B50" s="186" t="s">
        <v>3132</v>
      </c>
      <c r="C50" s="187" t="s">
        <v>4588</v>
      </c>
      <c r="D50" s="188" t="s">
        <v>1911</v>
      </c>
      <c r="E50" s="4" t="s">
        <v>2969</v>
      </c>
      <c r="F50" s="189"/>
      <c r="G50" s="190" t="s">
        <v>4341</v>
      </c>
      <c r="H50" s="178"/>
    </row>
    <row r="51" spans="2:8" ht="75">
      <c r="B51" s="186" t="s">
        <v>3134</v>
      </c>
      <c r="C51" s="187" t="s">
        <v>4589</v>
      </c>
      <c r="D51" s="188" t="s">
        <v>1911</v>
      </c>
      <c r="E51" s="4" t="s">
        <v>2969</v>
      </c>
      <c r="F51" s="189"/>
      <c r="G51" s="190" t="s">
        <v>4343</v>
      </c>
      <c r="H51" s="178"/>
    </row>
    <row r="52" spans="2:8" ht="45">
      <c r="B52" s="186" t="s">
        <v>3136</v>
      </c>
      <c r="C52" s="187" t="s">
        <v>4590</v>
      </c>
      <c r="D52" s="188" t="s">
        <v>1911</v>
      </c>
      <c r="E52" s="4" t="s">
        <v>1951</v>
      </c>
      <c r="F52" s="189"/>
      <c r="G52" s="190" t="s">
        <v>4345</v>
      </c>
      <c r="H52" s="178"/>
    </row>
    <row r="53" spans="2:8" ht="75">
      <c r="B53" s="186" t="s">
        <v>3138</v>
      </c>
      <c r="C53" s="187" t="s">
        <v>4591</v>
      </c>
      <c r="D53" s="188" t="s">
        <v>1911</v>
      </c>
      <c r="E53" s="4" t="s">
        <v>2082</v>
      </c>
      <c r="F53" s="189"/>
      <c r="G53" s="190" t="s">
        <v>4347</v>
      </c>
      <c r="H53" s="178"/>
    </row>
    <row r="54" spans="2:8" ht="75">
      <c r="B54" s="186" t="s">
        <v>3140</v>
      </c>
      <c r="C54" s="187" t="s">
        <v>4592</v>
      </c>
      <c r="D54" s="188" t="s">
        <v>1911</v>
      </c>
      <c r="E54" s="4" t="s">
        <v>2082</v>
      </c>
      <c r="F54" s="189"/>
      <c r="G54" s="190" t="s">
        <v>4349</v>
      </c>
      <c r="H54" s="178"/>
    </row>
    <row r="55" spans="2:8" ht="75">
      <c r="B55" s="186" t="s">
        <v>3142</v>
      </c>
      <c r="C55" s="187" t="s">
        <v>4593</v>
      </c>
      <c r="D55" s="188" t="s">
        <v>1911</v>
      </c>
      <c r="E55" s="4" t="s">
        <v>2082</v>
      </c>
      <c r="F55" s="189"/>
      <c r="G55" s="190" t="s">
        <v>4351</v>
      </c>
      <c r="H55" s="178"/>
    </row>
    <row r="56" spans="2:8" ht="75">
      <c r="B56" s="186" t="s">
        <v>3144</v>
      </c>
      <c r="C56" s="187" t="s">
        <v>4594</v>
      </c>
      <c r="D56" s="188" t="s">
        <v>1911</v>
      </c>
      <c r="E56" s="4" t="s">
        <v>2082</v>
      </c>
      <c r="F56" s="189"/>
      <c r="G56" s="190" t="s">
        <v>4353</v>
      </c>
      <c r="H56" s="178"/>
    </row>
    <row r="57" spans="2:8" ht="75">
      <c r="B57" s="186" t="s">
        <v>3146</v>
      </c>
      <c r="C57" s="187" t="s">
        <v>4595</v>
      </c>
      <c r="D57" s="188" t="s">
        <v>1911</v>
      </c>
      <c r="E57" s="4" t="s">
        <v>2082</v>
      </c>
      <c r="F57" s="189"/>
      <c r="G57" s="190" t="s">
        <v>4355</v>
      </c>
      <c r="H57" s="178"/>
    </row>
    <row r="58" spans="2:8" ht="45">
      <c r="B58" s="186" t="s">
        <v>3148</v>
      </c>
      <c r="C58" s="187" t="s">
        <v>4596</v>
      </c>
      <c r="D58" s="188" t="s">
        <v>1911</v>
      </c>
      <c r="E58" s="4" t="s">
        <v>1951</v>
      </c>
      <c r="F58" s="189"/>
      <c r="G58" s="190" t="s">
        <v>4132</v>
      </c>
      <c r="H58" s="178"/>
    </row>
    <row r="59" spans="2:8" ht="45">
      <c r="B59" s="186" t="s">
        <v>3150</v>
      </c>
      <c r="C59" s="187" t="s">
        <v>4597</v>
      </c>
      <c r="D59" s="188" t="s">
        <v>1911</v>
      </c>
      <c r="E59" s="4" t="s">
        <v>1951</v>
      </c>
      <c r="F59" s="189"/>
      <c r="G59" s="190" t="s">
        <v>4135</v>
      </c>
      <c r="H59" s="178"/>
    </row>
    <row r="60" spans="2:8">
      <c r="B60" s="186" t="s">
        <v>775</v>
      </c>
      <c r="C60" s="187" t="s">
        <v>4598</v>
      </c>
      <c r="D60" s="188">
        <v>14</v>
      </c>
      <c r="E60" s="4" t="s">
        <v>4517</v>
      </c>
      <c r="F60" s="189"/>
      <c r="G60" s="190" t="s">
        <v>4518</v>
      </c>
      <c r="H60" s="178"/>
    </row>
    <row r="61" spans="2:8" ht="17.25" thickBot="1">
      <c r="B61" s="186" t="s">
        <v>776</v>
      </c>
      <c r="C61" s="187" t="s">
        <v>4599</v>
      </c>
      <c r="D61" s="188">
        <v>6</v>
      </c>
      <c r="E61" s="4" t="s">
        <v>4520</v>
      </c>
      <c r="F61" s="189"/>
      <c r="G61" s="190" t="s">
        <v>4518</v>
      </c>
      <c r="H61" s="178"/>
    </row>
    <row r="62" spans="2:8" ht="20.100000000000001" customHeight="1" thickBot="1">
      <c r="B62" s="175" t="s">
        <v>2791</v>
      </c>
      <c r="C62" s="176"/>
      <c r="D62" s="176"/>
      <c r="E62" s="176"/>
      <c r="F62" s="176"/>
      <c r="G62" s="177"/>
      <c r="H62" s="178"/>
    </row>
    <row r="63" spans="2:8" ht="30">
      <c r="B63" s="179" t="s">
        <v>1527</v>
      </c>
      <c r="C63" s="180" t="s">
        <v>4600</v>
      </c>
      <c r="D63" s="181" t="s">
        <v>1845</v>
      </c>
      <c r="E63" s="182" t="s">
        <v>1951</v>
      </c>
      <c r="F63" s="183"/>
      <c r="G63" s="185" t="s">
        <v>2831</v>
      </c>
      <c r="H63" s="178"/>
    </row>
    <row r="64" spans="2:8" ht="17.25" thickBot="1">
      <c r="B64" s="186" t="s">
        <v>1528</v>
      </c>
      <c r="C64" s="187" t="s">
        <v>4601</v>
      </c>
      <c r="D64" s="188" t="s">
        <v>2793</v>
      </c>
      <c r="E64" s="4" t="s">
        <v>1975</v>
      </c>
      <c r="F64" s="189"/>
      <c r="G64" s="190"/>
      <c r="H64" s="178"/>
    </row>
    <row r="65" spans="2:8" ht="20.100000000000001" customHeight="1">
      <c r="B65" s="197"/>
      <c r="C65" s="197"/>
      <c r="D65" s="198"/>
      <c r="E65" s="199"/>
      <c r="F65" s="199"/>
      <c r="G65" s="197"/>
      <c r="H65"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706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17.25" thickBot="1">
      <c r="B5" s="179" t="s">
        <v>1513</v>
      </c>
      <c r="C5" s="180" t="s">
        <v>4602</v>
      </c>
      <c r="D5" s="181" t="s">
        <v>1845</v>
      </c>
      <c r="E5" s="182" t="s">
        <v>2452</v>
      </c>
      <c r="F5" s="183" t="s">
        <v>2478</v>
      </c>
      <c r="G5" s="185" t="s">
        <v>2772</v>
      </c>
      <c r="H5" s="178"/>
    </row>
    <row r="6" spans="2:8" ht="20.100000000000001" customHeight="1" thickBot="1">
      <c r="B6" s="175" t="s">
        <v>2454</v>
      </c>
      <c r="C6" s="176"/>
      <c r="D6" s="176"/>
      <c r="E6" s="176"/>
      <c r="F6" s="176"/>
      <c r="G6" s="177"/>
      <c r="H6" s="178"/>
    </row>
    <row r="7" spans="2:8" ht="75">
      <c r="B7" s="179" t="s">
        <v>2948</v>
      </c>
      <c r="C7" s="180" t="s">
        <v>4603</v>
      </c>
      <c r="D7" s="181" t="s">
        <v>1911</v>
      </c>
      <c r="E7" s="182" t="s">
        <v>1951</v>
      </c>
      <c r="F7" s="183"/>
      <c r="G7" s="185" t="s">
        <v>4604</v>
      </c>
      <c r="H7" s="178"/>
    </row>
    <row r="8" spans="2:8">
      <c r="B8" s="186" t="s">
        <v>4605</v>
      </c>
      <c r="C8" s="187" t="s">
        <v>4606</v>
      </c>
      <c r="D8" s="188" t="s">
        <v>2407</v>
      </c>
      <c r="E8" s="4" t="s">
        <v>1975</v>
      </c>
      <c r="F8" s="189" t="s">
        <v>2478</v>
      </c>
      <c r="G8" s="190" t="s">
        <v>4607</v>
      </c>
      <c r="H8" s="178"/>
    </row>
    <row r="9" spans="2:8" ht="30">
      <c r="B9" s="186" t="s">
        <v>3215</v>
      </c>
      <c r="C9" s="187" t="s">
        <v>4608</v>
      </c>
      <c r="D9" s="188" t="s">
        <v>2880</v>
      </c>
      <c r="E9" s="4" t="s">
        <v>2482</v>
      </c>
      <c r="F9" s="189"/>
      <c r="G9" s="190" t="s">
        <v>3828</v>
      </c>
      <c r="H9" s="178"/>
    </row>
    <row r="10" spans="2:8" ht="30">
      <c r="B10" s="186" t="s">
        <v>4609</v>
      </c>
      <c r="C10" s="187" t="s">
        <v>4610</v>
      </c>
      <c r="D10" s="188" t="s">
        <v>2875</v>
      </c>
      <c r="E10" s="4" t="s">
        <v>2482</v>
      </c>
      <c r="F10" s="189" t="s">
        <v>2478</v>
      </c>
      <c r="G10" s="190" t="s">
        <v>2063</v>
      </c>
      <c r="H10" s="178"/>
    </row>
    <row r="11" spans="2:8" ht="45">
      <c r="B11" s="186" t="s">
        <v>4611</v>
      </c>
      <c r="C11" s="187" t="s">
        <v>4612</v>
      </c>
      <c r="D11" s="188" t="s">
        <v>1841</v>
      </c>
      <c r="E11" s="4" t="s">
        <v>2482</v>
      </c>
      <c r="F11" s="189"/>
      <c r="G11" s="190" t="s">
        <v>4613</v>
      </c>
      <c r="H11" s="178"/>
    </row>
    <row r="12" spans="2:8" ht="45">
      <c r="B12" s="186" t="s">
        <v>4614</v>
      </c>
      <c r="C12" s="187" t="s">
        <v>4615</v>
      </c>
      <c r="D12" s="188" t="s">
        <v>1883</v>
      </c>
      <c r="E12" s="4" t="s">
        <v>1975</v>
      </c>
      <c r="F12" s="189"/>
      <c r="G12" s="190" t="s">
        <v>4616</v>
      </c>
      <c r="H12" s="178"/>
    </row>
    <row r="13" spans="2:8" ht="30">
      <c r="B13" s="186" t="s">
        <v>2854</v>
      </c>
      <c r="C13" s="187" t="s">
        <v>4617</v>
      </c>
      <c r="D13" s="188" t="s">
        <v>2299</v>
      </c>
      <c r="E13" s="4" t="s">
        <v>1975</v>
      </c>
      <c r="F13" s="189"/>
      <c r="G13" s="190" t="s">
        <v>2855</v>
      </c>
      <c r="H13" s="178"/>
    </row>
    <row r="14" spans="2:8" ht="75">
      <c r="B14" s="186" t="s">
        <v>2977</v>
      </c>
      <c r="C14" s="187" t="s">
        <v>4618</v>
      </c>
      <c r="D14" s="188" t="s">
        <v>2419</v>
      </c>
      <c r="E14" s="4" t="s">
        <v>2482</v>
      </c>
      <c r="F14" s="189"/>
      <c r="G14" s="190" t="s">
        <v>4619</v>
      </c>
      <c r="H14" s="178"/>
    </row>
    <row r="15" spans="2:8" ht="45">
      <c r="B15" s="186" t="s">
        <v>2980</v>
      </c>
      <c r="C15" s="187" t="s">
        <v>4620</v>
      </c>
      <c r="D15" s="188" t="s">
        <v>1920</v>
      </c>
      <c r="E15" s="4" t="s">
        <v>2482</v>
      </c>
      <c r="F15" s="189"/>
      <c r="G15" s="190" t="s">
        <v>3976</v>
      </c>
      <c r="H15" s="178"/>
    </row>
    <row r="16" spans="2:8" ht="75">
      <c r="B16" s="186" t="s">
        <v>831</v>
      </c>
      <c r="C16" s="187" t="s">
        <v>4621</v>
      </c>
      <c r="D16" s="188" t="s">
        <v>1920</v>
      </c>
      <c r="E16" s="4" t="s">
        <v>2482</v>
      </c>
      <c r="F16" s="189"/>
      <c r="G16" s="190" t="s">
        <v>4622</v>
      </c>
      <c r="H16" s="178"/>
    </row>
    <row r="17" spans="2:8" ht="105">
      <c r="B17" s="186" t="s">
        <v>963</v>
      </c>
      <c r="C17" s="187" t="s">
        <v>4623</v>
      </c>
      <c r="D17" s="188" t="s">
        <v>2766</v>
      </c>
      <c r="E17" s="4" t="s">
        <v>2482</v>
      </c>
      <c r="F17" s="189"/>
      <c r="G17" s="190" t="s">
        <v>4624</v>
      </c>
      <c r="H17" s="178"/>
    </row>
    <row r="18" spans="2:8" ht="45">
      <c r="B18" s="186" t="s">
        <v>4625</v>
      </c>
      <c r="C18" s="187" t="s">
        <v>4626</v>
      </c>
      <c r="D18" s="188" t="s">
        <v>2766</v>
      </c>
      <c r="E18" s="4" t="s">
        <v>2482</v>
      </c>
      <c r="F18" s="189"/>
      <c r="G18" s="190" t="s">
        <v>4627</v>
      </c>
      <c r="H18" s="178"/>
    </row>
    <row r="19" spans="2:8" ht="45">
      <c r="B19" s="186" t="s">
        <v>4628</v>
      </c>
      <c r="C19" s="187" t="s">
        <v>4629</v>
      </c>
      <c r="D19" s="188" t="s">
        <v>1841</v>
      </c>
      <c r="E19" s="4" t="s">
        <v>1975</v>
      </c>
      <c r="F19" s="189"/>
      <c r="G19" s="190" t="s">
        <v>2860</v>
      </c>
      <c r="H19" s="178"/>
    </row>
    <row r="20" spans="2:8" ht="45">
      <c r="B20" s="186" t="s">
        <v>4630</v>
      </c>
      <c r="C20" s="187" t="s">
        <v>4631</v>
      </c>
      <c r="D20" s="188" t="s">
        <v>1883</v>
      </c>
      <c r="E20" s="4" t="s">
        <v>1975</v>
      </c>
      <c r="F20" s="189"/>
      <c r="G20" s="190" t="s">
        <v>2861</v>
      </c>
      <c r="H20" s="178"/>
    </row>
    <row r="21" spans="2:8" ht="45">
      <c r="B21" s="186" t="s">
        <v>4632</v>
      </c>
      <c r="C21" s="187" t="s">
        <v>4633</v>
      </c>
      <c r="D21" s="188" t="s">
        <v>1883</v>
      </c>
      <c r="E21" s="4" t="s">
        <v>1975</v>
      </c>
      <c r="F21" s="189"/>
      <c r="G21" s="190" t="s">
        <v>2862</v>
      </c>
      <c r="H21" s="178"/>
    </row>
    <row r="22" spans="2:8" ht="45">
      <c r="B22" s="186" t="s">
        <v>4634</v>
      </c>
      <c r="C22" s="187" t="s">
        <v>4635</v>
      </c>
      <c r="D22" s="188" t="s">
        <v>2299</v>
      </c>
      <c r="E22" s="4" t="s">
        <v>1975</v>
      </c>
      <c r="F22" s="189"/>
      <c r="G22" s="190" t="s">
        <v>2863</v>
      </c>
      <c r="H22" s="178"/>
    </row>
    <row r="23" spans="2:8" ht="60">
      <c r="B23" s="186" t="s">
        <v>4636</v>
      </c>
      <c r="C23" s="187" t="s">
        <v>4637</v>
      </c>
      <c r="D23" s="188" t="s">
        <v>1845</v>
      </c>
      <c r="E23" s="4" t="s">
        <v>1951</v>
      </c>
      <c r="F23" s="189"/>
      <c r="G23" s="190" t="s">
        <v>2864</v>
      </c>
      <c r="H23" s="178"/>
    </row>
    <row r="24" spans="2:8" ht="45">
      <c r="B24" s="186" t="s">
        <v>4638</v>
      </c>
      <c r="C24" s="187" t="s">
        <v>4639</v>
      </c>
      <c r="D24" s="188" t="s">
        <v>1852</v>
      </c>
      <c r="E24" s="4" t="s">
        <v>1975</v>
      </c>
      <c r="F24" s="189"/>
      <c r="G24" s="190" t="s">
        <v>2865</v>
      </c>
      <c r="H24" s="178"/>
    </row>
    <row r="25" spans="2:8" ht="45">
      <c r="B25" s="186" t="s">
        <v>4640</v>
      </c>
      <c r="C25" s="187" t="s">
        <v>4641</v>
      </c>
      <c r="D25" s="188" t="s">
        <v>1870</v>
      </c>
      <c r="E25" s="4" t="s">
        <v>1975</v>
      </c>
      <c r="F25" s="189"/>
      <c r="G25" s="190" t="s">
        <v>2866</v>
      </c>
      <c r="H25" s="178"/>
    </row>
    <row r="26" spans="2:8" ht="45">
      <c r="B26" s="186" t="s">
        <v>4642</v>
      </c>
      <c r="C26" s="187" t="s">
        <v>4643</v>
      </c>
      <c r="D26" s="188" t="s">
        <v>2780</v>
      </c>
      <c r="E26" s="4" t="s">
        <v>1975</v>
      </c>
      <c r="F26" s="189"/>
      <c r="G26" s="190" t="s">
        <v>2867</v>
      </c>
      <c r="H26" s="178"/>
    </row>
    <row r="27" spans="2:8" ht="45">
      <c r="B27" s="186" t="s">
        <v>704</v>
      </c>
      <c r="C27" s="187" t="s">
        <v>4644</v>
      </c>
      <c r="D27" s="188" t="s">
        <v>2299</v>
      </c>
      <c r="E27" s="4" t="s">
        <v>1975</v>
      </c>
      <c r="F27" s="189"/>
      <c r="G27" s="190" t="s">
        <v>2868</v>
      </c>
      <c r="H27" s="178"/>
    </row>
    <row r="28" spans="2:8" ht="45">
      <c r="B28" s="186" t="s">
        <v>4645</v>
      </c>
      <c r="C28" s="187" t="s">
        <v>4646</v>
      </c>
      <c r="D28" s="188" t="s">
        <v>2781</v>
      </c>
      <c r="E28" s="4" t="s">
        <v>1975</v>
      </c>
      <c r="F28" s="189"/>
      <c r="G28" s="190" t="s">
        <v>2869</v>
      </c>
      <c r="H28" s="178"/>
    </row>
    <row r="29" spans="2:8" ht="45">
      <c r="B29" s="186" t="s">
        <v>4647</v>
      </c>
      <c r="C29" s="187" t="s">
        <v>4648</v>
      </c>
      <c r="D29" s="188" t="s">
        <v>1955</v>
      </c>
      <c r="E29" s="4" t="s">
        <v>1975</v>
      </c>
      <c r="F29" s="189"/>
      <c r="G29" s="190" t="s">
        <v>2870</v>
      </c>
      <c r="H29" s="178"/>
    </row>
    <row r="30" spans="2:8" ht="45">
      <c r="B30" s="186" t="s">
        <v>2871</v>
      </c>
      <c r="C30" s="187" t="s">
        <v>4649</v>
      </c>
      <c r="D30" s="188" t="s">
        <v>1955</v>
      </c>
      <c r="E30" s="4" t="s">
        <v>1975</v>
      </c>
      <c r="F30" s="189"/>
      <c r="G30" s="190" t="s">
        <v>2872</v>
      </c>
      <c r="H30" s="178"/>
    </row>
    <row r="31" spans="2:8">
      <c r="B31" s="186" t="s">
        <v>3016</v>
      </c>
      <c r="C31" s="187" t="s">
        <v>4650</v>
      </c>
      <c r="D31" s="188" t="s">
        <v>2821</v>
      </c>
      <c r="E31" s="4" t="s">
        <v>1975</v>
      </c>
      <c r="F31" s="189"/>
      <c r="G31" s="206" t="s">
        <v>2873</v>
      </c>
      <c r="H31" s="178"/>
    </row>
    <row r="32" spans="2:8">
      <c r="B32" s="186" t="s">
        <v>3018</v>
      </c>
      <c r="C32" s="187" t="s">
        <v>4651</v>
      </c>
      <c r="D32" s="188" t="s">
        <v>2821</v>
      </c>
      <c r="E32" s="4" t="s">
        <v>1975</v>
      </c>
      <c r="F32" s="189"/>
      <c r="G32" s="207"/>
      <c r="H32" s="178"/>
    </row>
    <row r="33" spans="2:8" ht="17.25" thickBot="1">
      <c r="B33" s="186" t="s">
        <v>3020</v>
      </c>
      <c r="C33" s="187" t="s">
        <v>4652</v>
      </c>
      <c r="D33" s="188" t="s">
        <v>2821</v>
      </c>
      <c r="E33" s="4" t="s">
        <v>1975</v>
      </c>
      <c r="F33" s="189"/>
      <c r="G33" s="208"/>
      <c r="H33" s="178"/>
    </row>
    <row r="34" spans="2:8" ht="20.100000000000001" customHeight="1" thickBot="1">
      <c r="B34" s="175" t="s">
        <v>2473</v>
      </c>
      <c r="C34" s="176"/>
      <c r="D34" s="176"/>
      <c r="E34" s="176"/>
      <c r="F34" s="176"/>
      <c r="G34" s="177"/>
      <c r="H34" s="178"/>
    </row>
    <row r="35" spans="2:8" ht="75">
      <c r="B35" s="186" t="s">
        <v>865</v>
      </c>
      <c r="C35" s="187" t="s">
        <v>4653</v>
      </c>
      <c r="D35" s="188" t="s">
        <v>1845</v>
      </c>
      <c r="E35" s="4" t="s">
        <v>1951</v>
      </c>
      <c r="F35" s="189" t="s">
        <v>2432</v>
      </c>
      <c r="G35" s="190" t="s">
        <v>4654</v>
      </c>
      <c r="H35" s="178"/>
    </row>
    <row r="36" spans="2:8" ht="60">
      <c r="B36" s="186" t="s">
        <v>4655</v>
      </c>
      <c r="C36" s="187" t="s">
        <v>4656</v>
      </c>
      <c r="D36" s="188" t="s">
        <v>1845</v>
      </c>
      <c r="E36" s="4" t="s">
        <v>1951</v>
      </c>
      <c r="F36" s="189" t="s">
        <v>2432</v>
      </c>
      <c r="G36" s="190" t="s">
        <v>4657</v>
      </c>
      <c r="H36" s="178"/>
    </row>
    <row r="37" spans="2:8" ht="30">
      <c r="B37" s="186" t="s">
        <v>3843</v>
      </c>
      <c r="C37" s="187" t="s">
        <v>4658</v>
      </c>
      <c r="D37" s="188">
        <v>1</v>
      </c>
      <c r="E37" s="4" t="s">
        <v>1951</v>
      </c>
      <c r="F37" s="189" t="s">
        <v>2432</v>
      </c>
      <c r="G37" s="190" t="s">
        <v>4659</v>
      </c>
      <c r="H37" s="178"/>
    </row>
    <row r="38" spans="2:8" ht="75">
      <c r="B38" s="186" t="s">
        <v>1162</v>
      </c>
      <c r="C38" s="187" t="s">
        <v>1786</v>
      </c>
      <c r="D38" s="188">
        <v>1</v>
      </c>
      <c r="E38" s="4" t="s">
        <v>1951</v>
      </c>
      <c r="F38" s="189" t="s">
        <v>2432</v>
      </c>
      <c r="G38" s="190" t="s">
        <v>4660</v>
      </c>
      <c r="H38" s="178"/>
    </row>
    <row r="39" spans="2:8" ht="60">
      <c r="B39" s="186" t="s">
        <v>3849</v>
      </c>
      <c r="C39" s="187" t="s">
        <v>1787</v>
      </c>
      <c r="D39" s="188" t="s">
        <v>2880</v>
      </c>
      <c r="E39" s="4" t="s">
        <v>2389</v>
      </c>
      <c r="F39" s="189" t="s">
        <v>2432</v>
      </c>
      <c r="G39" s="190" t="s">
        <v>4661</v>
      </c>
      <c r="H39" s="178"/>
    </row>
    <row r="40" spans="2:8" ht="45">
      <c r="B40" s="186" t="s">
        <v>4662</v>
      </c>
      <c r="C40" s="187" t="s">
        <v>4663</v>
      </c>
      <c r="D40" s="188" t="s">
        <v>2407</v>
      </c>
      <c r="E40" s="4" t="s">
        <v>1975</v>
      </c>
      <c r="F40" s="189"/>
      <c r="G40" s="190" t="s">
        <v>4664</v>
      </c>
      <c r="H40" s="178"/>
    </row>
    <row r="41" spans="2:8" ht="45">
      <c r="B41" s="186" t="s">
        <v>4665</v>
      </c>
      <c r="C41" s="187" t="s">
        <v>4666</v>
      </c>
      <c r="D41" s="188" t="s">
        <v>1949</v>
      </c>
      <c r="E41" s="4" t="s">
        <v>2482</v>
      </c>
      <c r="F41" s="189"/>
      <c r="G41" s="190" t="s">
        <v>4667</v>
      </c>
      <c r="H41" s="178"/>
    </row>
    <row r="42" spans="2:8" ht="45">
      <c r="B42" s="186" t="s">
        <v>4668</v>
      </c>
      <c r="C42" s="187" t="s">
        <v>4669</v>
      </c>
      <c r="D42" s="188" t="s">
        <v>2419</v>
      </c>
      <c r="E42" s="4" t="s">
        <v>1921</v>
      </c>
      <c r="F42" s="189"/>
      <c r="G42" s="190" t="s">
        <v>4670</v>
      </c>
      <c r="H42" s="178"/>
    </row>
    <row r="43" spans="2:8" ht="45">
      <c r="B43" s="186" t="s">
        <v>1382</v>
      </c>
      <c r="C43" s="187" t="s">
        <v>4671</v>
      </c>
      <c r="D43" s="188" t="s">
        <v>2781</v>
      </c>
      <c r="E43" s="4" t="s">
        <v>1896</v>
      </c>
      <c r="F43" s="189"/>
      <c r="G43" s="190" t="s">
        <v>4672</v>
      </c>
      <c r="H43" s="178"/>
    </row>
    <row r="44" spans="2:8" ht="45">
      <c r="B44" s="186" t="s">
        <v>4673</v>
      </c>
      <c r="C44" s="187" t="s">
        <v>4674</v>
      </c>
      <c r="D44" s="188" t="s">
        <v>2013</v>
      </c>
      <c r="E44" s="4" t="s">
        <v>1951</v>
      </c>
      <c r="F44" s="189"/>
      <c r="G44" s="190" t="s">
        <v>4675</v>
      </c>
      <c r="H44" s="178"/>
    </row>
    <row r="45" spans="2:8" ht="90">
      <c r="B45" s="186" t="s">
        <v>3050</v>
      </c>
      <c r="C45" s="187" t="s">
        <v>4676</v>
      </c>
      <c r="D45" s="188" t="s">
        <v>1845</v>
      </c>
      <c r="E45" s="4" t="s">
        <v>1951</v>
      </c>
      <c r="F45" s="189"/>
      <c r="G45" s="190" t="s">
        <v>4677</v>
      </c>
      <c r="H45" s="178"/>
    </row>
    <row r="46" spans="2:8" ht="105">
      <c r="B46" s="186" t="s">
        <v>2480</v>
      </c>
      <c r="C46" s="187" t="s">
        <v>4678</v>
      </c>
      <c r="D46" s="188" t="s">
        <v>1835</v>
      </c>
      <c r="E46" s="4" t="s">
        <v>2482</v>
      </c>
      <c r="F46" s="189" t="s">
        <v>2432</v>
      </c>
      <c r="G46" s="190" t="s">
        <v>4679</v>
      </c>
      <c r="H46" s="178"/>
    </row>
    <row r="47" spans="2:8" ht="75">
      <c r="B47" s="186" t="s">
        <v>2485</v>
      </c>
      <c r="C47" s="187" t="s">
        <v>4680</v>
      </c>
      <c r="D47" s="188" t="s">
        <v>1841</v>
      </c>
      <c r="E47" s="4" t="s">
        <v>1975</v>
      </c>
      <c r="F47" s="189"/>
      <c r="G47" s="190" t="s">
        <v>4681</v>
      </c>
      <c r="H47" s="178"/>
    </row>
    <row r="48" spans="2:8" ht="105">
      <c r="B48" s="186" t="s">
        <v>2488</v>
      </c>
      <c r="C48" s="187" t="s">
        <v>4682</v>
      </c>
      <c r="D48" s="188" t="s">
        <v>1883</v>
      </c>
      <c r="E48" s="4" t="s">
        <v>1975</v>
      </c>
      <c r="F48" s="189"/>
      <c r="G48" s="190" t="s">
        <v>4683</v>
      </c>
      <c r="H48" s="178"/>
    </row>
    <row r="49" spans="2:8" ht="105">
      <c r="B49" s="186" t="s">
        <v>2492</v>
      </c>
      <c r="C49" s="187" t="s">
        <v>4684</v>
      </c>
      <c r="D49" s="188" t="s">
        <v>1883</v>
      </c>
      <c r="E49" s="4" t="s">
        <v>1975</v>
      </c>
      <c r="F49" s="189"/>
      <c r="G49" s="190" t="s">
        <v>4685</v>
      </c>
      <c r="H49" s="178"/>
    </row>
    <row r="50" spans="2:8" ht="195">
      <c r="B50" s="186" t="s">
        <v>4395</v>
      </c>
      <c r="C50" s="187" t="s">
        <v>4686</v>
      </c>
      <c r="D50" s="188" t="s">
        <v>1845</v>
      </c>
      <c r="E50" s="4" t="s">
        <v>1951</v>
      </c>
      <c r="F50" s="189"/>
      <c r="G50" s="190" t="s">
        <v>4687</v>
      </c>
      <c r="H50" s="178"/>
    </row>
    <row r="51" spans="2:8" ht="105">
      <c r="B51" s="186" t="s">
        <v>968</v>
      </c>
      <c r="C51" s="187" t="s">
        <v>4688</v>
      </c>
      <c r="D51" s="188" t="s">
        <v>1835</v>
      </c>
      <c r="E51" s="4" t="s">
        <v>2482</v>
      </c>
      <c r="F51" s="189"/>
      <c r="G51" s="190" t="s">
        <v>4689</v>
      </c>
      <c r="H51" s="178"/>
    </row>
    <row r="52" spans="2:8" ht="105">
      <c r="B52" s="186" t="s">
        <v>2497</v>
      </c>
      <c r="C52" s="187" t="s">
        <v>4690</v>
      </c>
      <c r="D52" s="188" t="s">
        <v>1948</v>
      </c>
      <c r="E52" s="4" t="s">
        <v>2482</v>
      </c>
      <c r="F52" s="189"/>
      <c r="G52" s="190" t="s">
        <v>4691</v>
      </c>
      <c r="H52" s="178"/>
    </row>
    <row r="53" spans="2:8" ht="30">
      <c r="B53" s="186" t="s">
        <v>3070</v>
      </c>
      <c r="C53" s="187" t="s">
        <v>4692</v>
      </c>
      <c r="D53" s="188" t="s">
        <v>1955</v>
      </c>
      <c r="E53" s="4" t="s">
        <v>1975</v>
      </c>
      <c r="F53" s="189"/>
      <c r="G53" s="190" t="s">
        <v>4693</v>
      </c>
      <c r="H53" s="178"/>
    </row>
    <row r="54" spans="2:8" ht="105">
      <c r="B54" s="186" t="s">
        <v>2259</v>
      </c>
      <c r="C54" s="187" t="s">
        <v>4694</v>
      </c>
      <c r="D54" s="188" t="s">
        <v>2501</v>
      </c>
      <c r="E54" s="4" t="s">
        <v>1896</v>
      </c>
      <c r="F54" s="189"/>
      <c r="G54" s="190" t="s">
        <v>4695</v>
      </c>
      <c r="H54" s="178"/>
    </row>
    <row r="55" spans="2:8" ht="120">
      <c r="B55" s="186" t="s">
        <v>43</v>
      </c>
      <c r="C55" s="187" t="s">
        <v>4696</v>
      </c>
      <c r="D55" s="188" t="s">
        <v>1870</v>
      </c>
      <c r="E55" s="4" t="s">
        <v>1951</v>
      </c>
      <c r="F55" s="189"/>
      <c r="G55" s="190" t="s">
        <v>4697</v>
      </c>
      <c r="H55" s="178"/>
    </row>
    <row r="56" spans="2:8" ht="120">
      <c r="B56" s="186" t="s">
        <v>2507</v>
      </c>
      <c r="C56" s="187" t="s">
        <v>4698</v>
      </c>
      <c r="D56" s="188" t="s">
        <v>1870</v>
      </c>
      <c r="E56" s="4" t="s">
        <v>1951</v>
      </c>
      <c r="F56" s="189"/>
      <c r="G56" s="190" t="s">
        <v>4699</v>
      </c>
      <c r="H56" s="178"/>
    </row>
    <row r="57" spans="2:8" ht="75">
      <c r="B57" s="186" t="s">
        <v>2510</v>
      </c>
      <c r="C57" s="187" t="s">
        <v>4700</v>
      </c>
      <c r="D57" s="188" t="s">
        <v>1870</v>
      </c>
      <c r="E57" s="4" t="s">
        <v>1951</v>
      </c>
      <c r="F57" s="189"/>
      <c r="G57" s="190" t="s">
        <v>4701</v>
      </c>
      <c r="H57" s="178"/>
    </row>
    <row r="58" spans="2:8" ht="165">
      <c r="B58" s="186" t="s">
        <v>2516</v>
      </c>
      <c r="C58" s="187" t="s">
        <v>4702</v>
      </c>
      <c r="D58" s="188" t="s">
        <v>2518</v>
      </c>
      <c r="E58" s="4" t="s">
        <v>2082</v>
      </c>
      <c r="F58" s="189"/>
      <c r="G58" s="190" t="s">
        <v>4703</v>
      </c>
      <c r="H58" s="178"/>
    </row>
    <row r="59" spans="2:8" ht="165">
      <c r="B59" s="186" t="s">
        <v>2520</v>
      </c>
      <c r="C59" s="187" t="s">
        <v>4704</v>
      </c>
      <c r="D59" s="188" t="s">
        <v>2518</v>
      </c>
      <c r="E59" s="4" t="s">
        <v>2082</v>
      </c>
      <c r="F59" s="189"/>
      <c r="G59" s="190" t="s">
        <v>4705</v>
      </c>
      <c r="H59" s="178"/>
    </row>
    <row r="60" spans="2:8" ht="165">
      <c r="B60" s="186" t="s">
        <v>2523</v>
      </c>
      <c r="C60" s="187" t="s">
        <v>4706</v>
      </c>
      <c r="D60" s="188" t="s">
        <v>2518</v>
      </c>
      <c r="E60" s="4" t="s">
        <v>2082</v>
      </c>
      <c r="F60" s="189"/>
      <c r="G60" s="190" t="s">
        <v>4707</v>
      </c>
      <c r="H60" s="178"/>
    </row>
    <row r="61" spans="2:8" ht="165">
      <c r="B61" s="186" t="s">
        <v>2526</v>
      </c>
      <c r="C61" s="187" t="s">
        <v>4708</v>
      </c>
      <c r="D61" s="188" t="s">
        <v>2518</v>
      </c>
      <c r="E61" s="4" t="s">
        <v>2082</v>
      </c>
      <c r="F61" s="189"/>
      <c r="G61" s="190" t="s">
        <v>4709</v>
      </c>
      <c r="H61" s="178"/>
    </row>
    <row r="62" spans="2:8" ht="165">
      <c r="B62" s="186" t="s">
        <v>2529</v>
      </c>
      <c r="C62" s="187" t="s">
        <v>4710</v>
      </c>
      <c r="D62" s="188" t="s">
        <v>2518</v>
      </c>
      <c r="E62" s="4" t="s">
        <v>2082</v>
      </c>
      <c r="F62" s="189"/>
      <c r="G62" s="190" t="s">
        <v>4711</v>
      </c>
      <c r="H62" s="178"/>
    </row>
    <row r="63" spans="2:8" ht="150">
      <c r="B63" s="186" t="s">
        <v>2532</v>
      </c>
      <c r="C63" s="187" t="s">
        <v>4712</v>
      </c>
      <c r="D63" s="188" t="s">
        <v>2006</v>
      </c>
      <c r="E63" s="4" t="s">
        <v>1951</v>
      </c>
      <c r="F63" s="189" t="s">
        <v>2432</v>
      </c>
      <c r="G63" s="190" t="s">
        <v>4713</v>
      </c>
      <c r="H63" s="178"/>
    </row>
    <row r="64" spans="2:8" ht="45">
      <c r="B64" s="186" t="s">
        <v>2535</v>
      </c>
      <c r="C64" s="187" t="s">
        <v>4714</v>
      </c>
      <c r="D64" s="188" t="s">
        <v>1953</v>
      </c>
      <c r="E64" s="4" t="s">
        <v>2621</v>
      </c>
      <c r="F64" s="189"/>
      <c r="G64" s="190" t="s">
        <v>4715</v>
      </c>
      <c r="H64" s="178"/>
    </row>
    <row r="65" spans="2:8" ht="30">
      <c r="B65" s="186" t="s">
        <v>1383</v>
      </c>
      <c r="C65" s="187" t="s">
        <v>4716</v>
      </c>
      <c r="D65" s="188" t="s">
        <v>1883</v>
      </c>
      <c r="E65" s="4" t="s">
        <v>1975</v>
      </c>
      <c r="F65" s="189"/>
      <c r="G65" s="190" t="s">
        <v>4717</v>
      </c>
      <c r="H65" s="178"/>
    </row>
    <row r="66" spans="2:8" ht="135">
      <c r="B66" s="186" t="s">
        <v>3132</v>
      </c>
      <c r="C66" s="187" t="s">
        <v>4718</v>
      </c>
      <c r="D66" s="188" t="s">
        <v>1911</v>
      </c>
      <c r="E66" s="4" t="s">
        <v>2969</v>
      </c>
      <c r="F66" s="189"/>
      <c r="G66" s="190" t="s">
        <v>4719</v>
      </c>
      <c r="H66" s="178"/>
    </row>
    <row r="67" spans="2:8" ht="135">
      <c r="B67" s="186" t="s">
        <v>3134</v>
      </c>
      <c r="C67" s="187" t="s">
        <v>4720</v>
      </c>
      <c r="D67" s="188" t="s">
        <v>1911</v>
      </c>
      <c r="E67" s="4" t="s">
        <v>2969</v>
      </c>
      <c r="F67" s="189"/>
      <c r="G67" s="190" t="s">
        <v>4721</v>
      </c>
      <c r="H67" s="178"/>
    </row>
    <row r="68" spans="2:8" ht="90">
      <c r="B68" s="186" t="s">
        <v>3136</v>
      </c>
      <c r="C68" s="187" t="s">
        <v>4722</v>
      </c>
      <c r="D68" s="188" t="s">
        <v>1911</v>
      </c>
      <c r="E68" s="4" t="s">
        <v>1951</v>
      </c>
      <c r="F68" s="189"/>
      <c r="G68" s="190" t="s">
        <v>4723</v>
      </c>
      <c r="H68" s="178"/>
    </row>
    <row r="69" spans="2:8" ht="135">
      <c r="B69" s="186" t="s">
        <v>3138</v>
      </c>
      <c r="C69" s="187" t="s">
        <v>4724</v>
      </c>
      <c r="D69" s="188" t="s">
        <v>1911</v>
      </c>
      <c r="E69" s="4" t="s">
        <v>2082</v>
      </c>
      <c r="F69" s="189"/>
      <c r="G69" s="190" t="s">
        <v>4725</v>
      </c>
      <c r="H69" s="178"/>
    </row>
    <row r="70" spans="2:8" ht="135">
      <c r="B70" s="186" t="s">
        <v>3140</v>
      </c>
      <c r="C70" s="187" t="s">
        <v>4726</v>
      </c>
      <c r="D70" s="188" t="s">
        <v>1911</v>
      </c>
      <c r="E70" s="4" t="s">
        <v>2082</v>
      </c>
      <c r="F70" s="189"/>
      <c r="G70" s="190" t="s">
        <v>4727</v>
      </c>
      <c r="H70" s="178"/>
    </row>
    <row r="71" spans="2:8" ht="135">
      <c r="B71" s="186" t="s">
        <v>3142</v>
      </c>
      <c r="C71" s="187" t="s">
        <v>4728</v>
      </c>
      <c r="D71" s="188" t="s">
        <v>1911</v>
      </c>
      <c r="E71" s="4" t="s">
        <v>2082</v>
      </c>
      <c r="F71" s="189"/>
      <c r="G71" s="190" t="s">
        <v>4729</v>
      </c>
      <c r="H71" s="178"/>
    </row>
    <row r="72" spans="2:8" ht="135">
      <c r="B72" s="186" t="s">
        <v>3144</v>
      </c>
      <c r="C72" s="187" t="s">
        <v>4730</v>
      </c>
      <c r="D72" s="188" t="s">
        <v>1911</v>
      </c>
      <c r="E72" s="4" t="s">
        <v>2082</v>
      </c>
      <c r="F72" s="189"/>
      <c r="G72" s="190" t="s">
        <v>4731</v>
      </c>
      <c r="H72" s="178"/>
    </row>
    <row r="73" spans="2:8" ht="135">
      <c r="B73" s="186" t="s">
        <v>3146</v>
      </c>
      <c r="C73" s="187" t="s">
        <v>4732</v>
      </c>
      <c r="D73" s="188" t="s">
        <v>1911</v>
      </c>
      <c r="E73" s="4" t="s">
        <v>2082</v>
      </c>
      <c r="F73" s="189"/>
      <c r="G73" s="190" t="s">
        <v>4733</v>
      </c>
      <c r="H73" s="178"/>
    </row>
    <row r="74" spans="2:8" ht="75.75" thickBot="1">
      <c r="B74" s="186" t="s">
        <v>3148</v>
      </c>
      <c r="C74" s="187" t="s">
        <v>4734</v>
      </c>
      <c r="D74" s="188" t="s">
        <v>1911</v>
      </c>
      <c r="E74" s="4" t="s">
        <v>1951</v>
      </c>
      <c r="F74" s="189"/>
      <c r="G74" s="190" t="s">
        <v>4735</v>
      </c>
      <c r="H74" s="178"/>
    </row>
    <row r="75" spans="2:8" ht="20.100000000000001" customHeight="1" thickBot="1">
      <c r="B75" s="175" t="s">
        <v>2791</v>
      </c>
      <c r="C75" s="176"/>
      <c r="D75" s="176"/>
      <c r="E75" s="176"/>
      <c r="F75" s="176"/>
      <c r="G75" s="177"/>
      <c r="H75" s="178"/>
    </row>
    <row r="76" spans="2:8" ht="30">
      <c r="B76" s="179" t="s">
        <v>1527</v>
      </c>
      <c r="C76" s="180" t="s">
        <v>4736</v>
      </c>
      <c r="D76" s="181" t="s">
        <v>1845</v>
      </c>
      <c r="E76" s="182" t="s">
        <v>1951</v>
      </c>
      <c r="F76" s="183"/>
      <c r="G76" s="185" t="s">
        <v>2792</v>
      </c>
      <c r="H76" s="178"/>
    </row>
    <row r="77" spans="2:8" ht="17.25" thickBot="1">
      <c r="B77" s="186" t="s">
        <v>1528</v>
      </c>
      <c r="C77" s="187" t="s">
        <v>4737</v>
      </c>
      <c r="D77" s="188" t="s">
        <v>2793</v>
      </c>
      <c r="E77" s="4" t="s">
        <v>1975</v>
      </c>
      <c r="F77" s="189"/>
      <c r="G77" s="190"/>
      <c r="H77" s="178"/>
    </row>
    <row r="78" spans="2:8" ht="20.100000000000001" customHeight="1" thickBot="1">
      <c r="B78" s="175" t="s">
        <v>4738</v>
      </c>
      <c r="C78" s="176"/>
      <c r="D78" s="176"/>
      <c r="E78" s="176"/>
      <c r="F78" s="176"/>
      <c r="G78" s="177"/>
      <c r="H78" s="178"/>
    </row>
    <row r="79" spans="2:8" ht="135">
      <c r="B79" s="186" t="s">
        <v>1779</v>
      </c>
      <c r="C79" s="187" t="s">
        <v>1780</v>
      </c>
      <c r="D79" s="217" t="s">
        <v>1991</v>
      </c>
      <c r="E79" s="5" t="s">
        <v>2082</v>
      </c>
      <c r="F79" s="189"/>
      <c r="G79" s="190" t="s">
        <v>4739</v>
      </c>
      <c r="H79" s="178"/>
    </row>
    <row r="80" spans="2:8" ht="90">
      <c r="B80" s="186" t="s">
        <v>4740</v>
      </c>
      <c r="C80" s="187" t="s">
        <v>4741</v>
      </c>
      <c r="D80" s="188" t="s">
        <v>1948</v>
      </c>
      <c r="E80" s="4" t="s">
        <v>2482</v>
      </c>
      <c r="F80" s="189"/>
      <c r="G80" s="190" t="s">
        <v>4742</v>
      </c>
      <c r="H80" s="178"/>
    </row>
    <row r="81" spans="2:8" ht="105" customHeight="1">
      <c r="B81" s="186" t="s">
        <v>283</v>
      </c>
      <c r="C81" s="187" t="s">
        <v>1772</v>
      </c>
      <c r="D81" s="188" t="s">
        <v>2501</v>
      </c>
      <c r="E81" s="4" t="s">
        <v>3725</v>
      </c>
      <c r="F81" s="189"/>
      <c r="G81" s="190" t="s">
        <v>4743</v>
      </c>
      <c r="H81" s="178"/>
    </row>
    <row r="82" spans="2:8" ht="105" customHeight="1">
      <c r="B82" s="186" t="s">
        <v>284</v>
      </c>
      <c r="C82" s="187" t="s">
        <v>4744</v>
      </c>
      <c r="D82" s="217" t="s">
        <v>1911</v>
      </c>
      <c r="E82" s="5" t="s">
        <v>1871</v>
      </c>
      <c r="F82" s="189"/>
      <c r="G82" s="190" t="s">
        <v>4018</v>
      </c>
      <c r="H82" s="178"/>
    </row>
    <row r="83" spans="2:8" ht="255.75" thickBot="1">
      <c r="B83" s="186" t="s">
        <v>1781</v>
      </c>
      <c r="C83" s="187" t="s">
        <v>1782</v>
      </c>
      <c r="D83" s="188" t="s">
        <v>2006</v>
      </c>
      <c r="E83" s="4" t="s">
        <v>2082</v>
      </c>
      <c r="F83" s="189"/>
      <c r="G83" s="190" t="s">
        <v>4745</v>
      </c>
      <c r="H83" s="178"/>
    </row>
    <row r="84" spans="2:8">
      <c r="B84" s="230"/>
      <c r="C84" s="231"/>
      <c r="D84" s="232"/>
      <c r="E84" s="200"/>
      <c r="F84" s="200"/>
      <c r="G84" s="233"/>
      <c r="H84" s="234"/>
    </row>
    <row r="85" spans="2:8" ht="17.25" thickBot="1">
      <c r="B85" s="235"/>
      <c r="C85" s="236"/>
      <c r="D85" s="237"/>
      <c r="E85" s="238"/>
      <c r="F85" s="238"/>
      <c r="G85" s="239"/>
      <c r="H85" s="234"/>
    </row>
    <row r="86" spans="2:8" ht="18.75">
      <c r="B86" s="278" t="s">
        <v>2797</v>
      </c>
      <c r="C86" s="279"/>
      <c r="D86" s="279"/>
      <c r="E86" s="279"/>
      <c r="F86" s="279"/>
      <c r="G86" s="311"/>
      <c r="H86" s="178"/>
    </row>
    <row r="87" spans="2:8">
      <c r="B87" s="281" t="s">
        <v>4746</v>
      </c>
      <c r="C87" s="282"/>
      <c r="D87" s="282"/>
      <c r="E87" s="282"/>
      <c r="F87" s="282"/>
      <c r="G87" s="243"/>
      <c r="H87" s="178"/>
    </row>
    <row r="88" spans="2:8">
      <c r="B88" s="281" t="s">
        <v>2798</v>
      </c>
      <c r="C88" s="282"/>
      <c r="D88" s="282"/>
      <c r="E88" s="282"/>
      <c r="F88" s="282"/>
      <c r="G88" s="243"/>
      <c r="H88" s="178"/>
    </row>
    <row r="89" spans="2:8">
      <c r="B89" s="281" t="s">
        <v>2799</v>
      </c>
      <c r="C89" s="282"/>
      <c r="D89" s="282"/>
      <c r="E89" s="282"/>
      <c r="F89" s="282"/>
      <c r="G89" s="243"/>
      <c r="H89" s="178"/>
    </row>
    <row r="90" spans="2:8">
      <c r="B90" s="281" t="s">
        <v>2800</v>
      </c>
      <c r="C90" s="282"/>
      <c r="D90" s="282"/>
      <c r="E90" s="282"/>
      <c r="F90" s="282"/>
      <c r="G90" s="243"/>
      <c r="H90" s="178"/>
    </row>
    <row r="91" spans="2:8">
      <c r="B91" s="281" t="s">
        <v>2801</v>
      </c>
      <c r="C91" s="282"/>
      <c r="D91" s="282"/>
      <c r="E91" s="282"/>
      <c r="F91" s="282"/>
      <c r="G91" s="243"/>
      <c r="H91" s="178"/>
    </row>
    <row r="92" spans="2:8">
      <c r="B92" s="281" t="s">
        <v>2802</v>
      </c>
      <c r="C92" s="282"/>
      <c r="D92" s="282"/>
      <c r="E92" s="282"/>
      <c r="F92" s="282"/>
      <c r="G92" s="243"/>
      <c r="H92" s="178"/>
    </row>
    <row r="93" spans="2:8">
      <c r="B93" s="281" t="s">
        <v>2803</v>
      </c>
      <c r="C93" s="282"/>
      <c r="D93" s="282"/>
      <c r="E93" s="282"/>
      <c r="F93" s="282"/>
      <c r="G93" s="243"/>
      <c r="H93" s="178"/>
    </row>
    <row r="94" spans="2:8">
      <c r="B94" s="281"/>
      <c r="C94" s="282"/>
      <c r="D94" s="282"/>
      <c r="E94" s="282"/>
      <c r="F94" s="282"/>
      <c r="G94" s="243"/>
      <c r="H94" s="178"/>
    </row>
    <row r="95" spans="2:8">
      <c r="B95" s="281" t="s">
        <v>2804</v>
      </c>
      <c r="C95" s="282"/>
      <c r="D95" s="282"/>
      <c r="E95" s="282"/>
      <c r="F95" s="282"/>
      <c r="G95" s="243"/>
      <c r="H95" s="178"/>
    </row>
    <row r="96" spans="2:8">
      <c r="B96" s="281"/>
      <c r="C96" s="282"/>
      <c r="D96" s="282"/>
      <c r="E96" s="282"/>
      <c r="F96" s="282"/>
      <c r="G96" s="243"/>
      <c r="H96" s="178"/>
    </row>
    <row r="97" spans="2:8">
      <c r="B97" s="281" t="s">
        <v>4747</v>
      </c>
      <c r="C97" s="282"/>
      <c r="D97" s="282"/>
      <c r="E97" s="282"/>
      <c r="F97" s="282"/>
      <c r="G97" s="243"/>
      <c r="H97" s="178"/>
    </row>
    <row r="98" spans="2:8">
      <c r="B98" s="281" t="s">
        <v>4748</v>
      </c>
      <c r="C98" s="282"/>
      <c r="D98" s="282"/>
      <c r="E98" s="282"/>
      <c r="F98" s="282"/>
      <c r="G98" s="243"/>
      <c r="H98" s="178"/>
    </row>
    <row r="99" spans="2:8">
      <c r="B99" s="281"/>
      <c r="C99" s="282"/>
      <c r="D99" s="282"/>
      <c r="E99" s="282"/>
      <c r="F99" s="282"/>
      <c r="G99" s="243"/>
      <c r="H99" s="178"/>
    </row>
    <row r="100" spans="2:8" ht="18.75">
      <c r="B100" s="284" t="s">
        <v>2946</v>
      </c>
      <c r="C100" s="285"/>
      <c r="D100" s="285"/>
      <c r="E100" s="285"/>
      <c r="F100" s="285"/>
      <c r="G100" s="243"/>
      <c r="H100" s="178"/>
    </row>
    <row r="101" spans="2:8">
      <c r="B101" s="281" t="s">
        <v>4749</v>
      </c>
      <c r="C101" s="282"/>
      <c r="D101" s="282"/>
      <c r="E101" s="282"/>
      <c r="F101" s="282"/>
      <c r="G101" s="243"/>
      <c r="H101" s="178"/>
    </row>
    <row r="102" spans="2:8">
      <c r="B102" s="281" t="s">
        <v>2798</v>
      </c>
      <c r="C102" s="282"/>
      <c r="D102" s="282"/>
      <c r="E102" s="282"/>
      <c r="F102" s="282"/>
      <c r="G102" s="243"/>
      <c r="H102" s="178"/>
    </row>
    <row r="103" spans="2:8">
      <c r="B103" s="281" t="s">
        <v>2848</v>
      </c>
      <c r="C103" s="282"/>
      <c r="D103" s="282"/>
      <c r="E103" s="282"/>
      <c r="F103" s="282"/>
      <c r="G103" s="243"/>
      <c r="H103" s="178"/>
    </row>
    <row r="104" spans="2:8">
      <c r="B104" s="281" t="s">
        <v>4750</v>
      </c>
      <c r="C104" s="282"/>
      <c r="D104" s="282"/>
      <c r="E104" s="282"/>
      <c r="F104" s="282"/>
      <c r="G104" s="243"/>
      <c r="H104" s="178"/>
    </row>
    <row r="105" spans="2:8">
      <c r="B105" s="281" t="s">
        <v>4751</v>
      </c>
      <c r="C105" s="282"/>
      <c r="D105" s="282"/>
      <c r="E105" s="282"/>
      <c r="F105" s="282"/>
      <c r="G105" s="243"/>
      <c r="H105" s="178"/>
    </row>
    <row r="106" spans="2:8">
      <c r="B106" s="281"/>
      <c r="C106" s="282"/>
      <c r="D106" s="282"/>
      <c r="E106" s="282"/>
      <c r="F106" s="282"/>
      <c r="G106" s="243"/>
      <c r="H106" s="178"/>
    </row>
    <row r="107" spans="2:8">
      <c r="B107" s="281" t="s">
        <v>2810</v>
      </c>
      <c r="C107" s="282"/>
      <c r="D107" s="282"/>
      <c r="E107" s="282"/>
      <c r="F107" s="282"/>
      <c r="G107" s="243"/>
      <c r="H107" s="178"/>
    </row>
    <row r="108" spans="2:8">
      <c r="B108" s="281"/>
      <c r="C108" s="282"/>
      <c r="D108" s="282"/>
      <c r="E108" s="282"/>
      <c r="F108" s="282"/>
      <c r="G108" s="243"/>
      <c r="H108" s="178"/>
    </row>
    <row r="109" spans="2:8">
      <c r="B109" s="281" t="s">
        <v>4752</v>
      </c>
      <c r="C109" s="282"/>
      <c r="D109" s="282"/>
      <c r="E109" s="282"/>
      <c r="F109" s="282"/>
      <c r="G109" s="243"/>
      <c r="H109" s="178"/>
    </row>
    <row r="110" spans="2:8">
      <c r="B110" s="281" t="s">
        <v>4753</v>
      </c>
      <c r="C110" s="282"/>
      <c r="D110" s="282"/>
      <c r="E110" s="282"/>
      <c r="F110" s="282"/>
      <c r="G110" s="243"/>
      <c r="H110" s="178"/>
    </row>
    <row r="111" spans="2:8" ht="17.25" thickBot="1">
      <c r="B111" s="306"/>
      <c r="C111" s="236"/>
      <c r="D111" s="237"/>
      <c r="E111" s="238"/>
      <c r="F111" s="238"/>
      <c r="G111" s="263"/>
      <c r="H111" s="178"/>
    </row>
    <row r="112" spans="2:8" ht="20.100000000000001" customHeight="1">
      <c r="B112" s="197"/>
      <c r="C112" s="197"/>
      <c r="D112" s="198"/>
      <c r="E112" s="199"/>
      <c r="F112" s="199"/>
      <c r="G112" s="197"/>
      <c r="H112"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4754</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2677</v>
      </c>
      <c r="C5" s="176"/>
      <c r="D5" s="176"/>
      <c r="E5" s="176"/>
      <c r="F5" s="176"/>
      <c r="G5" s="177"/>
      <c r="H5" s="178"/>
    </row>
    <row r="6" spans="2:8" ht="45">
      <c r="B6" s="179" t="s">
        <v>4755</v>
      </c>
      <c r="C6" s="180" t="s">
        <v>4756</v>
      </c>
      <c r="D6" s="181" t="s">
        <v>1920</v>
      </c>
      <c r="E6" s="182" t="s">
        <v>1921</v>
      </c>
      <c r="F6" s="183" t="s">
        <v>4757</v>
      </c>
      <c r="G6" s="185" t="s">
        <v>4758</v>
      </c>
      <c r="H6" s="178"/>
    </row>
    <row r="7" spans="2:8" ht="60">
      <c r="B7" s="186" t="s">
        <v>2287</v>
      </c>
      <c r="C7" s="187" t="s">
        <v>1223</v>
      </c>
      <c r="D7" s="188" t="s">
        <v>4014</v>
      </c>
      <c r="E7" s="4" t="s">
        <v>2361</v>
      </c>
      <c r="F7" s="189" t="s">
        <v>2432</v>
      </c>
      <c r="G7" s="190" t="s">
        <v>4759</v>
      </c>
      <c r="H7" s="178"/>
    </row>
    <row r="8" spans="2:8" ht="60">
      <c r="B8" s="186" t="s">
        <v>4760</v>
      </c>
      <c r="C8" s="187" t="s">
        <v>4761</v>
      </c>
      <c r="D8" s="188" t="s">
        <v>1911</v>
      </c>
      <c r="E8" s="4" t="s">
        <v>1846</v>
      </c>
      <c r="F8" s="189"/>
      <c r="G8" s="190" t="s">
        <v>4762</v>
      </c>
      <c r="H8" s="178"/>
    </row>
    <row r="9" spans="2:8">
      <c r="B9" s="186" t="s">
        <v>3817</v>
      </c>
      <c r="C9" s="187" t="s">
        <v>4763</v>
      </c>
      <c r="D9" s="188" t="s">
        <v>2751</v>
      </c>
      <c r="E9" s="4" t="s">
        <v>1836</v>
      </c>
      <c r="F9" s="189" t="s">
        <v>1837</v>
      </c>
      <c r="G9" s="190" t="s">
        <v>4764</v>
      </c>
      <c r="H9" s="178"/>
    </row>
    <row r="10" spans="2:8" ht="120">
      <c r="B10" s="186" t="s">
        <v>3061</v>
      </c>
      <c r="C10" s="187" t="s">
        <v>1224</v>
      </c>
      <c r="D10" s="188" t="s">
        <v>1911</v>
      </c>
      <c r="E10" s="4" t="s">
        <v>1848</v>
      </c>
      <c r="F10" s="189"/>
      <c r="G10" s="190" t="s">
        <v>4765</v>
      </c>
      <c r="H10" s="178"/>
    </row>
    <row r="11" spans="2:8" ht="75">
      <c r="B11" s="186" t="s">
        <v>968</v>
      </c>
      <c r="C11" s="187" t="s">
        <v>1225</v>
      </c>
      <c r="D11" s="188" t="s">
        <v>2751</v>
      </c>
      <c r="E11" s="4" t="s">
        <v>2361</v>
      </c>
      <c r="F11" s="189" t="s">
        <v>2432</v>
      </c>
      <c r="G11" s="190" t="s">
        <v>4766</v>
      </c>
      <c r="H11" s="178"/>
    </row>
    <row r="12" spans="2:8" ht="135">
      <c r="B12" s="186" t="s">
        <v>4767</v>
      </c>
      <c r="C12" s="187" t="s">
        <v>1222</v>
      </c>
      <c r="D12" s="188" t="s">
        <v>4768</v>
      </c>
      <c r="E12" s="4" t="s">
        <v>2361</v>
      </c>
      <c r="F12" s="189" t="s">
        <v>2432</v>
      </c>
      <c r="G12" s="190" t="s">
        <v>4769</v>
      </c>
      <c r="H12" s="178"/>
    </row>
    <row r="13" spans="2:8" ht="90">
      <c r="B13" s="186" t="s">
        <v>4569</v>
      </c>
      <c r="C13" s="187" t="s">
        <v>1783</v>
      </c>
      <c r="D13" s="188" t="s">
        <v>4770</v>
      </c>
      <c r="E13" s="4" t="s">
        <v>2361</v>
      </c>
      <c r="F13" s="189" t="s">
        <v>2432</v>
      </c>
      <c r="G13" s="190" t="s">
        <v>4771</v>
      </c>
      <c r="H13" s="178"/>
    </row>
    <row r="14" spans="2:8" ht="135.75" thickBot="1">
      <c r="B14" s="186" t="s">
        <v>404</v>
      </c>
      <c r="C14" s="187" t="s">
        <v>4772</v>
      </c>
      <c r="D14" s="188" t="s">
        <v>1911</v>
      </c>
      <c r="E14" s="4" t="s">
        <v>1951</v>
      </c>
      <c r="F14" s="189"/>
      <c r="G14" s="190" t="s">
        <v>4773</v>
      </c>
      <c r="H14" s="178"/>
    </row>
    <row r="15" spans="2:8" ht="20.100000000000001" customHeight="1" thickBot="1">
      <c r="B15" s="175" t="s">
        <v>4774</v>
      </c>
      <c r="C15" s="176"/>
      <c r="D15" s="176"/>
      <c r="E15" s="176"/>
      <c r="F15" s="176"/>
      <c r="G15" s="177"/>
      <c r="H15" s="178"/>
    </row>
    <row r="16" spans="2:8">
      <c r="B16" s="179" t="s">
        <v>4775</v>
      </c>
      <c r="C16" s="180" t="s">
        <v>4776</v>
      </c>
      <c r="D16" s="181" t="s">
        <v>2006</v>
      </c>
      <c r="E16" s="182" t="s">
        <v>1846</v>
      </c>
      <c r="F16" s="183"/>
      <c r="G16" s="185"/>
      <c r="H16" s="178"/>
    </row>
    <row r="17" spans="2:8" ht="17.25" thickBot="1">
      <c r="B17" s="186" t="s">
        <v>4777</v>
      </c>
      <c r="C17" s="187" t="s">
        <v>4778</v>
      </c>
      <c r="D17" s="188" t="s">
        <v>2006</v>
      </c>
      <c r="E17" s="4" t="s">
        <v>1846</v>
      </c>
      <c r="F17" s="189" t="s">
        <v>1837</v>
      </c>
      <c r="G17" s="190" t="s">
        <v>4779</v>
      </c>
      <c r="H17" s="178"/>
    </row>
    <row r="18" spans="2:8" ht="20.100000000000001" customHeight="1">
      <c r="B18" s="197"/>
      <c r="C18" s="197"/>
      <c r="D18" s="198"/>
      <c r="E18" s="199"/>
      <c r="F18" s="199"/>
      <c r="G18" s="197"/>
      <c r="H18"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5011</v>
      </c>
      <c r="C6" s="180" t="s">
        <v>4987</v>
      </c>
      <c r="D6" s="181" t="s">
        <v>1920</v>
      </c>
      <c r="E6" s="182" t="s">
        <v>1921</v>
      </c>
      <c r="F6" s="183" t="s">
        <v>2240</v>
      </c>
      <c r="G6" s="185" t="s">
        <v>2241</v>
      </c>
      <c r="H6" s="178"/>
    </row>
    <row r="7" spans="2:8">
      <c r="B7" s="186" t="s">
        <v>5012</v>
      </c>
      <c r="C7" s="187" t="s">
        <v>4988</v>
      </c>
      <c r="D7" s="188" t="s">
        <v>1841</v>
      </c>
      <c r="E7" s="4" t="s">
        <v>1884</v>
      </c>
      <c r="F7" s="189"/>
      <c r="G7" s="190"/>
      <c r="H7" s="178"/>
    </row>
    <row r="8" spans="2:8" ht="60">
      <c r="B8" s="218" t="s">
        <v>4990</v>
      </c>
      <c r="C8" s="219" t="s">
        <v>4989</v>
      </c>
      <c r="D8" s="220" t="s">
        <v>1845</v>
      </c>
      <c r="E8" s="202" t="s">
        <v>2536</v>
      </c>
      <c r="F8" s="221"/>
      <c r="G8" s="206" t="s">
        <v>4991</v>
      </c>
      <c r="H8" s="178"/>
    </row>
    <row r="9" spans="2:8" ht="45">
      <c r="B9" s="186" t="s">
        <v>4992</v>
      </c>
      <c r="C9" s="187" t="s">
        <v>4993</v>
      </c>
      <c r="D9" s="188" t="s">
        <v>2250</v>
      </c>
      <c r="E9" s="4" t="s">
        <v>1921</v>
      </c>
      <c r="F9" s="189" t="s">
        <v>4893</v>
      </c>
      <c r="G9" s="190" t="s">
        <v>4995</v>
      </c>
      <c r="H9" s="178"/>
    </row>
    <row r="10" spans="2:8">
      <c r="B10" s="186" t="s">
        <v>4996</v>
      </c>
      <c r="C10" s="187" t="s">
        <v>4997</v>
      </c>
      <c r="D10" s="188" t="s">
        <v>1948</v>
      </c>
      <c r="E10" s="4" t="s">
        <v>1921</v>
      </c>
      <c r="F10" s="189"/>
      <c r="G10" s="206" t="s">
        <v>2252</v>
      </c>
      <c r="H10" s="178"/>
    </row>
    <row r="11" spans="2:8">
      <c r="B11" s="186" t="s">
        <v>4998</v>
      </c>
      <c r="C11" s="187" t="s">
        <v>4999</v>
      </c>
      <c r="D11" s="188" t="s">
        <v>2250</v>
      </c>
      <c r="E11" s="4" t="s">
        <v>1921</v>
      </c>
      <c r="F11" s="189" t="s">
        <v>2240</v>
      </c>
      <c r="G11" s="190" t="s">
        <v>4994</v>
      </c>
      <c r="H11" s="178"/>
    </row>
    <row r="12" spans="2:8" ht="17.25" thickBot="1">
      <c r="B12" s="186" t="s">
        <v>5000</v>
      </c>
      <c r="C12" s="187" t="s">
        <v>5001</v>
      </c>
      <c r="D12" s="188" t="s">
        <v>1948</v>
      </c>
      <c r="E12" s="4" t="s">
        <v>1921</v>
      </c>
      <c r="F12" s="189"/>
      <c r="G12" s="245" t="s">
        <v>1900</v>
      </c>
      <c r="H12" s="178"/>
    </row>
    <row r="13" spans="2:8" ht="20.100000000000001" customHeight="1" thickBot="1">
      <c r="B13" s="353" t="s">
        <v>4976</v>
      </c>
      <c r="C13" s="354"/>
      <c r="D13" s="355"/>
      <c r="E13" s="356"/>
      <c r="F13" s="356"/>
      <c r="G13" s="357"/>
      <c r="H13" s="178"/>
    </row>
    <row r="14" spans="2:8" ht="30">
      <c r="B14" s="179" t="s">
        <v>5002</v>
      </c>
      <c r="C14" s="180" t="s">
        <v>5003</v>
      </c>
      <c r="D14" s="181" t="s">
        <v>1845</v>
      </c>
      <c r="E14" s="182" t="s">
        <v>2536</v>
      </c>
      <c r="F14" s="183"/>
      <c r="G14" s="185" t="s">
        <v>5004</v>
      </c>
      <c r="H14" s="178"/>
    </row>
    <row r="15" spans="2:8" ht="60">
      <c r="B15" s="186" t="s">
        <v>5005</v>
      </c>
      <c r="C15" s="187" t="s">
        <v>5006</v>
      </c>
      <c r="D15" s="188" t="s">
        <v>2268</v>
      </c>
      <c r="E15" s="4" t="s">
        <v>2536</v>
      </c>
      <c r="F15" s="189"/>
      <c r="G15" s="190" t="s">
        <v>5013</v>
      </c>
      <c r="H15" s="178"/>
    </row>
    <row r="16" spans="2:8" ht="75">
      <c r="B16" s="186" t="s">
        <v>4954</v>
      </c>
      <c r="C16" s="187" t="s">
        <v>5007</v>
      </c>
      <c r="D16" s="188" t="s">
        <v>1845</v>
      </c>
      <c r="E16" s="4" t="s">
        <v>2536</v>
      </c>
      <c r="F16" s="189"/>
      <c r="G16" s="190" t="s">
        <v>5014</v>
      </c>
      <c r="H16" s="178"/>
    </row>
    <row r="17" spans="2:8" ht="75">
      <c r="B17" s="186" t="s">
        <v>4957</v>
      </c>
      <c r="C17" s="187" t="s">
        <v>5008</v>
      </c>
      <c r="D17" s="188" t="s">
        <v>1845</v>
      </c>
      <c r="E17" s="4" t="s">
        <v>2536</v>
      </c>
      <c r="F17" s="189"/>
      <c r="G17" s="190" t="s">
        <v>5015</v>
      </c>
      <c r="H17" s="178"/>
    </row>
    <row r="18" spans="2:8" ht="120.75" thickBot="1">
      <c r="B18" s="186" t="s">
        <v>5009</v>
      </c>
      <c r="C18" s="187" t="s">
        <v>5010</v>
      </c>
      <c r="D18" s="188" t="s">
        <v>1845</v>
      </c>
      <c r="E18" s="4" t="s">
        <v>2536</v>
      </c>
      <c r="F18" s="189"/>
      <c r="G18" s="190" t="s">
        <v>5016</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20</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4780</v>
      </c>
      <c r="C5" s="176"/>
      <c r="D5" s="176"/>
      <c r="E5" s="176"/>
      <c r="F5" s="176"/>
      <c r="G5" s="177"/>
      <c r="H5" s="178"/>
    </row>
    <row r="6" spans="2:8" ht="75">
      <c r="B6" s="179" t="s">
        <v>4760</v>
      </c>
      <c r="C6" s="180" t="s">
        <v>4781</v>
      </c>
      <c r="D6" s="181" t="s">
        <v>1911</v>
      </c>
      <c r="E6" s="182" t="s">
        <v>1846</v>
      </c>
      <c r="F6" s="183"/>
      <c r="G6" s="185" t="s">
        <v>4782</v>
      </c>
      <c r="H6" s="178"/>
    </row>
    <row r="7" spans="2:8">
      <c r="B7" s="186" t="s">
        <v>1833</v>
      </c>
      <c r="C7" s="187" t="s">
        <v>4783</v>
      </c>
      <c r="D7" s="188" t="s">
        <v>1835</v>
      </c>
      <c r="E7" s="4" t="s">
        <v>1836</v>
      </c>
      <c r="F7" s="189" t="s">
        <v>1837</v>
      </c>
      <c r="G7" s="190" t="s">
        <v>4784</v>
      </c>
      <c r="H7" s="178"/>
    </row>
    <row r="8" spans="2:8" ht="135">
      <c r="B8" s="186" t="s">
        <v>4785</v>
      </c>
      <c r="C8" s="187" t="s">
        <v>4786</v>
      </c>
      <c r="D8" s="188" t="s">
        <v>1911</v>
      </c>
      <c r="E8" s="4" t="s">
        <v>1848</v>
      </c>
      <c r="F8" s="189"/>
      <c r="G8" s="190" t="s">
        <v>4787</v>
      </c>
      <c r="H8" s="178"/>
    </row>
    <row r="9" spans="2:8" ht="75">
      <c r="B9" s="186" t="s">
        <v>968</v>
      </c>
      <c r="C9" s="187" t="s">
        <v>4788</v>
      </c>
      <c r="D9" s="188" t="s">
        <v>1835</v>
      </c>
      <c r="E9" s="4" t="s">
        <v>2361</v>
      </c>
      <c r="F9" s="189"/>
      <c r="G9" s="190" t="s">
        <v>2360</v>
      </c>
      <c r="H9" s="178"/>
    </row>
    <row r="10" spans="2:8" ht="45">
      <c r="B10" s="186" t="s">
        <v>2396</v>
      </c>
      <c r="C10" s="187" t="s">
        <v>4789</v>
      </c>
      <c r="D10" s="188" t="s">
        <v>1991</v>
      </c>
      <c r="E10" s="4" t="s">
        <v>2361</v>
      </c>
      <c r="F10" s="189"/>
      <c r="G10" s="190" t="s">
        <v>4790</v>
      </c>
      <c r="H10" s="178"/>
    </row>
    <row r="11" spans="2:8" ht="45">
      <c r="B11" s="186" t="s">
        <v>4755</v>
      </c>
      <c r="C11" s="187" t="s">
        <v>4791</v>
      </c>
      <c r="D11" s="188" t="s">
        <v>1920</v>
      </c>
      <c r="E11" s="4" t="s">
        <v>1836</v>
      </c>
      <c r="F11" s="189"/>
      <c r="G11" s="190" t="s">
        <v>4792</v>
      </c>
      <c r="H11" s="178"/>
    </row>
    <row r="12" spans="2:8" ht="60">
      <c r="B12" s="186" t="s">
        <v>4793</v>
      </c>
      <c r="C12" s="187" t="s">
        <v>4794</v>
      </c>
      <c r="D12" s="188" t="s">
        <v>3237</v>
      </c>
      <c r="E12" s="4" t="s">
        <v>2361</v>
      </c>
      <c r="F12" s="189"/>
      <c r="G12" s="190" t="s">
        <v>4795</v>
      </c>
      <c r="H12" s="178"/>
    </row>
    <row r="13" spans="2:8" ht="157.5" customHeight="1">
      <c r="B13" s="186" t="s">
        <v>284</v>
      </c>
      <c r="C13" s="187" t="s">
        <v>4796</v>
      </c>
      <c r="D13" s="188" t="s">
        <v>1911</v>
      </c>
      <c r="E13" s="4" t="s">
        <v>1848</v>
      </c>
      <c r="F13" s="189"/>
      <c r="G13" s="190" t="s">
        <v>4797</v>
      </c>
      <c r="H13" s="178"/>
    </row>
    <row r="14" spans="2:8" ht="90.75" thickBot="1">
      <c r="B14" s="186" t="s">
        <v>4569</v>
      </c>
      <c r="C14" s="187" t="s">
        <v>4798</v>
      </c>
      <c r="D14" s="188" t="s">
        <v>2766</v>
      </c>
      <c r="E14" s="4" t="s">
        <v>1921</v>
      </c>
      <c r="F14" s="189"/>
      <c r="G14" s="190" t="s">
        <v>4799</v>
      </c>
      <c r="H14" s="178"/>
    </row>
    <row r="15" spans="2:8" ht="20.100000000000001" customHeight="1" thickBot="1">
      <c r="B15" s="175" t="s">
        <v>4800</v>
      </c>
      <c r="C15" s="176"/>
      <c r="D15" s="176"/>
      <c r="E15" s="176"/>
      <c r="F15" s="176"/>
      <c r="G15" s="177"/>
      <c r="H15" s="178"/>
    </row>
    <row r="16" spans="2:8" ht="45">
      <c r="B16" s="179" t="s">
        <v>4801</v>
      </c>
      <c r="C16" s="180" t="s">
        <v>4802</v>
      </c>
      <c r="D16" s="181" t="s">
        <v>2009</v>
      </c>
      <c r="E16" s="182" t="s">
        <v>1846</v>
      </c>
      <c r="F16" s="183"/>
      <c r="G16" s="185" t="s">
        <v>4803</v>
      </c>
      <c r="H16" s="178"/>
    </row>
    <row r="17" spans="2:8" ht="45">
      <c r="B17" s="186" t="s">
        <v>4804</v>
      </c>
      <c r="C17" s="187" t="s">
        <v>4805</v>
      </c>
      <c r="D17" s="188" t="s">
        <v>2009</v>
      </c>
      <c r="E17" s="4" t="s">
        <v>1846</v>
      </c>
      <c r="F17" s="189"/>
      <c r="G17" s="190" t="s">
        <v>4806</v>
      </c>
      <c r="H17" s="178"/>
    </row>
    <row r="18" spans="2:8" ht="45.75" thickBot="1">
      <c r="B18" s="186" t="s">
        <v>4807</v>
      </c>
      <c r="C18" s="187" t="s">
        <v>4808</v>
      </c>
      <c r="D18" s="188" t="s">
        <v>2518</v>
      </c>
      <c r="E18" s="4" t="s">
        <v>1846</v>
      </c>
      <c r="F18" s="189"/>
      <c r="G18" s="190" t="s">
        <v>4809</v>
      </c>
      <c r="H18" s="178"/>
    </row>
    <row r="19" spans="2:8" ht="20.100000000000001" customHeight="1">
      <c r="B19" s="197"/>
      <c r="C19" s="197"/>
      <c r="D19" s="198"/>
      <c r="E19" s="199"/>
      <c r="F19" s="199"/>
      <c r="G19" s="197"/>
      <c r="H19"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2236</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175" t="s">
        <v>2237</v>
      </c>
      <c r="C5" s="176"/>
      <c r="D5" s="176"/>
      <c r="E5" s="176"/>
      <c r="F5" s="176"/>
      <c r="G5" s="177"/>
      <c r="H5" s="178"/>
    </row>
    <row r="6" spans="2:8">
      <c r="B6" s="179" t="s">
        <v>2238</v>
      </c>
      <c r="C6" s="180" t="s">
        <v>2239</v>
      </c>
      <c r="D6" s="181" t="s">
        <v>1920</v>
      </c>
      <c r="E6" s="182" t="s">
        <v>1921</v>
      </c>
      <c r="F6" s="183" t="s">
        <v>2240</v>
      </c>
      <c r="G6" s="185" t="s">
        <v>2241</v>
      </c>
      <c r="H6" s="178"/>
    </row>
    <row r="7" spans="2:8" ht="17.25" thickBot="1">
      <c r="B7" s="186" t="s">
        <v>2242</v>
      </c>
      <c r="C7" s="187" t="s">
        <v>2243</v>
      </c>
      <c r="D7" s="188" t="s">
        <v>1841</v>
      </c>
      <c r="E7" s="4" t="s">
        <v>1884</v>
      </c>
      <c r="F7" s="189"/>
      <c r="G7" s="190"/>
      <c r="H7" s="178"/>
    </row>
    <row r="8" spans="2:8" ht="20.100000000000001" customHeight="1" thickBot="1">
      <c r="B8" s="175" t="s">
        <v>2244</v>
      </c>
      <c r="C8" s="176"/>
      <c r="D8" s="176"/>
      <c r="E8" s="176"/>
      <c r="F8" s="176"/>
      <c r="G8" s="177"/>
      <c r="H8" s="178"/>
    </row>
    <row r="9" spans="2:8" ht="30">
      <c r="B9" s="179" t="s">
        <v>2245</v>
      </c>
      <c r="C9" s="180" t="s">
        <v>2246</v>
      </c>
      <c r="D9" s="181" t="s">
        <v>1845</v>
      </c>
      <c r="E9" s="182" t="s">
        <v>1951</v>
      </c>
      <c r="F9" s="183"/>
      <c r="G9" s="185" t="s">
        <v>2247</v>
      </c>
      <c r="H9" s="178"/>
    </row>
    <row r="10" spans="2:8">
      <c r="B10" s="186" t="s">
        <v>2248</v>
      </c>
      <c r="C10" s="187" t="s">
        <v>2249</v>
      </c>
      <c r="D10" s="188" t="s">
        <v>2250</v>
      </c>
      <c r="E10" s="4" t="s">
        <v>1921</v>
      </c>
      <c r="F10" s="189" t="s">
        <v>2251</v>
      </c>
      <c r="G10" s="206" t="s">
        <v>2252</v>
      </c>
      <c r="H10" s="178"/>
    </row>
    <row r="11" spans="2:8">
      <c r="B11" s="186" t="s">
        <v>2253</v>
      </c>
      <c r="C11" s="187" t="s">
        <v>2254</v>
      </c>
      <c r="D11" s="188" t="s">
        <v>2250</v>
      </c>
      <c r="E11" s="4" t="s">
        <v>1921</v>
      </c>
      <c r="F11" s="189"/>
      <c r="G11" s="207"/>
      <c r="H11" s="178"/>
    </row>
    <row r="12" spans="2:8">
      <c r="B12" s="186" t="s">
        <v>2255</v>
      </c>
      <c r="C12" s="187" t="s">
        <v>2256</v>
      </c>
      <c r="D12" s="188" t="s">
        <v>2250</v>
      </c>
      <c r="E12" s="4" t="s">
        <v>1921</v>
      </c>
      <c r="F12" s="189" t="s">
        <v>2251</v>
      </c>
      <c r="G12" s="207"/>
      <c r="H12" s="178"/>
    </row>
    <row r="13" spans="2:8" ht="17.25" thickBot="1">
      <c r="B13" s="186" t="s">
        <v>2257</v>
      </c>
      <c r="C13" s="187" t="s">
        <v>2258</v>
      </c>
      <c r="D13" s="188" t="s">
        <v>2250</v>
      </c>
      <c r="E13" s="4" t="s">
        <v>1921</v>
      </c>
      <c r="F13" s="189"/>
      <c r="G13" s="245"/>
      <c r="H13" s="178"/>
    </row>
    <row r="14" spans="2:8" ht="20.100000000000001" customHeight="1">
      <c r="B14" s="197"/>
      <c r="C14" s="197"/>
      <c r="D14" s="198"/>
      <c r="E14" s="199"/>
      <c r="F14" s="199"/>
      <c r="G14" s="197"/>
      <c r="H14" s="1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100.855468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5017</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ht="20.100000000000001" customHeight="1" thickBot="1">
      <c r="B5" s="353" t="s">
        <v>2244</v>
      </c>
      <c r="C5" s="354"/>
      <c r="D5" s="355"/>
      <c r="E5" s="356"/>
      <c r="F5" s="356"/>
      <c r="G5" s="357"/>
      <c r="H5" s="178"/>
    </row>
    <row r="6" spans="2:8">
      <c r="B6" s="179" t="s">
        <v>5018</v>
      </c>
      <c r="C6" s="180" t="s">
        <v>5019</v>
      </c>
      <c r="D6" s="181" t="s">
        <v>1920</v>
      </c>
      <c r="E6" s="182" t="s">
        <v>1921</v>
      </c>
      <c r="F6" s="183" t="s">
        <v>5020</v>
      </c>
      <c r="G6" s="185" t="s">
        <v>2241</v>
      </c>
      <c r="H6" s="178"/>
    </row>
    <row r="7" spans="2:8">
      <c r="B7" s="186" t="s">
        <v>5021</v>
      </c>
      <c r="C7" s="187" t="s">
        <v>5022</v>
      </c>
      <c r="D7" s="188">
        <v>30</v>
      </c>
      <c r="E7" s="4" t="s">
        <v>2537</v>
      </c>
      <c r="F7" s="189"/>
      <c r="G7" s="190"/>
      <c r="H7" s="178"/>
    </row>
    <row r="8" spans="2:8" ht="60">
      <c r="B8" s="218" t="s">
        <v>5023</v>
      </c>
      <c r="C8" s="219" t="s">
        <v>5024</v>
      </c>
      <c r="D8" s="220" t="s">
        <v>2074</v>
      </c>
      <c r="E8" s="202" t="s">
        <v>2536</v>
      </c>
      <c r="F8" s="221" t="s">
        <v>5020</v>
      </c>
      <c r="G8" s="206" t="s">
        <v>5025</v>
      </c>
      <c r="H8" s="178"/>
    </row>
    <row r="9" spans="2:8" ht="30">
      <c r="B9" s="218" t="s">
        <v>5026</v>
      </c>
      <c r="C9" s="219" t="s">
        <v>5027</v>
      </c>
      <c r="D9" s="220" t="s">
        <v>1998</v>
      </c>
      <c r="E9" s="202" t="s">
        <v>1921</v>
      </c>
      <c r="F9" s="221"/>
      <c r="G9" s="206" t="s">
        <v>5028</v>
      </c>
      <c r="H9" s="178"/>
    </row>
    <row r="10" spans="2:8" ht="45">
      <c r="B10" s="186" t="s">
        <v>5029</v>
      </c>
      <c r="C10" s="187" t="s">
        <v>5030</v>
      </c>
      <c r="D10" s="188" t="s">
        <v>2250</v>
      </c>
      <c r="E10" s="4" t="s">
        <v>1921</v>
      </c>
      <c r="F10" s="189" t="s">
        <v>4893</v>
      </c>
      <c r="G10" s="190" t="s">
        <v>5031</v>
      </c>
      <c r="H10" s="178"/>
    </row>
    <row r="11" spans="2:8">
      <c r="B11" s="186" t="s">
        <v>5032</v>
      </c>
      <c r="C11" s="187" t="s">
        <v>5033</v>
      </c>
      <c r="D11" s="188" t="s">
        <v>1948</v>
      </c>
      <c r="E11" s="4" t="s">
        <v>1921</v>
      </c>
      <c r="F11" s="189"/>
      <c r="G11" s="190" t="s">
        <v>2252</v>
      </c>
      <c r="H11" s="178"/>
    </row>
    <row r="12" spans="2:8">
      <c r="B12" s="186" t="s">
        <v>5034</v>
      </c>
      <c r="C12" s="187" t="s">
        <v>5035</v>
      </c>
      <c r="D12" s="188" t="s">
        <v>1845</v>
      </c>
      <c r="E12" s="4" t="s">
        <v>2536</v>
      </c>
      <c r="F12" s="189"/>
      <c r="G12" s="190" t="s">
        <v>5036</v>
      </c>
      <c r="H12" s="178"/>
    </row>
    <row r="13" spans="2:8" ht="30">
      <c r="B13" s="186" t="s">
        <v>5037</v>
      </c>
      <c r="C13" s="187" t="s">
        <v>5038</v>
      </c>
      <c r="D13" s="188" t="s">
        <v>2419</v>
      </c>
      <c r="E13" s="4" t="s">
        <v>1921</v>
      </c>
      <c r="F13" s="189"/>
      <c r="G13" s="190" t="s">
        <v>5039</v>
      </c>
      <c r="H13" s="178"/>
    </row>
    <row r="14" spans="2:8" ht="75">
      <c r="B14" s="186" t="s">
        <v>5040</v>
      </c>
      <c r="C14" s="187" t="s">
        <v>5041</v>
      </c>
      <c r="D14" s="188" t="s">
        <v>1845</v>
      </c>
      <c r="E14" s="4" t="s">
        <v>2536</v>
      </c>
      <c r="F14" s="189"/>
      <c r="G14" s="190" t="s">
        <v>5042</v>
      </c>
      <c r="H14" s="178"/>
    </row>
    <row r="15" spans="2:8" ht="90">
      <c r="B15" s="186" t="s">
        <v>5043</v>
      </c>
      <c r="C15" s="187" t="s">
        <v>5044</v>
      </c>
      <c r="D15" s="220" t="s">
        <v>1949</v>
      </c>
      <c r="E15" s="4" t="s">
        <v>1921</v>
      </c>
      <c r="F15" s="189"/>
      <c r="G15" s="190" t="s">
        <v>5045</v>
      </c>
      <c r="H15" s="178"/>
    </row>
    <row r="16" spans="2:8" ht="75">
      <c r="B16" s="186" t="s">
        <v>5046</v>
      </c>
      <c r="C16" s="187" t="s">
        <v>5047</v>
      </c>
      <c r="D16" s="188" t="s">
        <v>1845</v>
      </c>
      <c r="E16" s="4" t="s">
        <v>2536</v>
      </c>
      <c r="F16" s="189"/>
      <c r="G16" s="190" t="s">
        <v>5048</v>
      </c>
      <c r="H16" s="178"/>
    </row>
    <row r="17" spans="2:8" ht="90">
      <c r="B17" s="186" t="s">
        <v>5049</v>
      </c>
      <c r="C17" s="187" t="s">
        <v>5050</v>
      </c>
      <c r="D17" s="220" t="s">
        <v>1949</v>
      </c>
      <c r="E17" s="4" t="s">
        <v>1921</v>
      </c>
      <c r="F17" s="189"/>
      <c r="G17" s="190" t="s">
        <v>5051</v>
      </c>
      <c r="H17" s="178"/>
    </row>
    <row r="18" spans="2:8" ht="45">
      <c r="B18" s="186" t="s">
        <v>5052</v>
      </c>
      <c r="C18" s="187" t="s">
        <v>5053</v>
      </c>
      <c r="D18" s="188" t="s">
        <v>1845</v>
      </c>
      <c r="E18" s="4" t="s">
        <v>2536</v>
      </c>
      <c r="F18" s="189"/>
      <c r="G18" s="190" t="s">
        <v>5054</v>
      </c>
      <c r="H18" s="178"/>
    </row>
    <row r="19" spans="2:8" ht="75">
      <c r="B19" s="186" t="s">
        <v>5055</v>
      </c>
      <c r="C19" s="187" t="s">
        <v>5056</v>
      </c>
      <c r="D19" s="188" t="s">
        <v>3237</v>
      </c>
      <c r="E19" s="4" t="s">
        <v>1921</v>
      </c>
      <c r="F19" s="189"/>
      <c r="G19" s="190" t="s">
        <v>5057</v>
      </c>
      <c r="H19" s="178"/>
    </row>
    <row r="20" spans="2:8" ht="75">
      <c r="B20" s="218" t="s">
        <v>5058</v>
      </c>
      <c r="C20" s="219" t="s">
        <v>5059</v>
      </c>
      <c r="D20" s="220" t="s">
        <v>1845</v>
      </c>
      <c r="E20" s="202" t="s">
        <v>2536</v>
      </c>
      <c r="F20" s="221"/>
      <c r="G20" s="206" t="s">
        <v>5060</v>
      </c>
      <c r="H20" s="178"/>
    </row>
    <row r="21" spans="2:8" ht="75">
      <c r="B21" s="218" t="s">
        <v>5061</v>
      </c>
      <c r="C21" s="219" t="s">
        <v>5062</v>
      </c>
      <c r="D21" s="220" t="s">
        <v>1949</v>
      </c>
      <c r="E21" s="202" t="s">
        <v>1921</v>
      </c>
      <c r="F21" s="221"/>
      <c r="G21" s="206" t="s">
        <v>5063</v>
      </c>
      <c r="H21" s="178"/>
    </row>
    <row r="22" spans="2:8" ht="45">
      <c r="B22" s="186" t="s">
        <v>5064</v>
      </c>
      <c r="C22" s="187" t="s">
        <v>5065</v>
      </c>
      <c r="D22" s="188" t="s">
        <v>2250</v>
      </c>
      <c r="E22" s="4" t="s">
        <v>1921</v>
      </c>
      <c r="F22" s="189" t="s">
        <v>2432</v>
      </c>
      <c r="G22" s="190" t="s">
        <v>5066</v>
      </c>
      <c r="H22" s="178"/>
    </row>
    <row r="23" spans="2:8">
      <c r="B23" s="186" t="s">
        <v>5067</v>
      </c>
      <c r="C23" s="187" t="s">
        <v>5068</v>
      </c>
      <c r="D23" s="188" t="s">
        <v>1948</v>
      </c>
      <c r="E23" s="4" t="s">
        <v>1921</v>
      </c>
      <c r="F23" s="189"/>
      <c r="G23" s="190" t="s">
        <v>2252</v>
      </c>
      <c r="H23" s="178"/>
    </row>
    <row r="24" spans="2:8" ht="30">
      <c r="B24" s="186" t="s">
        <v>5069</v>
      </c>
      <c r="C24" s="187" t="s">
        <v>5070</v>
      </c>
      <c r="D24" s="188" t="s">
        <v>1845</v>
      </c>
      <c r="E24" s="4" t="s">
        <v>2536</v>
      </c>
      <c r="F24" s="189"/>
      <c r="G24" s="190" t="s">
        <v>5071</v>
      </c>
      <c r="H24" s="178"/>
    </row>
    <row r="25" spans="2:8" ht="30">
      <c r="B25" s="186" t="s">
        <v>5072</v>
      </c>
      <c r="C25" s="187" t="s">
        <v>5073</v>
      </c>
      <c r="D25" s="188" t="s">
        <v>2419</v>
      </c>
      <c r="E25" s="4" t="s">
        <v>1921</v>
      </c>
      <c r="F25" s="189"/>
      <c r="G25" s="190" t="s">
        <v>5071</v>
      </c>
      <c r="H25" s="178"/>
    </row>
    <row r="26" spans="2:8" ht="90">
      <c r="B26" s="186" t="s">
        <v>5074</v>
      </c>
      <c r="C26" s="187" t="s">
        <v>5075</v>
      </c>
      <c r="D26" s="188" t="s">
        <v>1845</v>
      </c>
      <c r="E26" s="4" t="s">
        <v>2536</v>
      </c>
      <c r="F26" s="189"/>
      <c r="G26" s="190" t="s">
        <v>5076</v>
      </c>
      <c r="H26" s="178"/>
    </row>
    <row r="27" spans="2:8" ht="90">
      <c r="B27" s="186" t="s">
        <v>5077</v>
      </c>
      <c r="C27" s="187" t="s">
        <v>5078</v>
      </c>
      <c r="D27" s="220" t="s">
        <v>1949</v>
      </c>
      <c r="E27" s="4" t="s">
        <v>1921</v>
      </c>
      <c r="F27" s="189"/>
      <c r="G27" s="190" t="s">
        <v>5079</v>
      </c>
      <c r="H27" s="178"/>
    </row>
    <row r="28" spans="2:8" ht="90">
      <c r="B28" s="186" t="s">
        <v>5080</v>
      </c>
      <c r="C28" s="187" t="s">
        <v>5081</v>
      </c>
      <c r="D28" s="188" t="s">
        <v>1845</v>
      </c>
      <c r="E28" s="4" t="s">
        <v>2536</v>
      </c>
      <c r="F28" s="189"/>
      <c r="G28" s="190" t="s">
        <v>5082</v>
      </c>
      <c r="H28" s="178"/>
    </row>
    <row r="29" spans="2:8" ht="90">
      <c r="B29" s="186" t="s">
        <v>5083</v>
      </c>
      <c r="C29" s="187" t="s">
        <v>5084</v>
      </c>
      <c r="D29" s="220" t="s">
        <v>1949</v>
      </c>
      <c r="E29" s="4" t="s">
        <v>1921</v>
      </c>
      <c r="F29" s="189"/>
      <c r="G29" s="190" t="s">
        <v>5085</v>
      </c>
      <c r="H29" s="178"/>
    </row>
    <row r="30" spans="2:8" ht="60">
      <c r="B30" s="186" t="s">
        <v>5086</v>
      </c>
      <c r="C30" s="187" t="s">
        <v>5087</v>
      </c>
      <c r="D30" s="188" t="s">
        <v>1845</v>
      </c>
      <c r="E30" s="4" t="s">
        <v>2536</v>
      </c>
      <c r="F30" s="189"/>
      <c r="G30" s="190" t="s">
        <v>5088</v>
      </c>
      <c r="H30" s="178"/>
    </row>
    <row r="31" spans="2:8" ht="75">
      <c r="B31" s="186" t="s">
        <v>1069</v>
      </c>
      <c r="C31" s="187" t="s">
        <v>5089</v>
      </c>
      <c r="D31" s="188" t="s">
        <v>2876</v>
      </c>
      <c r="E31" s="4" t="s">
        <v>1921</v>
      </c>
      <c r="F31" s="189"/>
      <c r="G31" s="190" t="s">
        <v>5090</v>
      </c>
      <c r="H31" s="178"/>
    </row>
    <row r="32" spans="2:8" ht="75">
      <c r="B32" s="218" t="s">
        <v>5091</v>
      </c>
      <c r="C32" s="219" t="s">
        <v>5092</v>
      </c>
      <c r="D32" s="220" t="s">
        <v>1845</v>
      </c>
      <c r="E32" s="202" t="s">
        <v>2536</v>
      </c>
      <c r="F32" s="221"/>
      <c r="G32" s="206" t="s">
        <v>5093</v>
      </c>
      <c r="H32" s="178"/>
    </row>
    <row r="33" spans="2:8" ht="75.75" thickBot="1">
      <c r="B33" s="218" t="s">
        <v>5094</v>
      </c>
      <c r="C33" s="219" t="s">
        <v>5095</v>
      </c>
      <c r="D33" s="220" t="s">
        <v>1949</v>
      </c>
      <c r="E33" s="202" t="s">
        <v>1921</v>
      </c>
      <c r="F33" s="221"/>
      <c r="G33" s="206" t="s">
        <v>5096</v>
      </c>
      <c r="H33" s="178"/>
    </row>
    <row r="34" spans="2:8" ht="20.100000000000001" customHeight="1" thickBot="1">
      <c r="B34" s="353" t="s">
        <v>5097</v>
      </c>
      <c r="C34" s="354"/>
      <c r="D34" s="355"/>
      <c r="E34" s="356"/>
      <c r="F34" s="356"/>
      <c r="G34" s="357"/>
      <c r="H34" s="178"/>
    </row>
    <row r="35" spans="2:8" ht="45">
      <c r="B35" s="179" t="s">
        <v>5098</v>
      </c>
      <c r="C35" s="180" t="s">
        <v>5099</v>
      </c>
      <c r="D35" s="181" t="s">
        <v>1845</v>
      </c>
      <c r="E35" s="182" t="s">
        <v>1871</v>
      </c>
      <c r="F35" s="183"/>
      <c r="G35" s="185" t="s">
        <v>5100</v>
      </c>
      <c r="H35" s="178"/>
    </row>
    <row r="36" spans="2:8" ht="45">
      <c r="B36" s="186" t="s">
        <v>5101</v>
      </c>
      <c r="C36" s="187" t="s">
        <v>5102</v>
      </c>
      <c r="D36" s="188" t="s">
        <v>1845</v>
      </c>
      <c r="E36" s="4" t="s">
        <v>1871</v>
      </c>
      <c r="F36" s="189"/>
      <c r="G36" s="190" t="s">
        <v>5103</v>
      </c>
      <c r="H36" s="178"/>
    </row>
    <row r="37" spans="2:8" ht="45">
      <c r="B37" s="186" t="s">
        <v>5104</v>
      </c>
      <c r="C37" s="187" t="s">
        <v>5105</v>
      </c>
      <c r="D37" s="188" t="s">
        <v>1845</v>
      </c>
      <c r="E37" s="4" t="s">
        <v>1871</v>
      </c>
      <c r="F37" s="189"/>
      <c r="G37" s="190" t="s">
        <v>5106</v>
      </c>
      <c r="H37" s="178"/>
    </row>
    <row r="38" spans="2:8" ht="30">
      <c r="B38" s="186" t="s">
        <v>5107</v>
      </c>
      <c r="C38" s="187" t="s">
        <v>5108</v>
      </c>
      <c r="D38" s="188" t="s">
        <v>1845</v>
      </c>
      <c r="E38" s="4" t="s">
        <v>1871</v>
      </c>
      <c r="F38" s="189"/>
      <c r="G38" s="190" t="s">
        <v>5109</v>
      </c>
      <c r="H38" s="178"/>
    </row>
    <row r="39" spans="2:8" ht="60">
      <c r="B39" s="186" t="s">
        <v>5110</v>
      </c>
      <c r="C39" s="187" t="s">
        <v>5111</v>
      </c>
      <c r="D39" s="188" t="s">
        <v>2250</v>
      </c>
      <c r="E39" s="4" t="s">
        <v>1921</v>
      </c>
      <c r="F39" s="189" t="s">
        <v>4893</v>
      </c>
      <c r="G39" s="190" t="s">
        <v>5112</v>
      </c>
      <c r="H39" s="178"/>
    </row>
    <row r="40" spans="2:8" ht="60">
      <c r="B40" s="186" t="s">
        <v>5113</v>
      </c>
      <c r="C40" s="187" t="s">
        <v>5114</v>
      </c>
      <c r="D40" s="188" t="s">
        <v>1948</v>
      </c>
      <c r="E40" s="4" t="s">
        <v>1921</v>
      </c>
      <c r="F40" s="189"/>
      <c r="G40" s="190" t="s">
        <v>5115</v>
      </c>
      <c r="H40" s="178"/>
    </row>
    <row r="41" spans="2:8" ht="75">
      <c r="B41" s="186" t="s">
        <v>5116</v>
      </c>
      <c r="C41" s="187" t="s">
        <v>5117</v>
      </c>
      <c r="D41" s="188" t="s">
        <v>2250</v>
      </c>
      <c r="E41" s="4" t="s">
        <v>1921</v>
      </c>
      <c r="F41" s="189" t="s">
        <v>4893</v>
      </c>
      <c r="G41" s="190" t="s">
        <v>5118</v>
      </c>
      <c r="H41" s="178"/>
    </row>
    <row r="42" spans="2:8" ht="60">
      <c r="B42" s="186" t="s">
        <v>5119</v>
      </c>
      <c r="C42" s="187" t="s">
        <v>5120</v>
      </c>
      <c r="D42" s="188" t="s">
        <v>1948</v>
      </c>
      <c r="E42" s="4" t="s">
        <v>1921</v>
      </c>
      <c r="F42" s="189"/>
      <c r="G42" s="190" t="s">
        <v>5121</v>
      </c>
      <c r="H42" s="178"/>
    </row>
    <row r="43" spans="2:8" ht="75">
      <c r="B43" s="186" t="s">
        <v>5122</v>
      </c>
      <c r="C43" s="187" t="s">
        <v>5123</v>
      </c>
      <c r="D43" s="188" t="s">
        <v>2250</v>
      </c>
      <c r="E43" s="4" t="s">
        <v>1921</v>
      </c>
      <c r="F43" s="189" t="s">
        <v>4893</v>
      </c>
      <c r="G43" s="190" t="s">
        <v>5124</v>
      </c>
      <c r="H43" s="178"/>
    </row>
    <row r="44" spans="2:8" ht="60">
      <c r="B44" s="186" t="s">
        <v>5125</v>
      </c>
      <c r="C44" s="187" t="s">
        <v>5126</v>
      </c>
      <c r="D44" s="188" t="s">
        <v>1948</v>
      </c>
      <c r="E44" s="4" t="s">
        <v>1921</v>
      </c>
      <c r="F44" s="189"/>
      <c r="G44" s="190" t="s">
        <v>5127</v>
      </c>
      <c r="H44" s="178"/>
    </row>
    <row r="45" spans="2:8" ht="30">
      <c r="B45" s="186" t="s">
        <v>5128</v>
      </c>
      <c r="C45" s="187" t="s">
        <v>5129</v>
      </c>
      <c r="D45" s="188" t="s">
        <v>1845</v>
      </c>
      <c r="E45" s="4" t="s">
        <v>1871</v>
      </c>
      <c r="F45" s="189"/>
      <c r="G45" s="190" t="s">
        <v>5071</v>
      </c>
      <c r="H45" s="178"/>
    </row>
    <row r="46" spans="2:8" ht="30">
      <c r="B46" s="186" t="s">
        <v>5130</v>
      </c>
      <c r="C46" s="187" t="s">
        <v>5131</v>
      </c>
      <c r="D46" s="188" t="s">
        <v>2419</v>
      </c>
      <c r="E46" s="4" t="s">
        <v>1921</v>
      </c>
      <c r="F46" s="189"/>
      <c r="G46" s="190" t="s">
        <v>5132</v>
      </c>
      <c r="H46" s="178"/>
    </row>
    <row r="47" spans="2:8" ht="90">
      <c r="B47" s="186" t="s">
        <v>5133</v>
      </c>
      <c r="C47" s="187" t="s">
        <v>5134</v>
      </c>
      <c r="D47" s="188" t="s">
        <v>1845</v>
      </c>
      <c r="E47" s="4" t="s">
        <v>2536</v>
      </c>
      <c r="F47" s="189"/>
      <c r="G47" s="190" t="s">
        <v>5135</v>
      </c>
      <c r="H47" s="178"/>
    </row>
    <row r="48" spans="2:8" ht="75">
      <c r="B48" s="186" t="s">
        <v>5136</v>
      </c>
      <c r="C48" s="187" t="s">
        <v>5137</v>
      </c>
      <c r="D48" s="220" t="s">
        <v>1949</v>
      </c>
      <c r="E48" s="4" t="s">
        <v>1921</v>
      </c>
      <c r="F48" s="189"/>
      <c r="G48" s="190" t="s">
        <v>5138</v>
      </c>
      <c r="H48" s="178"/>
    </row>
    <row r="49" spans="2:8" ht="90">
      <c r="B49" s="186" t="s">
        <v>5139</v>
      </c>
      <c r="C49" s="187" t="s">
        <v>5140</v>
      </c>
      <c r="D49" s="188" t="s">
        <v>1845</v>
      </c>
      <c r="E49" s="4" t="s">
        <v>2536</v>
      </c>
      <c r="F49" s="189"/>
      <c r="G49" s="190" t="s">
        <v>5141</v>
      </c>
      <c r="H49" s="178"/>
    </row>
    <row r="50" spans="2:8" ht="75">
      <c r="B50" s="186" t="s">
        <v>5142</v>
      </c>
      <c r="C50" s="187" t="s">
        <v>5143</v>
      </c>
      <c r="D50" s="220" t="s">
        <v>1949</v>
      </c>
      <c r="E50" s="4" t="s">
        <v>1921</v>
      </c>
      <c r="F50" s="189"/>
      <c r="G50" s="190" t="s">
        <v>5144</v>
      </c>
      <c r="H50" s="178"/>
    </row>
    <row r="51" spans="2:8" ht="60">
      <c r="B51" s="186" t="s">
        <v>5145</v>
      </c>
      <c r="C51" s="187" t="s">
        <v>5146</v>
      </c>
      <c r="D51" s="188" t="s">
        <v>1845</v>
      </c>
      <c r="E51" s="4" t="s">
        <v>1871</v>
      </c>
      <c r="F51" s="189"/>
      <c r="G51" s="190" t="s">
        <v>5147</v>
      </c>
      <c r="H51" s="178"/>
    </row>
    <row r="52" spans="2:8" ht="60">
      <c r="B52" s="186" t="s">
        <v>5148</v>
      </c>
      <c r="C52" s="187" t="s">
        <v>5149</v>
      </c>
      <c r="D52" s="188" t="s">
        <v>3237</v>
      </c>
      <c r="E52" s="4" t="s">
        <v>1921</v>
      </c>
      <c r="F52" s="189"/>
      <c r="G52" s="190" t="s">
        <v>5150</v>
      </c>
      <c r="H52" s="178"/>
    </row>
    <row r="53" spans="2:8" ht="90">
      <c r="B53" s="218" t="s">
        <v>5151</v>
      </c>
      <c r="C53" s="219" t="s">
        <v>5152</v>
      </c>
      <c r="D53" s="220" t="s">
        <v>1845</v>
      </c>
      <c r="E53" s="202" t="s">
        <v>1871</v>
      </c>
      <c r="F53" s="221"/>
      <c r="G53" s="206" t="s">
        <v>5153</v>
      </c>
      <c r="H53" s="178"/>
    </row>
    <row r="54" spans="2:8" ht="75">
      <c r="B54" s="218" t="s">
        <v>5154</v>
      </c>
      <c r="C54" s="219" t="s">
        <v>5155</v>
      </c>
      <c r="D54" s="220" t="s">
        <v>1949</v>
      </c>
      <c r="E54" s="202" t="s">
        <v>1921</v>
      </c>
      <c r="F54" s="221"/>
      <c r="G54" s="206" t="s">
        <v>5156</v>
      </c>
      <c r="H54" s="178"/>
    </row>
    <row r="55" spans="2:8" ht="30">
      <c r="B55" s="186" t="s">
        <v>5157</v>
      </c>
      <c r="C55" s="187" t="s">
        <v>5158</v>
      </c>
      <c r="D55" s="188" t="s">
        <v>1845</v>
      </c>
      <c r="E55" s="4" t="s">
        <v>1871</v>
      </c>
      <c r="F55" s="189"/>
      <c r="G55" s="190" t="s">
        <v>5071</v>
      </c>
      <c r="H55" s="178"/>
    </row>
    <row r="56" spans="2:8" ht="30">
      <c r="B56" s="186" t="s">
        <v>5159</v>
      </c>
      <c r="C56" s="187" t="s">
        <v>5160</v>
      </c>
      <c r="D56" s="188" t="s">
        <v>1949</v>
      </c>
      <c r="E56" s="4" t="s">
        <v>1921</v>
      </c>
      <c r="F56" s="189"/>
      <c r="G56" s="190" t="s">
        <v>5161</v>
      </c>
      <c r="H56" s="178"/>
    </row>
    <row r="57" spans="2:8" ht="90">
      <c r="B57" s="186" t="s">
        <v>5162</v>
      </c>
      <c r="C57" s="187" t="s">
        <v>5163</v>
      </c>
      <c r="D57" s="188" t="s">
        <v>1845</v>
      </c>
      <c r="E57" s="4" t="s">
        <v>2536</v>
      </c>
      <c r="F57" s="189"/>
      <c r="G57" s="190" t="s">
        <v>5076</v>
      </c>
      <c r="H57" s="178"/>
    </row>
    <row r="58" spans="2:8" ht="75">
      <c r="B58" s="186" t="s">
        <v>5164</v>
      </c>
      <c r="C58" s="187" t="s">
        <v>5165</v>
      </c>
      <c r="D58" s="220" t="s">
        <v>1949</v>
      </c>
      <c r="E58" s="4" t="s">
        <v>1921</v>
      </c>
      <c r="F58" s="189"/>
      <c r="G58" s="190" t="s">
        <v>5166</v>
      </c>
      <c r="H58" s="178"/>
    </row>
    <row r="59" spans="2:8" ht="90">
      <c r="B59" s="186" t="s">
        <v>5167</v>
      </c>
      <c r="C59" s="187" t="s">
        <v>5168</v>
      </c>
      <c r="D59" s="188" t="s">
        <v>1845</v>
      </c>
      <c r="E59" s="4" t="s">
        <v>2536</v>
      </c>
      <c r="F59" s="189"/>
      <c r="G59" s="190" t="s">
        <v>5082</v>
      </c>
      <c r="H59" s="178"/>
    </row>
    <row r="60" spans="2:8" ht="75">
      <c r="B60" s="186" t="s">
        <v>5169</v>
      </c>
      <c r="C60" s="187" t="s">
        <v>5170</v>
      </c>
      <c r="D60" s="220" t="s">
        <v>1949</v>
      </c>
      <c r="E60" s="4" t="s">
        <v>1921</v>
      </c>
      <c r="F60" s="189"/>
      <c r="G60" s="190" t="s">
        <v>5171</v>
      </c>
      <c r="H60" s="178"/>
    </row>
    <row r="61" spans="2:8" ht="60">
      <c r="B61" s="186" t="s">
        <v>5172</v>
      </c>
      <c r="C61" s="187" t="s">
        <v>5173</v>
      </c>
      <c r="D61" s="188" t="s">
        <v>1845</v>
      </c>
      <c r="E61" s="4" t="s">
        <v>2536</v>
      </c>
      <c r="F61" s="189"/>
      <c r="G61" s="190" t="s">
        <v>5147</v>
      </c>
      <c r="H61" s="178"/>
    </row>
    <row r="62" spans="2:8" ht="60">
      <c r="B62" s="186" t="s">
        <v>5174</v>
      </c>
      <c r="C62" s="187" t="s">
        <v>5175</v>
      </c>
      <c r="D62" s="188" t="s">
        <v>3237</v>
      </c>
      <c r="E62" s="4" t="s">
        <v>1921</v>
      </c>
      <c r="F62" s="189"/>
      <c r="G62" s="190" t="s">
        <v>5176</v>
      </c>
      <c r="H62" s="178"/>
    </row>
    <row r="63" spans="2:8" ht="75">
      <c r="B63" s="218" t="s">
        <v>5177</v>
      </c>
      <c r="C63" s="219" t="s">
        <v>5178</v>
      </c>
      <c r="D63" s="220" t="s">
        <v>1845</v>
      </c>
      <c r="E63" s="202" t="s">
        <v>1871</v>
      </c>
      <c r="F63" s="221"/>
      <c r="G63" s="206" t="s">
        <v>5093</v>
      </c>
      <c r="H63" s="178"/>
    </row>
    <row r="64" spans="2:8" ht="75.75" thickBot="1">
      <c r="B64" s="218" t="s">
        <v>5179</v>
      </c>
      <c r="C64" s="219" t="s">
        <v>5180</v>
      </c>
      <c r="D64" s="220" t="s">
        <v>1949</v>
      </c>
      <c r="E64" s="202" t="s">
        <v>1921</v>
      </c>
      <c r="F64" s="221"/>
      <c r="G64" s="206" t="s">
        <v>5181</v>
      </c>
      <c r="H64" s="178"/>
    </row>
    <row r="65" spans="2:8" ht="20.100000000000001" customHeight="1" thickBot="1">
      <c r="B65" s="353" t="s">
        <v>5182</v>
      </c>
      <c r="C65" s="354"/>
      <c r="D65" s="355"/>
      <c r="E65" s="356"/>
      <c r="F65" s="356"/>
      <c r="G65" s="360"/>
      <c r="H65" s="163"/>
    </row>
    <row r="66" spans="2:8" ht="60">
      <c r="B66" s="252" t="s">
        <v>5183</v>
      </c>
      <c r="C66" s="187" t="s">
        <v>5184</v>
      </c>
      <c r="D66" s="217" t="s">
        <v>5185</v>
      </c>
      <c r="E66" s="5" t="s">
        <v>1921</v>
      </c>
      <c r="F66" s="189"/>
      <c r="G66" s="190" t="s">
        <v>5186</v>
      </c>
    </row>
    <row r="67" spans="2:8" ht="90">
      <c r="B67" s="257" t="s">
        <v>452</v>
      </c>
      <c r="C67" s="187" t="s">
        <v>5187</v>
      </c>
      <c r="D67" s="226" t="s">
        <v>2036</v>
      </c>
      <c r="E67" s="227" t="s">
        <v>2818</v>
      </c>
      <c r="F67" s="228"/>
      <c r="G67" s="361" t="s">
        <v>5188</v>
      </c>
    </row>
    <row r="68" spans="2:8" ht="60">
      <c r="B68" s="252" t="s">
        <v>5189</v>
      </c>
      <c r="C68" s="187" t="s">
        <v>5190</v>
      </c>
      <c r="D68" s="217" t="s">
        <v>5191</v>
      </c>
      <c r="E68" s="5" t="s">
        <v>1921</v>
      </c>
      <c r="F68" s="189"/>
      <c r="G68" s="208" t="s">
        <v>5192</v>
      </c>
    </row>
    <row r="69" spans="2:8" ht="60">
      <c r="B69" s="252" t="s">
        <v>5193</v>
      </c>
      <c r="C69" s="187" t="s">
        <v>5194</v>
      </c>
      <c r="D69" s="217" t="s">
        <v>5195</v>
      </c>
      <c r="E69" s="5" t="s">
        <v>2817</v>
      </c>
      <c r="F69" s="189"/>
      <c r="G69" s="190" t="s">
        <v>5192</v>
      </c>
    </row>
    <row r="70" spans="2:8" ht="75">
      <c r="B70" s="252" t="s">
        <v>455</v>
      </c>
      <c r="C70" s="187" t="s">
        <v>5196</v>
      </c>
      <c r="D70" s="217" t="s">
        <v>1845</v>
      </c>
      <c r="E70" s="5" t="s">
        <v>2818</v>
      </c>
      <c r="F70" s="189"/>
      <c r="G70" s="190" t="s">
        <v>5197</v>
      </c>
    </row>
    <row r="71" spans="2:8" ht="75">
      <c r="B71" s="252" t="s">
        <v>5198</v>
      </c>
      <c r="C71" s="187" t="s">
        <v>5199</v>
      </c>
      <c r="D71" s="217" t="s">
        <v>5200</v>
      </c>
      <c r="E71" s="5" t="s">
        <v>1921</v>
      </c>
      <c r="F71" s="189"/>
      <c r="G71" s="190" t="s">
        <v>5201</v>
      </c>
    </row>
    <row r="72" spans="2:8" ht="105">
      <c r="B72" s="252" t="s">
        <v>457</v>
      </c>
      <c r="C72" s="187" t="s">
        <v>5202</v>
      </c>
      <c r="D72" s="217" t="s">
        <v>1845</v>
      </c>
      <c r="E72" s="5" t="s">
        <v>1871</v>
      </c>
      <c r="F72" s="189"/>
      <c r="G72" s="190" t="s">
        <v>5203</v>
      </c>
    </row>
    <row r="73" spans="2:8" ht="105">
      <c r="B73" s="252" t="s">
        <v>458</v>
      </c>
      <c r="C73" s="187" t="s">
        <v>5204</v>
      </c>
      <c r="D73" s="220" t="s">
        <v>1949</v>
      </c>
      <c r="E73" s="5" t="s">
        <v>1921</v>
      </c>
      <c r="F73" s="189"/>
      <c r="G73" s="190" t="s">
        <v>5205</v>
      </c>
    </row>
    <row r="74" spans="2:8" ht="105">
      <c r="B74" s="252" t="s">
        <v>459</v>
      </c>
      <c r="C74" s="187" t="s">
        <v>5206</v>
      </c>
      <c r="D74" s="217" t="s">
        <v>1845</v>
      </c>
      <c r="E74" s="5" t="s">
        <v>1871</v>
      </c>
      <c r="F74" s="189"/>
      <c r="G74" s="190" t="s">
        <v>5207</v>
      </c>
    </row>
    <row r="75" spans="2:8" ht="105">
      <c r="B75" s="252" t="s">
        <v>460</v>
      </c>
      <c r="C75" s="187" t="s">
        <v>5208</v>
      </c>
      <c r="D75" s="220" t="s">
        <v>1949</v>
      </c>
      <c r="E75" s="5" t="s">
        <v>1921</v>
      </c>
      <c r="F75" s="189"/>
      <c r="G75" s="190" t="s">
        <v>5209</v>
      </c>
    </row>
    <row r="76" spans="2:8" ht="90">
      <c r="B76" s="252" t="s">
        <v>5210</v>
      </c>
      <c r="C76" s="187" t="s">
        <v>5211</v>
      </c>
      <c r="D76" s="217" t="s">
        <v>1845</v>
      </c>
      <c r="E76" s="5" t="s">
        <v>1871</v>
      </c>
      <c r="F76" s="189"/>
      <c r="G76" s="190" t="s">
        <v>5212</v>
      </c>
    </row>
    <row r="77" spans="2:8" ht="90">
      <c r="B77" s="252" t="s">
        <v>5213</v>
      </c>
      <c r="C77" s="187" t="s">
        <v>5214</v>
      </c>
      <c r="D77" s="217" t="s">
        <v>5215</v>
      </c>
      <c r="E77" s="5" t="s">
        <v>1921</v>
      </c>
      <c r="F77" s="189"/>
      <c r="G77" s="190" t="s">
        <v>5216</v>
      </c>
    </row>
    <row r="78" spans="2:8" ht="90">
      <c r="B78" s="252" t="s">
        <v>5217</v>
      </c>
      <c r="C78" s="187" t="s">
        <v>5218</v>
      </c>
      <c r="D78" s="217" t="s">
        <v>1845</v>
      </c>
      <c r="E78" s="5" t="s">
        <v>1871</v>
      </c>
      <c r="F78" s="189"/>
      <c r="G78" s="190" t="s">
        <v>5212</v>
      </c>
    </row>
    <row r="79" spans="2:8" ht="90">
      <c r="B79" s="252" t="s">
        <v>5219</v>
      </c>
      <c r="C79" s="187" t="s">
        <v>5220</v>
      </c>
      <c r="D79" s="217" t="s">
        <v>5185</v>
      </c>
      <c r="E79" s="5" t="s">
        <v>2817</v>
      </c>
      <c r="F79" s="189"/>
      <c r="G79" s="190" t="s">
        <v>5221</v>
      </c>
    </row>
    <row r="80" spans="2:8" ht="60">
      <c r="B80" s="252" t="s">
        <v>5222</v>
      </c>
      <c r="C80" s="187" t="s">
        <v>5223</v>
      </c>
      <c r="D80" s="188" t="s">
        <v>5191</v>
      </c>
      <c r="E80" s="5" t="s">
        <v>1921</v>
      </c>
      <c r="F80" s="189"/>
      <c r="G80" s="206" t="s">
        <v>5224</v>
      </c>
    </row>
    <row r="81" spans="2:7" ht="60">
      <c r="B81" s="252" t="s">
        <v>5225</v>
      </c>
      <c r="C81" s="187" t="s">
        <v>5226</v>
      </c>
      <c r="D81" s="188" t="s">
        <v>5195</v>
      </c>
      <c r="E81" s="5" t="s">
        <v>2817</v>
      </c>
      <c r="F81" s="189"/>
      <c r="G81" s="190" t="s">
        <v>5224</v>
      </c>
    </row>
    <row r="82" spans="2:7" ht="90">
      <c r="B82" s="257" t="s">
        <v>467</v>
      </c>
      <c r="C82" s="187" t="s">
        <v>5227</v>
      </c>
      <c r="D82" s="253" t="s">
        <v>2036</v>
      </c>
      <c r="E82" s="227" t="s">
        <v>2818</v>
      </c>
      <c r="F82" s="228"/>
      <c r="G82" s="361" t="s">
        <v>5228</v>
      </c>
    </row>
    <row r="83" spans="2:7" ht="90">
      <c r="B83" s="257" t="s">
        <v>5229</v>
      </c>
      <c r="C83" s="187" t="s">
        <v>5230</v>
      </c>
      <c r="D83" s="253" t="s">
        <v>5231</v>
      </c>
      <c r="E83" s="227" t="s">
        <v>1921</v>
      </c>
      <c r="F83" s="228"/>
      <c r="G83" s="222" t="s">
        <v>5232</v>
      </c>
    </row>
    <row r="84" spans="2:7" ht="105">
      <c r="B84" s="252" t="s">
        <v>469</v>
      </c>
      <c r="C84" s="187" t="s">
        <v>5233</v>
      </c>
      <c r="D84" s="217" t="s">
        <v>1845</v>
      </c>
      <c r="E84" s="5" t="s">
        <v>1871</v>
      </c>
      <c r="F84" s="189"/>
      <c r="G84" s="361" t="s">
        <v>5234</v>
      </c>
    </row>
    <row r="85" spans="2:7" ht="105">
      <c r="B85" s="257" t="s">
        <v>470</v>
      </c>
      <c r="C85" s="187" t="s">
        <v>5235</v>
      </c>
      <c r="D85" s="220" t="s">
        <v>1949</v>
      </c>
      <c r="E85" s="5" t="s">
        <v>1921</v>
      </c>
      <c r="F85" s="189"/>
      <c r="G85" s="222" t="s">
        <v>5236</v>
      </c>
    </row>
    <row r="86" spans="2:7" ht="105">
      <c r="B86" s="252" t="s">
        <v>471</v>
      </c>
      <c r="C86" s="187" t="s">
        <v>5237</v>
      </c>
      <c r="D86" s="217" t="s">
        <v>1845</v>
      </c>
      <c r="E86" s="5" t="s">
        <v>1871</v>
      </c>
      <c r="F86" s="189"/>
      <c r="G86" s="361" t="s">
        <v>5238</v>
      </c>
    </row>
    <row r="87" spans="2:7" ht="105">
      <c r="B87" s="257" t="s">
        <v>472</v>
      </c>
      <c r="C87" s="187" t="s">
        <v>5239</v>
      </c>
      <c r="D87" s="220" t="s">
        <v>1949</v>
      </c>
      <c r="E87" s="5" t="s">
        <v>1921</v>
      </c>
      <c r="F87" s="189"/>
      <c r="G87" s="222" t="s">
        <v>5240</v>
      </c>
    </row>
    <row r="88" spans="2:7" ht="90">
      <c r="B88" s="257" t="s">
        <v>473</v>
      </c>
      <c r="C88" s="187" t="s">
        <v>5241</v>
      </c>
      <c r="D88" s="253" t="s">
        <v>2036</v>
      </c>
      <c r="E88" s="227" t="s">
        <v>2818</v>
      </c>
      <c r="F88" s="228"/>
      <c r="G88" s="361" t="s">
        <v>5242</v>
      </c>
    </row>
    <row r="89" spans="2:7" ht="90">
      <c r="B89" s="257" t="s">
        <v>5243</v>
      </c>
      <c r="C89" s="187" t="s">
        <v>5244</v>
      </c>
      <c r="D89" s="253" t="s">
        <v>2403</v>
      </c>
      <c r="E89" s="227" t="s">
        <v>1921</v>
      </c>
      <c r="F89" s="228"/>
      <c r="G89" s="222" t="s">
        <v>5245</v>
      </c>
    </row>
    <row r="90" spans="2:7" ht="90">
      <c r="B90" s="257" t="s">
        <v>5246</v>
      </c>
      <c r="C90" s="187" t="s">
        <v>5247</v>
      </c>
      <c r="D90" s="253" t="s">
        <v>2036</v>
      </c>
      <c r="E90" s="227" t="s">
        <v>2818</v>
      </c>
      <c r="F90" s="228"/>
      <c r="G90" s="361" t="s">
        <v>5242</v>
      </c>
    </row>
    <row r="91" spans="2:7" ht="90.75" thickBot="1">
      <c r="B91" s="257" t="s">
        <v>5248</v>
      </c>
      <c r="C91" s="187" t="s">
        <v>5249</v>
      </c>
      <c r="D91" s="253" t="s">
        <v>1945</v>
      </c>
      <c r="E91" s="227" t="s">
        <v>1921</v>
      </c>
      <c r="F91" s="228"/>
      <c r="G91" s="222" t="s">
        <v>5250</v>
      </c>
    </row>
    <row r="92" spans="2:7">
      <c r="B92" s="201"/>
      <c r="C92" s="201"/>
      <c r="D92" s="200"/>
      <c r="E92" s="200"/>
      <c r="F92" s="200"/>
      <c r="G92" s="20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2" customWidth="1"/>
    <col min="7" max="7" width="98.7109375" style="6" customWidth="1"/>
    <col min="8" max="8" width="2.7109375" style="6" customWidth="1"/>
    <col min="9" max="16384" width="10.28515625" style="6"/>
  </cols>
  <sheetData>
    <row r="1" spans="2:8" ht="13.5" customHeight="1" thickBot="1">
      <c r="B1" s="163"/>
      <c r="C1" s="163"/>
      <c r="D1" s="164"/>
      <c r="E1" s="165"/>
      <c r="F1" s="165"/>
      <c r="G1" s="163"/>
      <c r="H1" s="163"/>
    </row>
    <row r="2" spans="2:8" ht="44.1" customHeight="1" thickBot="1">
      <c r="B2" s="166" t="s">
        <v>733</v>
      </c>
      <c r="C2" s="167"/>
      <c r="D2" s="167"/>
      <c r="E2" s="167"/>
      <c r="F2" s="167"/>
      <c r="G2" s="168"/>
      <c r="H2" s="169"/>
    </row>
    <row r="3" spans="2:8" ht="13.5" customHeight="1" thickBot="1">
      <c r="B3" s="170"/>
      <c r="C3" s="170"/>
      <c r="D3" s="170"/>
      <c r="E3" s="170"/>
      <c r="F3" s="170"/>
      <c r="G3" s="170"/>
    </row>
    <row r="4" spans="2:8" ht="20.25" customHeight="1" thickBot="1">
      <c r="B4" s="171" t="s">
        <v>27</v>
      </c>
      <c r="C4" s="172" t="s">
        <v>1827</v>
      </c>
      <c r="D4" s="172" t="s">
        <v>1828</v>
      </c>
      <c r="E4" s="172" t="s">
        <v>1829</v>
      </c>
      <c r="F4" s="173" t="s">
        <v>1830</v>
      </c>
      <c r="G4" s="174" t="s">
        <v>1383</v>
      </c>
    </row>
    <row r="5" spans="2:8">
      <c r="B5" s="179" t="s">
        <v>5251</v>
      </c>
      <c r="C5" s="276" t="s">
        <v>5252</v>
      </c>
      <c r="D5" s="181" t="s">
        <v>5231</v>
      </c>
      <c r="E5" s="182" t="s">
        <v>1921</v>
      </c>
      <c r="F5" s="183" t="s">
        <v>2240</v>
      </c>
      <c r="G5" s="185" t="s">
        <v>2252</v>
      </c>
      <c r="H5" s="178"/>
    </row>
    <row r="6" spans="2:8">
      <c r="B6" s="274" t="s">
        <v>5253</v>
      </c>
      <c r="C6" s="275" t="s">
        <v>5254</v>
      </c>
      <c r="D6" s="296" t="s">
        <v>1883</v>
      </c>
      <c r="E6" s="5" t="s">
        <v>1884</v>
      </c>
      <c r="F6" s="221"/>
      <c r="G6" s="206"/>
      <c r="H6" s="178"/>
    </row>
    <row r="7" spans="2:8" ht="45">
      <c r="B7" s="218" t="s">
        <v>5255</v>
      </c>
      <c r="C7" s="219" t="s">
        <v>5256</v>
      </c>
      <c r="D7" s="220" t="s">
        <v>1845</v>
      </c>
      <c r="E7" s="202" t="s">
        <v>5257</v>
      </c>
      <c r="F7" s="221"/>
      <c r="G7" s="206" t="s">
        <v>5258</v>
      </c>
      <c r="H7" s="178"/>
    </row>
    <row r="8" spans="2:8" ht="45.75" thickBot="1">
      <c r="B8" s="218" t="s">
        <v>5259</v>
      </c>
      <c r="C8" s="219" t="s">
        <v>5260</v>
      </c>
      <c r="D8" s="220" t="s">
        <v>1845</v>
      </c>
      <c r="E8" s="202" t="s">
        <v>5257</v>
      </c>
      <c r="F8" s="221"/>
      <c r="G8" s="206" t="s">
        <v>5261</v>
      </c>
      <c r="H8" s="178"/>
    </row>
    <row r="9" spans="2:8" ht="13.5" customHeight="1">
      <c r="B9" s="197"/>
      <c r="C9" s="197"/>
      <c r="D9" s="198"/>
      <c r="E9" s="199"/>
      <c r="F9" s="199"/>
      <c r="G9" s="197"/>
      <c r="H9" s="163"/>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798FB4-B8D4-4804-8822-FE3744741B1B}">
  <ds:schemaRefs>
    <ds:schemaRef ds:uri="http://schemas.microsoft.com/sharepoint/v3/contenttype/forms"/>
  </ds:schemaRefs>
</ds:datastoreItem>
</file>

<file path=customXml/itemProps2.xml><?xml version="1.0" encoding="utf-8"?>
<ds:datastoreItem xmlns:ds="http://schemas.openxmlformats.org/officeDocument/2006/customXml" ds:itemID="{81387DD0-AE15-4B2D-80F6-5C9263D3D7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2024-03-15T00:53:12Z</dcterms:created>
  <dcterms:modified xsi:type="dcterms:W3CDTF">2024-03-19T01:58:33Z</dcterms:modified>
</cp:coreProperties>
</file>